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5840" activeTab="0"/>
  </bookViews>
  <sheets>
    <sheet name="List1" sheetId="1" r:id="rId1"/>
    <sheet name="MQ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K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týden zkouškové</t>
        </r>
      </text>
    </comment>
  </commentList>
</comments>
</file>

<file path=xl/sharedStrings.xml><?xml version="1.0" encoding="utf-8"?>
<sst xmlns="http://schemas.openxmlformats.org/spreadsheetml/2006/main" count="1327" uniqueCount="411">
  <si>
    <t>Název</t>
  </si>
  <si>
    <t>Specifikace</t>
  </si>
  <si>
    <t>MJ</t>
  </si>
  <si>
    <t>kg</t>
  </si>
  <si>
    <t>** Je li možné, vložte značku a velkost balení produktu</t>
  </si>
  <si>
    <t>*** Cena přepočtená za MJ (cena za 1 kg), nikoliv cena za celé balení</t>
  </si>
  <si>
    <t>Nabídku zaslal:</t>
  </si>
  <si>
    <t>Dne:</t>
  </si>
  <si>
    <t>Prosím vyplňte</t>
  </si>
  <si>
    <t>Požadovaná četnost závozů:</t>
  </si>
  <si>
    <t>PČ</t>
  </si>
  <si>
    <t>Cena za MJ bez DPH ***</t>
  </si>
  <si>
    <t>3 x týdně v čase 6:00 - 10:00</t>
  </si>
  <si>
    <t>Ananas</t>
  </si>
  <si>
    <t>celý, zdravý, čistý, bez cizích látek, pachů a vlhkosti, uspokojivá zralost, umožňující pokračovat v procesu zrání, 1 třída jakosti</t>
  </si>
  <si>
    <t>ks</t>
  </si>
  <si>
    <t>Avocado</t>
  </si>
  <si>
    <t>Banány</t>
  </si>
  <si>
    <t>zdravé, čisté, bez cizích látek, pachů a vlhkosti, uspokojivá zralost, umožňující pokračovat v procesu zrání, 1 třída jakosti</t>
  </si>
  <si>
    <t>Blumy</t>
  </si>
  <si>
    <t>Borůvky</t>
  </si>
  <si>
    <t>Brambory batáty</t>
  </si>
  <si>
    <t>1 ks do 0,5kg, jakostní třída 1, velikost M/L</t>
  </si>
  <si>
    <t>Brambory grenaille</t>
  </si>
  <si>
    <t>prané, do velikosti 35mm</t>
  </si>
  <si>
    <r>
      <rPr>
        <b/>
        <sz val="11"/>
        <color theme="1"/>
        <rFont val="Calibri"/>
        <family val="2"/>
        <scheme val="minor"/>
      </rPr>
      <t>prané</t>
    </r>
    <r>
      <rPr>
        <sz val="11"/>
        <color theme="1"/>
        <rFont val="Calibri"/>
        <family val="2"/>
        <scheme val="minor"/>
      </rPr>
      <t>, pro přímí konzum, 1 třída jakosti</t>
    </r>
  </si>
  <si>
    <r>
      <rPr>
        <b/>
        <sz val="11"/>
        <color theme="1"/>
        <rFont val="Calibri"/>
        <family val="2"/>
        <scheme val="minor"/>
      </rPr>
      <t>neprané</t>
    </r>
    <r>
      <rPr>
        <sz val="11"/>
        <color theme="1"/>
        <rFont val="Calibri"/>
        <family val="2"/>
        <scheme val="minor"/>
      </rPr>
      <t>, pro přímí konzum, 1 třída jakosti</t>
    </r>
  </si>
  <si>
    <t>Brokolice</t>
  </si>
  <si>
    <t>1 třída, 1ks do hmotnosti 500g</t>
  </si>
  <si>
    <t>Broskve</t>
  </si>
  <si>
    <t>zdravé, čisté, bez cizích látek, pachů a vlhkosti, uspokojivá zralost, umožňující pokračovat v procesu zrání, 1 třída jakosti, žlutomasé</t>
  </si>
  <si>
    <t>Bylinky bazalka</t>
  </si>
  <si>
    <t>čerstvá, zdravá, cez cizích látek, pachů a vlhkosti</t>
  </si>
  <si>
    <t>Bylinky máta</t>
  </si>
  <si>
    <t>Bylinky rozmarýn</t>
  </si>
  <si>
    <t>Bylinky Tymián</t>
  </si>
  <si>
    <t>Celer praný</t>
  </si>
  <si>
    <t>Cibule červená</t>
  </si>
  <si>
    <t>Cibule jarní lahůdková</t>
  </si>
  <si>
    <t>s natí, 1 třída, uspokojivá zralost, umožňující pokračovat v procesu zrání</t>
  </si>
  <si>
    <t>svaz.</t>
  </si>
  <si>
    <t>Cibule šalotka</t>
  </si>
  <si>
    <t>Cibule žlutá</t>
  </si>
  <si>
    <t>Citron</t>
  </si>
  <si>
    <t>Cuketa</t>
  </si>
  <si>
    <t>zelená čerstvá</t>
  </si>
  <si>
    <t>Čekanka</t>
  </si>
  <si>
    <t>celá, bílá, zdravá, čistá, bez cizích látek, pachů a vlhkosti, uspokojivá zralost, umožňující pokračovat v procesu zrání, 1 třída jakosti</t>
  </si>
  <si>
    <t>Česnek</t>
  </si>
  <si>
    <t>čerstvý</t>
  </si>
  <si>
    <t>loupaný, vakuovaný</t>
  </si>
  <si>
    <t>Dýně hokaido</t>
  </si>
  <si>
    <t>čistěná, vakuovaná</t>
  </si>
  <si>
    <t>Granátové Jablíčko</t>
  </si>
  <si>
    <t>celé, zdravé, čisté, bez cizích látek, pachů a vlhkosti, uspokojivá zralost, umožňující pokračovat v procesu zrání, 1 třída jakosti</t>
  </si>
  <si>
    <t>Hrozno bílé</t>
  </si>
  <si>
    <t>Hrozno červené</t>
  </si>
  <si>
    <t>Hruška zelená</t>
  </si>
  <si>
    <t>celá, zdravá, čistá, bez cizích látek, pachů a vlhkosti, uspokojivá zralost, umožňující pokračovat v procesu zrání, 1 třída jakosti</t>
  </si>
  <si>
    <t>Cherry rajčata kulatá</t>
  </si>
  <si>
    <t>celý, zdravý, čistý plody, bez cizích látek, pachů a vlhkosti, uspokojivá zralost, umožňující pokračovat v procesu zrání, 1 třída jakosti</t>
  </si>
  <si>
    <t>Chřest Zelený</t>
  </si>
  <si>
    <t>celý, zdravý, čistý plody, bez cizích látek, pachů a vlhkosti, uspokojivá zralost, umožňující pokračovat v procesu zrání, 1 třída jakosti, v sezoně</t>
  </si>
  <si>
    <t>Chřest Bílý</t>
  </si>
  <si>
    <t>Jablka červená ČERVENÁ STŘEDNÍ</t>
  </si>
  <si>
    <t>Jahody</t>
  </si>
  <si>
    <t>Kapusta hlávková</t>
  </si>
  <si>
    <t>Klíčky Různé Druhy</t>
  </si>
  <si>
    <t>mix tří druhů, čerstvá, zdravá, cez cizích látek, pachů a vlhkosti</t>
  </si>
  <si>
    <t>Kopr čerstvý bylina</t>
  </si>
  <si>
    <t>čerstvá, zdravá bylinka, cez cizích látek, pachů a vlhkosti</t>
  </si>
  <si>
    <t>Koriandr bylina</t>
  </si>
  <si>
    <t>Květák</t>
  </si>
  <si>
    <t>Libeček</t>
  </si>
  <si>
    <t>Limeta</t>
  </si>
  <si>
    <t>celý, zdravý, čistý plod, bez cizích látek, pachů a vlhkosti, uspokojivá zralost, umožňující pokračovat v procesu zrání, 1 třída jakosti</t>
  </si>
  <si>
    <t>Mandarinky</t>
  </si>
  <si>
    <t>Máta</t>
  </si>
  <si>
    <t>Meloun Kantalup</t>
  </si>
  <si>
    <t>Meloun vodní</t>
  </si>
  <si>
    <t>Meloun žlutý</t>
  </si>
  <si>
    <t>Mrkev praná</t>
  </si>
  <si>
    <t>Nektarinky</t>
  </si>
  <si>
    <t>Okurka hadovka</t>
  </si>
  <si>
    <t>Paprika Bílá</t>
  </si>
  <si>
    <t>Paprika červená</t>
  </si>
  <si>
    <t>Paprika Kapie</t>
  </si>
  <si>
    <t>Paprika zelená</t>
  </si>
  <si>
    <t>Paprika žlutá</t>
  </si>
  <si>
    <t>Pažitka bylina</t>
  </si>
  <si>
    <t>vanička, čerstvá, zdravá, cez cizích látek, pachů a vlhkosti</t>
  </si>
  <si>
    <t>Petržel kořen</t>
  </si>
  <si>
    <t>Petržel nať hladkolistá</t>
  </si>
  <si>
    <t>Petržel nať kučeravá</t>
  </si>
  <si>
    <t>Physalis</t>
  </si>
  <si>
    <t>Porek</t>
  </si>
  <si>
    <t>Rajče volné</t>
  </si>
  <si>
    <t>Rukola</t>
  </si>
  <si>
    <t>Ředkev Bílá</t>
  </si>
  <si>
    <t>bílá, čerstvá, celý, zdravý, čistý plod, bez cizích látek, pachů a vlhkosti, uspokojivá zralost, umožňující pokračovat v procesu zrání, 1 třída jakosti</t>
  </si>
  <si>
    <t>Ředkvičky Svazek</t>
  </si>
  <si>
    <t>červená, čerstvá, celý, zdravý, čistý plod, bez cizích látek, pachů a vlhkosti, uspokojivá zralost, umožňující pokračovat v procesu zrání, 1 třída jakosti</t>
  </si>
  <si>
    <t>vakuovaná, celá, bez slupky, předvařená, velikost 40-90mm</t>
  </si>
  <si>
    <t>vakuovaná, krájená, bez slupky, předvařená</t>
  </si>
  <si>
    <t>Řepa Červená</t>
  </si>
  <si>
    <t>Salát Friesel</t>
  </si>
  <si>
    <t>čerstvá hlávka, celý, zdravý, čistý plod, bez cizích látek, pachů a vlhkosti, uspokojivá zralost, umožňující pokračovat v procesu zrání, 1 třída jakosti</t>
  </si>
  <si>
    <t>Salát Ledový</t>
  </si>
  <si>
    <t>čerstvá hlávka balená, celý, zdravý, čistý plod, bez cizích látek, pachů a vlhkosti, uspokojivá zralost, umožňující pokračovat v procesu zrání, 1 třída jakosti</t>
  </si>
  <si>
    <t>Salát polníček</t>
  </si>
  <si>
    <t>Švestky</t>
  </si>
  <si>
    <t>plod celý, čerstvý, zdravý, čistý, bez cizích látek, pachů a vlhkosti, uspokojivá zralost, umožňující pokračovat v procesu zrání, 1 třída jakosti</t>
  </si>
  <si>
    <t>Výhonky Řepové</t>
  </si>
  <si>
    <t>Výhonky Česnekové</t>
  </si>
  <si>
    <t>Zázvor</t>
  </si>
  <si>
    <t>Zelí bílé hlávkové</t>
  </si>
  <si>
    <t>Zelí bílé krájené nudle</t>
  </si>
  <si>
    <t>vakouvané</t>
  </si>
  <si>
    <t>Zelí červené hlávkové</t>
  </si>
  <si>
    <t>Zelí červené krájené nudle</t>
  </si>
  <si>
    <t>Zelí čínské</t>
  </si>
  <si>
    <t>čerstvé, zdravé, čistý, bez cizích látek, pachů a vlhkosti, uspokojivá zralost, umožňující pokračovat v procesu zrání, 1 třída jakosti</t>
  </si>
  <si>
    <t>Žampiony bílé krájené</t>
  </si>
  <si>
    <t>1 třída jakosti, blanšírované, chlazené</t>
  </si>
  <si>
    <t>bílé, čerstvé, zdravé, čistý, bez cizích látek, pachů a vlhkosti, uspokojivá zralost, umožňující pokračovat v procesu zrání, 1 třída jakosti</t>
  </si>
  <si>
    <t>Žampiony Portobello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</si>
  <si>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</si>
  <si>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</si>
  <si>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</si>
  <si>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</si>
  <si>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</si>
  <si>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</si>
  <si>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</si>
  <si>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</si>
  <si>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</si>
  <si>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</si>
  <si>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Jablka Golden, Granny</t>
  </si>
  <si>
    <t>Pomeranč STŘEDNÍ</t>
  </si>
  <si>
    <t>Salát Lolo Biondo a Rosso</t>
  </si>
  <si>
    <t>Žampiony hnědé</t>
  </si>
  <si>
    <t>Žampiony celé</t>
  </si>
  <si>
    <t>Brambory konzumní pozdní prané</t>
  </si>
  <si>
    <t>Brambory konzumní pozdní neprané</t>
  </si>
  <si>
    <t>Řepa vakuovaná 5kg</t>
  </si>
  <si>
    <t>Řepa vakuovaná 3kg</t>
  </si>
  <si>
    <t>Česnek vakuovaný</t>
  </si>
  <si>
    <t>Dýně hokaido vakuovaná</t>
  </si>
  <si>
    <t>ANANAS-PHA</t>
  </si>
  <si>
    <t>OVOCE-PHA</t>
  </si>
  <si>
    <t>AVOCADO-PHA</t>
  </si>
  <si>
    <t>BANÁNY-PHA</t>
  </si>
  <si>
    <t>BLUMY-PHA</t>
  </si>
  <si>
    <t>BORŮVKY-PHA</t>
  </si>
  <si>
    <t>BRAMBORY BATÁTY-PHA</t>
  </si>
  <si>
    <t>ZELENINA-PHA</t>
  </si>
  <si>
    <t>BRAMBORY GRENAILLE-PHA</t>
  </si>
  <si>
    <t>BRAMBORY KONZUMNÍ POZDNÍ PRANÉ-PHA</t>
  </si>
  <si>
    <t>BRAMBORY KONZUMNÍ POZDNÍ NEPRANÉ-PHA</t>
  </si>
  <si>
    <t>BROKOLICE-PHA</t>
  </si>
  <si>
    <t>BROSKVE-PHA</t>
  </si>
  <si>
    <t>BYLINKY BAZALKA-PHA</t>
  </si>
  <si>
    <t>BYLINY-PHA</t>
  </si>
  <si>
    <t>BYLINKY MÁTA-PHA</t>
  </si>
  <si>
    <t>BYLINKY ROZMARÝN-PHA</t>
  </si>
  <si>
    <t>BYLINKY TYMIÁN-PHA</t>
  </si>
  <si>
    <t>CELER PRANÝ-PHA</t>
  </si>
  <si>
    <t>CIBULE ČERVENÁ-PHA</t>
  </si>
  <si>
    <t>CIBULE JARNÍ LAHŮDKOVÁ-PHA</t>
  </si>
  <si>
    <t>CIBULE ŠALOTKA-PHA</t>
  </si>
  <si>
    <t>CIBULE ŽLUTÁ-PHA</t>
  </si>
  <si>
    <t>CITRON-PHA</t>
  </si>
  <si>
    <t>CUKETA-PHA</t>
  </si>
  <si>
    <t>ČEKANKA-PHA</t>
  </si>
  <si>
    <t>ČESNEK-PHA</t>
  </si>
  <si>
    <t>ČESNEK-VAKUOVANY-PHA</t>
  </si>
  <si>
    <t>DÝNĚ HOKAIDO-PHA</t>
  </si>
  <si>
    <t>DÝNĚ HOKAIDO-VAKUOVANA-PHA</t>
  </si>
  <si>
    <t>GRANÁTOVÉ JABLÍČKO-PHA</t>
  </si>
  <si>
    <t>HROZNO BÍLÉ-PHA</t>
  </si>
  <si>
    <t>HROZNO ČERVENÉ-PHA</t>
  </si>
  <si>
    <t>HRUŠKA ZELENÁ-PHA</t>
  </si>
  <si>
    <t>CHERRY RAJČATA KULATÁ-PHA</t>
  </si>
  <si>
    <t>CHŘEST ZELENÝ-PHA</t>
  </si>
  <si>
    <t>CHŘEST BÍLÝ-PHA</t>
  </si>
  <si>
    <t>JABLKA ČERVENÁ ČERVENÁ STŘEDNÍ-PHA</t>
  </si>
  <si>
    <t>JABLKA GOLDEN, GRANNY-PHA</t>
  </si>
  <si>
    <t>JAHODY-PHA</t>
  </si>
  <si>
    <t>KAPUSTA HLÁVKOVÁ-PHA</t>
  </si>
  <si>
    <t>KLÍČKY RŮZNÉ DRUHY-PHA</t>
  </si>
  <si>
    <t>KOPR ČERSTVÝ BYLINA-PHA</t>
  </si>
  <si>
    <t>KORIANDR BYLINA-PHA</t>
  </si>
  <si>
    <t>KVĚTÁK-PHA</t>
  </si>
  <si>
    <t>LIBEČEK-PHA</t>
  </si>
  <si>
    <t>LIMETA-PHA</t>
  </si>
  <si>
    <t>MANDARINKY-PHA</t>
  </si>
  <si>
    <t>MÁTA-PHA</t>
  </si>
  <si>
    <t>MELOUN KANTALUP-PHA</t>
  </si>
  <si>
    <t>MELOUN VODNÍ-PHA</t>
  </si>
  <si>
    <t>MELOUN ŽLUTÝ-PHA</t>
  </si>
  <si>
    <t>MRKEV PRANÁ-PHA</t>
  </si>
  <si>
    <t>NEKTARINKY-PHA</t>
  </si>
  <si>
    <t>OKURKA HADOVKA-PHA</t>
  </si>
  <si>
    <t>PAPRIKA BÍLÁ-PHA</t>
  </si>
  <si>
    <t>PAPRIKA ČERVENÁ-PHA</t>
  </si>
  <si>
    <t>PAPRIKA KAPIE-PHA</t>
  </si>
  <si>
    <t>PAPRIKA ZELENÁ-PHA</t>
  </si>
  <si>
    <t>PAPRIKA ŽLUTÁ-PHA</t>
  </si>
  <si>
    <t>PAŽITKA BYLINA-PHA</t>
  </si>
  <si>
    <t>PETRŽEL KOŘEN-PHA</t>
  </si>
  <si>
    <t>PETRŽEL NAŤ HLADKOLISTÁ-PHA</t>
  </si>
  <si>
    <t>PETRŽEL NAŤ KUČERAVÁ-PHA</t>
  </si>
  <si>
    <t>PHYSALIS-PHA</t>
  </si>
  <si>
    <t>POMERANČ STŘEDNÍ-PHA</t>
  </si>
  <si>
    <t>POREK-PHA</t>
  </si>
  <si>
    <t>RAJČE VOLNÉ-PHA</t>
  </si>
  <si>
    <t>RUKOLA-PHA</t>
  </si>
  <si>
    <t>ŘEDKEV BÍLÁ-PHA</t>
  </si>
  <si>
    <t>ŘEDKVIČKY SVAZEK-PHA</t>
  </si>
  <si>
    <t>ŘEPA VAKUOVANÁ 5KG-PHA</t>
  </si>
  <si>
    <t>ŘEPA VAKUOVANÁ 3KG-PHA</t>
  </si>
  <si>
    <t>ŘEPA ČERVENÁ-PHA</t>
  </si>
  <si>
    <t>SALÁT FRIESEL-PHA</t>
  </si>
  <si>
    <t>SALÁT LEDOVÝ-PHA</t>
  </si>
  <si>
    <t>SALÁT LOLO BIONDO A ROSSO-PHA</t>
  </si>
  <si>
    <t>SALÁT POLNÍČEK-PHA</t>
  </si>
  <si>
    <t>ŠVESTKY-PHA</t>
  </si>
  <si>
    <t>VÝHONKY ŘEPOVÉ-PHA</t>
  </si>
  <si>
    <t>VÝHONKY ČESNEKOVÉ-PHA</t>
  </si>
  <si>
    <t>ZÁZVOR-PHA</t>
  </si>
  <si>
    <t>ZELÍ BÍLÉ HLÁVKOVÉ-PHA</t>
  </si>
  <si>
    <t>ZELÍ BÍLÉ KRÁJENÉ NUDLE-PHA</t>
  </si>
  <si>
    <t>ZELÍ ČERVENÉ HLÁVKOVÉ-PHA</t>
  </si>
  <si>
    <t>ZELÍ ČERVENÉ KRÁJENÉ NUDLE-PHA</t>
  </si>
  <si>
    <t>ZELÍ ČÍNSKÉ-PHA</t>
  </si>
  <si>
    <t>ŽAMPIONY HNĚDÉ-PHA</t>
  </si>
  <si>
    <t>ŽAMPIONY BÍLÉ KRÁJENÉ-PHA</t>
  </si>
  <si>
    <t>ŽAMPIONY CELÉ-PHA</t>
  </si>
  <si>
    <t>ŽAMPIONY PORTOBELLO-PHA</t>
  </si>
  <si>
    <t>zdravé, čisté, bez cizích látek, pachů a vlhkostii, uspokojivá zralost, umožňující pokračovat v procesu zrání, 1 třída jakosti</t>
  </si>
  <si>
    <t>zdravé, čisté, bez cizích látek, pachů a vlhkostii, uspokojivá zralost, umožňující pokračovat v procesu zrání, 1 třída jakosti, žlutomasé</t>
  </si>
  <si>
    <t>Lilek</t>
  </si>
  <si>
    <t>Křen</t>
  </si>
  <si>
    <t>Odhadované Množství</t>
  </si>
  <si>
    <t>KOD_PHA</t>
  </si>
  <si>
    <t>KOD_HK</t>
  </si>
  <si>
    <t>Maximální balení</t>
  </si>
  <si>
    <t>Popište Vámi naceňovaný produkt **</t>
  </si>
  <si>
    <t>číslo v katalogu dodavatele (jestli existuje)</t>
  </si>
  <si>
    <t>Min trvanlivost</t>
  </si>
  <si>
    <t>3 dny</t>
  </si>
  <si>
    <t>Min množství na objednávce v kg</t>
  </si>
  <si>
    <t>DPH2</t>
  </si>
  <si>
    <t>Číslo smlouvy</t>
  </si>
  <si>
    <t>Platnost od</t>
  </si>
  <si>
    <t>Platnost do</t>
  </si>
  <si>
    <t>supplier_id</t>
  </si>
  <si>
    <t>vat_percentage</t>
  </si>
  <si>
    <t>currency</t>
  </si>
  <si>
    <t>41711/2025</t>
  </si>
  <si>
    <t>CZK</t>
  </si>
  <si>
    <t>Cena celkem s DPH2</t>
  </si>
  <si>
    <t>Cena celkem bez DPH</t>
  </si>
  <si>
    <t>BANANY-PHA</t>
  </si>
  <si>
    <t>BORUVKY-PHA</t>
  </si>
  <si>
    <t>BRAMBORY-BATATY-PHA</t>
  </si>
  <si>
    <t>BRAMBORY-GRENAILLE-PHA</t>
  </si>
  <si>
    <t>BRAMBORY-KONZUMNI-POZDNI-PRANE-PHA</t>
  </si>
  <si>
    <t>BRAMBORY-KONZUMNI-POZDNI-NEPRANE-PHA</t>
  </si>
  <si>
    <t>BYLINKY-BAZALKA-PHA</t>
  </si>
  <si>
    <t>BYLINKY-MATA-PHA</t>
  </si>
  <si>
    <t>BYLINKY-ROZMARYN-PHA</t>
  </si>
  <si>
    <t>BYLINKY-TYMIAN-PHA</t>
  </si>
  <si>
    <t>CELER-PRANY-PHA</t>
  </si>
  <si>
    <t>CIBULE-CERVENA-PHA</t>
  </si>
  <si>
    <t>CIBULE-JARNI-LAHUDKOVA-PHA</t>
  </si>
  <si>
    <t>CIBULE-SALOTKA-PHA</t>
  </si>
  <si>
    <t>CIBULE-ZLUTA-PHA</t>
  </si>
  <si>
    <t>CEKANKA-PHA</t>
  </si>
  <si>
    <t>CESNEK-PHA</t>
  </si>
  <si>
    <t>CESNEK-VAKUOVANY-PHA</t>
  </si>
  <si>
    <t>DYNE-HOKAIDO-PHA</t>
  </si>
  <si>
    <t>DYNE-HOKAIDO-VAKUOVANA-PHA</t>
  </si>
  <si>
    <t>GRANATOVE-JABLICKO-PHA</t>
  </si>
  <si>
    <t>HROZNO-BILE-PHA</t>
  </si>
  <si>
    <t>HROZNO-CERVENE-PHA</t>
  </si>
  <si>
    <t>HRUSKA-ZELENA-PHA</t>
  </si>
  <si>
    <t>CHERRY-RAJCATA-KULATA-PHA</t>
  </si>
  <si>
    <t>CHREST-ZELENY-PHA</t>
  </si>
  <si>
    <t>CHREST-BILY-PHA</t>
  </si>
  <si>
    <t>JABLKA-CERVENA-CERVENA-STREDNI-PHA</t>
  </si>
  <si>
    <t>JABLKA-GOLDEN-GRANNY-PHA</t>
  </si>
  <si>
    <t>KAPUSTA-HLAVKOVA-PHA</t>
  </si>
  <si>
    <t>KOPR-CERSTVY-BYLINA-PHA</t>
  </si>
  <si>
    <t>KORIANDR-BYLINA-PHA</t>
  </si>
  <si>
    <t>KVETAK-PHA</t>
  </si>
  <si>
    <t>LIBECEK-PHA</t>
  </si>
  <si>
    <t>MATA-PHA</t>
  </si>
  <si>
    <t>MELOUN-KANTALUP-PHA</t>
  </si>
  <si>
    <t>MELOUN-VODNI-PHA</t>
  </si>
  <si>
    <t>MELOUN-ZLUTY-PHA</t>
  </si>
  <si>
    <t>MRKEV-PRANA-PHA</t>
  </si>
  <si>
    <t>OKURKA-HADOVKA-PHA</t>
  </si>
  <si>
    <t>PAPRIKA-BILA-PHA</t>
  </si>
  <si>
    <t>PAPRIKA-CERVENA-PHA</t>
  </si>
  <si>
    <t>PAPRIKA-KAPIE-PHA</t>
  </si>
  <si>
    <t>PAPRIKA-ZELENA-PHA</t>
  </si>
  <si>
    <t>PAPRIKA-ZLUTA-PHA</t>
  </si>
  <si>
    <t>PAZITKA-BYLINA-PHA</t>
  </si>
  <si>
    <t>PETRZEL-KOREN-PHA</t>
  </si>
  <si>
    <t>PETRZEL-NAT-HLADKOLISTA-PHA</t>
  </si>
  <si>
    <t>PETRZEL-NAT-KUCERAVA-PHA</t>
  </si>
  <si>
    <t>POMERANC-STREDNI-PHA</t>
  </si>
  <si>
    <t>RAJCE-VOLNE-PHA</t>
  </si>
  <si>
    <t>REDKEV-BILA-PHA</t>
  </si>
  <si>
    <t>REDKVICKY-SVAZEK-PHA</t>
  </si>
  <si>
    <t>REPA-VAKUOVANA-5KG-PHA</t>
  </si>
  <si>
    <t>REPA-VAKUOVANA-3KG-PHA</t>
  </si>
  <si>
    <t>REPA-CERVENA-PHA</t>
  </si>
  <si>
    <t>SALAT-FRIESEL-PHA</t>
  </si>
  <si>
    <t>SALAT-LEDOVY-PHA</t>
  </si>
  <si>
    <t>SALAT-LOLO-BIONDO-A-ROSSO-PHA</t>
  </si>
  <si>
    <t>SALAT-POLNICEK-PHA</t>
  </si>
  <si>
    <t>SVESTKY-PHA</t>
  </si>
  <si>
    <t>VYHONKY-REPOVE-PHA</t>
  </si>
  <si>
    <t>VYHONKY-CESNEKOVE-PHA</t>
  </si>
  <si>
    <t>ZAZVOR-PHA</t>
  </si>
  <si>
    <t>ZELI-BILE-HLAVKOVE-PHA</t>
  </si>
  <si>
    <t>ZELI-BILE-KRAJENE-NUDLE-PHA</t>
  </si>
  <si>
    <t>ZELI-CERVENE-HLAVKOVE-PHA</t>
  </si>
  <si>
    <t>ZELI-CERVENE-KRAJENE-NUDLE-PHA</t>
  </si>
  <si>
    <t>ZELI-CINSKE-PHA</t>
  </si>
  <si>
    <t>ZAMPIONY-HNEDE-PHA</t>
  </si>
  <si>
    <t>ZAMPIONY-BILE-KRAJENE-PHA</t>
  </si>
  <si>
    <t>ZAMPIONY-CELE-PHA</t>
  </si>
  <si>
    <t>ZAMPIONY-PORTOBELLO-PHA</t>
  </si>
  <si>
    <t>LOUPANE-BRAMBORY-KRAJENE-PHA</t>
  </si>
  <si>
    <t>LOUPANA-CIBULE-ZLUTA-VELKE-BALENI-PHA</t>
  </si>
  <si>
    <t>LOUPANA-CIBULE-ZLUTA-PHA</t>
  </si>
  <si>
    <t>LOUPANA-CERVENA-CIBULE-PHA</t>
  </si>
  <si>
    <t>LOUPANA-MRKEV-PHA</t>
  </si>
  <si>
    <t>LOUPANY-CELER-PHA</t>
  </si>
  <si>
    <t>LOUPANY-PETRZEL-PHA</t>
  </si>
  <si>
    <t>LILEK-PHA</t>
  </si>
  <si>
    <t>HLIVA-USTRICNA-PHA</t>
  </si>
  <si>
    <t>GREP-CERVENY-PHA</t>
  </si>
  <si>
    <t>GREP-BILY-PHA</t>
  </si>
  <si>
    <t>FEFERONKY-CERVENE-PHA</t>
  </si>
  <si>
    <t>KIWI-PHA</t>
  </si>
  <si>
    <t>RIMSKY-SALAT-PHA</t>
  </si>
  <si>
    <t>PAK-CHOI-PHA</t>
  </si>
  <si>
    <t>SALATY-MIX-MESCLUM-PHA</t>
  </si>
  <si>
    <t>MEDUNKA-PHA</t>
  </si>
  <si>
    <t>SHII-TAKE-PHA</t>
  </si>
  <si>
    <t>SAKURA-MIX-18KS-PHA</t>
  </si>
  <si>
    <t>NASHI-PHA</t>
  </si>
  <si>
    <t>MANGO-PHA</t>
  </si>
  <si>
    <t>FIKY-CERSTVE-PHA</t>
  </si>
  <si>
    <t>POMELO-PHA</t>
  </si>
  <si>
    <t>MALINY-125G-PHA</t>
  </si>
  <si>
    <t>OSTRUZINY-125G-PHA</t>
  </si>
  <si>
    <t>RYBIZ-250G-PHA</t>
  </si>
  <si>
    <t>MELOUN-GALIA-PHA</t>
  </si>
  <si>
    <t>MELOUN-VODNI-BEZ-PECEK-PHA</t>
  </si>
  <si>
    <t>SALAT-FRISSE-PHA</t>
  </si>
  <si>
    <t>KEDLUBNA-PHA</t>
  </si>
  <si>
    <t>KREN-PHA</t>
  </si>
  <si>
    <t>RAPIK-PHA</t>
  </si>
  <si>
    <t>KYSANE-ZELI-13KG-PHA</t>
  </si>
  <si>
    <t>MERUNKY-PHA</t>
  </si>
  <si>
    <t>Brambory konzumní prané</t>
  </si>
  <si>
    <t>Brambory konzumní neprané</t>
  </si>
  <si>
    <t>Zelí bílé hlávkové rané</t>
  </si>
  <si>
    <t>Loupané brambory vakuum</t>
  </si>
  <si>
    <t>Loupaná cibule žlutá</t>
  </si>
  <si>
    <t>Loupaná cibule žlutá malé balení</t>
  </si>
  <si>
    <t>Loupaná cibule červená</t>
  </si>
  <si>
    <t>Loupaná mrkev</t>
  </si>
  <si>
    <t>Loupaný celer</t>
  </si>
  <si>
    <t>Loupaný petržel</t>
  </si>
  <si>
    <t>Hliva ustřičná</t>
  </si>
  <si>
    <t>Grep červený</t>
  </si>
  <si>
    <t>Grep bílý</t>
  </si>
  <si>
    <t>Feferonky červené</t>
  </si>
  <si>
    <t xml:space="preserve">Kiwi </t>
  </si>
  <si>
    <t>Římský salát</t>
  </si>
  <si>
    <t>Pak choi</t>
  </si>
  <si>
    <t>Saláty Mix-Mesclum</t>
  </si>
  <si>
    <t>Meduňka</t>
  </si>
  <si>
    <t>Shii-Take</t>
  </si>
  <si>
    <t xml:space="preserve">Sakura mix </t>
  </si>
  <si>
    <t>Nashi</t>
  </si>
  <si>
    <t>Mango</t>
  </si>
  <si>
    <t>Fíky čerstvé</t>
  </si>
  <si>
    <t>Pomelo</t>
  </si>
  <si>
    <t>Maliny 125g</t>
  </si>
  <si>
    <t>Ostružiny 125g</t>
  </si>
  <si>
    <t>Rybíz 250g</t>
  </si>
  <si>
    <t>Meloun Galia</t>
  </si>
  <si>
    <t>Meloun vodní bez pecek</t>
  </si>
  <si>
    <t>Salát frisse</t>
  </si>
  <si>
    <t>Kedlubna</t>
  </si>
  <si>
    <t>Řapík</t>
  </si>
  <si>
    <t>Kysané zelí</t>
  </si>
  <si>
    <t>Meruňky</t>
  </si>
  <si>
    <r>
      <rPr>
        <b/>
        <sz val="11"/>
        <rFont val="Calibri"/>
        <family val="2"/>
        <scheme val="minor"/>
      </rPr>
      <t>prané</t>
    </r>
    <r>
      <rPr>
        <sz val="11"/>
        <rFont val="Calibri"/>
        <family val="2"/>
        <scheme val="minor"/>
      </rPr>
      <t>, pro přímí konzum, 1 třída jakosti</t>
    </r>
  </si>
  <si>
    <r>
      <rPr>
        <b/>
        <sz val="11"/>
        <rFont val="Calibri"/>
        <family val="2"/>
        <scheme val="minor"/>
      </rPr>
      <t>neprané</t>
    </r>
    <r>
      <rPr>
        <sz val="11"/>
        <rFont val="Calibri"/>
        <family val="2"/>
        <scheme val="minor"/>
      </rPr>
      <t>, pro přímí konzum, 1 třída jakosti</t>
    </r>
  </si>
  <si>
    <t>čerstvá zelenina balená, celý, zdravý, čistý plod, bez cizích látek, pachů a vlhkosti, uspokojivá zralost, umožňující pokračovat v procesu zrání, 1 třída jakosti</t>
  </si>
  <si>
    <t>čerstvá zelenina, celý, zdravý, čistý plod, bez cizích látek, pachů a vlhkosti, uspokojivá zralost, umožňující pokračovat v procesu zrání, 1 třída jakosti</t>
  </si>
  <si>
    <t>6 základních složek: Daikon Cress (ředkvičky výhonky), Mustard Cress (výhonky z hořčičných semínek), Rock Chives (Pažitkové výhonky), Shiso Purple (shiso listy nebo listy perilla), Tahoon Cress (výhonky ze semínek mladého buku) a Borage Cress (nazývaná také bylina - okurka).  V krabici se nacházejí 3 vaničky z každého druhu.</t>
  </si>
  <si>
    <t>KYSANÉ ZELÍ BAREL 13 KG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</si>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</sst>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Kč&quot;"/>
    <numFmt numFmtId="177" formatCode="0%"/>
    <numFmt numFmtId="178" formatCode="#,##0"/>
    <numFmt numFmtId="179" formatCode="0&quot; kg&quot;"/>
    <numFmt numFmtId="180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0" xfId="0" applyFont="1"/>
    <xf numFmtId="0" fontId="3" fillId="0" borderId="1" xfId="21" applyFont="1" applyBorder="1" applyAlignment="1">
      <alignment horizontal="center" vertical="center"/>
      <protection/>
    </xf>
    <xf numFmtId="0" fontId="0" fillId="2" borderId="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9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2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3" fillId="4" borderId="1" xfId="2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21" applyFont="1" applyBorder="1" applyAlignment="1">
      <alignment horizontal="center" vertical="center"/>
      <protection/>
    </xf>
    <xf numFmtId="22" fontId="0" fillId="0" borderId="1" xfId="0" applyNumberFormat="1" applyBorder="1" applyAlignment="1">
      <alignment horizontal="center" vertical="center"/>
    </xf>
    <xf numFmtId="0" fontId="0" fillId="0" borderId="4" xfId="2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20" applyNumberFormat="1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164" fontId="0" fillId="2" borderId="2" xfId="0" applyNumberForma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5" xfId="20" applyNumberFormat="1" applyFont="1" applyBorder="1" applyAlignment="1" applyProtection="1">
      <alignment horizontal="center" vertical="center"/>
      <protection/>
    </xf>
    <xf numFmtId="9" fontId="0" fillId="2" borderId="7" xfId="0" applyNumberForma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2" fontId="2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 applyProtection="1">
      <alignment vertical="center"/>
      <protection locked="0"/>
    </xf>
    <xf numFmtId="3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>
      <alignment horizontal="center" vertical="center"/>
    </xf>
    <xf numFmtId="9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>
      <alignment horizontal="center" vertical="center"/>
    </xf>
    <xf numFmtId="9" fontId="9" fillId="4" borderId="1" xfId="20" applyFont="1" applyFill="1" applyBorder="1" applyAlignment="1" applyProtection="1">
      <alignment horizontal="center" vertical="center"/>
      <protection locked="0"/>
    </xf>
    <xf numFmtId="0" fontId="9" fillId="4" borderId="1" xfId="2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vertical="center" wrapText="1"/>
      <protection locked="0"/>
    </xf>
    <xf numFmtId="0" fontId="9" fillId="4" borderId="1" xfId="0" applyFont="1" applyFill="1" applyBorder="1" applyAlignment="1" applyProtection="1">
      <alignment vertical="center" wrapText="1"/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50"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/>
        <top style="thin"/>
        <bottom/>
      </border>
    </dxf>
    <dxf>
      <protection hidden="1" locked="0"/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protection hidden="1" locked="0"/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  <protection hidden="1" locked="0"/>
    </dxf>
    <dxf>
      <protection hidden="1" locked="0"/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thin"/>
        <bottom/>
      </border>
      <protection hidden="1" locked="0"/>
    </dxf>
    <dxf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medium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ont>
        <i val="0"/>
        <u val="none"/>
        <strike val="0"/>
        <sz val="11"/>
        <name val="Calibri"/>
        <color theme="0" tint="-0.4999699890613556"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64" formatCode="#,##0.00\ &quot;Kč&quot;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ont>
        <b/>
      </font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theme="0" tint="-0.4999699890613556"/>
        <condense val="0"/>
        <extend val="0"/>
      </font>
      <numFmt numFmtId="178" formatCode="#,##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numFmt numFmtId="178" formatCode="#,##0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ont>
        <u val="none"/>
        <strike val="0"/>
        <sz val="11"/>
        <name val="Calibri"/>
        <color auto="1"/>
      </font>
      <numFmt numFmtId="179" formatCode="0&quot; kg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theme="0" tint="-0.24997000396251678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fill>
        <patternFill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numFmt numFmtId="180" formatCode="General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ont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medium"/>
      </border>
    </dxf>
    <dxf>
      <alignment horizontal="center" vertical="center" textRotation="0" wrapText="1" shrinkToFit="1" readingOrder="0"/>
      <border>
        <left style="medium"/>
        <right style="thin"/>
        <top style="thin"/>
        <bottom style="thin"/>
        <vertical style="thin"/>
        <horizontal style="thin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/>
        <right/>
        <top style="thin"/>
        <bottom/>
      </border>
    </dxf>
    <dxf>
      <alignment vertical="center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pecivo" displayName="pecivo" ref="A4:V126" totalsRowCount="1" headerRowDxfId="49" dataDxfId="47" totalsRowDxfId="45" tableBorderDxfId="46" headerRowBorderDxfId="48" totalsRowBorderDxfId="44">
  <autoFilter ref="A4:V125"/>
  <tableColumns count="22">
    <tableColumn id="14" name="KOD_PHA" dataDxfId="43" totalsRowDxfId="42"/>
    <tableColumn id="13" name="KOD_HK" dataDxfId="41" totalsRowDxfId="40"/>
    <tableColumn id="1" name="PČ" dataDxfId="39" totalsRowDxfId="38"/>
    <tableColumn id="2" name="Název" dataDxfId="37" totalsRowDxfId="36"/>
    <tableColumn id="4" name="Specifikace" dataDxfId="35" totalsRowDxfId="34"/>
    <tableColumn id="11" name="Maximální balení" dataDxfId="33" totalsRowDxfId="32"/>
    <tableColumn id="15" name="Popište Vámi naceňovaný produkt **" dataDxfId="31" totalsRowDxfId="30"/>
    <tableColumn id="16" name="číslo v katalogu dodavatele (jestli existuje)" dataDxfId="29" totalsRowDxfId="28"/>
    <tableColumn id="12" name="MJ" dataDxfId="27" totalsRowDxfId="26"/>
    <tableColumn id="5" name="Min trvanlivost" dataDxfId="25" totalsRowDxfId="24"/>
    <tableColumn id="7" name="Odhadované Množství" dataDxfId="23" totalsRowDxfId="22"/>
    <tableColumn id="17" name="Min množství na objednávce v kg" dataDxfId="21" totalsRowDxfId="20"/>
    <tableColumn id="9" name="Cena za MJ bez DPH ***" dataDxfId="19" totalsRowDxfId="18"/>
    <tableColumn id="25" name="Cena celkem bez DPH" dataDxfId="17" totalsRowFunction="sum" totalsRowDxfId="16">
      <calculatedColumnFormula>+pecivo[[#This Row],[Odhadované Množství]]*pecivo[[#This Row],[Cena za MJ bez DPH ***]]</calculatedColumnFormula>
    </tableColumn>
    <tableColumn id="24" name="DPH2" dataDxfId="15" totalsRowDxfId="14"/>
    <tableColumn id="10" name="Cena celkem s DPH2" dataDxfId="13" totalsRowFunction="sum" totalsRowDxfId="12">
      <calculatedColumnFormula>+pecivo[[#This Row],[Cena celkem bez DPH]]*O5+pecivo[[#This Row],[Cena celkem bez DPH]]</calculatedColumnFormula>
    </tableColumn>
    <tableColumn id="21" name="Číslo smlouvy" dataDxfId="11" totalsRowDxfId="10"/>
    <tableColumn id="22" name="Platnost od" dataDxfId="9" totalsRowDxfId="8"/>
    <tableColumn id="23" name="Platnost do" dataDxfId="7" totalsRowDxfId="6"/>
    <tableColumn id="6" name="supplier_id" dataDxfId="5" totalsRowDxfId="4"/>
    <tableColumn id="19" name="vat_percentage" dataDxfId="3" totalsRowDxfId="2"/>
    <tableColumn id="20" name="currency" dataDxfId="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8"/>
  <sheetViews>
    <sheetView showGridLines="0" tabSelected="1" zoomScale="77" zoomScaleNormal="77" workbookViewId="0" topLeftCell="C49">
      <selection activeCell="K2" sqref="K2"/>
    </sheetView>
  </sheetViews>
  <sheetFormatPr defaultColWidth="9.140625" defaultRowHeight="30" customHeight="1"/>
  <cols>
    <col min="1" max="1" width="37.28125" style="0" hidden="1" customWidth="1"/>
    <col min="2" max="2" width="28.28125" style="6" hidden="1" customWidth="1"/>
    <col min="3" max="3" width="8.140625" style="2" customWidth="1"/>
    <col min="4" max="4" width="33.140625" style="2" customWidth="1"/>
    <col min="5" max="5" width="66.7109375" style="2" customWidth="1"/>
    <col min="6" max="6" width="11.28125" style="2" customWidth="1"/>
    <col min="7" max="7" width="17.00390625" style="2" customWidth="1"/>
    <col min="8" max="8" width="17.57421875" style="13" customWidth="1"/>
    <col min="9" max="9" width="7.7109375" style="6" customWidth="1"/>
    <col min="10" max="10" width="12.8515625" style="2" customWidth="1"/>
    <col min="11" max="11" width="13.7109375" style="15" customWidth="1"/>
    <col min="12" max="12" width="16.421875" style="2" customWidth="1"/>
    <col min="13" max="13" width="20.57421875" style="13" customWidth="1"/>
    <col min="14" max="14" width="14.421875" style="2" bestFit="1" customWidth="1"/>
    <col min="15" max="15" width="14.7109375" style="2" customWidth="1"/>
    <col min="16" max="16" width="14.421875" style="2" bestFit="1" customWidth="1"/>
    <col min="17" max="17" width="14.421875" style="2" hidden="1" customWidth="1"/>
    <col min="18" max="19" width="15.7109375" style="2" hidden="1" customWidth="1"/>
    <col min="20" max="22" width="9.140625" style="2" hidden="1" customWidth="1"/>
    <col min="23" max="16384" width="9.140625" style="2" customWidth="1"/>
  </cols>
  <sheetData>
    <row r="1" spans="4:13" s="1" customFormat="1" ht="30" customHeight="1">
      <c r="D1" s="69" t="s">
        <v>6</v>
      </c>
      <c r="E1" s="70" t="s">
        <v>8</v>
      </c>
      <c r="H1" s="12"/>
      <c r="K1" s="14"/>
      <c r="M1" s="12"/>
    </row>
    <row r="2" spans="1:13" s="1" customFormat="1" ht="30" customHeight="1">
      <c r="A2"/>
      <c r="D2" s="69" t="s">
        <v>7</v>
      </c>
      <c r="E2" s="70"/>
      <c r="H2" s="12"/>
      <c r="K2" s="14"/>
      <c r="M2" s="12"/>
    </row>
    <row r="3" spans="4:5" ht="30" customHeight="1" thickBot="1">
      <c r="D3" s="71" t="s">
        <v>9</v>
      </c>
      <c r="E3" s="72" t="s">
        <v>12</v>
      </c>
    </row>
    <row r="4" spans="1:22" ht="42.75" customHeight="1">
      <c r="A4" s="16" t="s">
        <v>243</v>
      </c>
      <c r="B4" s="42" t="s">
        <v>244</v>
      </c>
      <c r="C4" s="49" t="s">
        <v>10</v>
      </c>
      <c r="D4" s="50" t="s">
        <v>0</v>
      </c>
      <c r="E4" s="51" t="s">
        <v>1</v>
      </c>
      <c r="F4" s="51" t="s">
        <v>245</v>
      </c>
      <c r="G4" s="51" t="s">
        <v>246</v>
      </c>
      <c r="H4" s="51" t="s">
        <v>247</v>
      </c>
      <c r="I4" s="51" t="s">
        <v>2</v>
      </c>
      <c r="J4" s="51" t="s">
        <v>248</v>
      </c>
      <c r="K4" s="51" t="s">
        <v>242</v>
      </c>
      <c r="L4" s="51" t="s">
        <v>250</v>
      </c>
      <c r="M4" s="52" t="s">
        <v>11</v>
      </c>
      <c r="N4" s="53" t="s">
        <v>261</v>
      </c>
      <c r="O4" s="54" t="s">
        <v>251</v>
      </c>
      <c r="P4" s="55" t="s">
        <v>260</v>
      </c>
      <c r="Q4" s="37" t="s">
        <v>252</v>
      </c>
      <c r="R4" s="3" t="s">
        <v>253</v>
      </c>
      <c r="S4" s="3" t="s">
        <v>254</v>
      </c>
      <c r="T4" s="21" t="s">
        <v>255</v>
      </c>
      <c r="U4" s="3" t="s">
        <v>256</v>
      </c>
      <c r="V4" s="3" t="s">
        <v>257</v>
      </c>
    </row>
    <row r="5" spans="1:22" ht="30" customHeight="1">
      <c r="A5" s="17" t="s">
        <v>147</v>
      </c>
      <c r="B5" s="43"/>
      <c r="C5" s="56">
        <v>1</v>
      </c>
      <c r="D5" s="19" t="s">
        <v>13</v>
      </c>
      <c r="E5" s="38" t="s">
        <v>14</v>
      </c>
      <c r="F5" s="9">
        <v>1</v>
      </c>
      <c r="G5" s="27"/>
      <c r="H5" s="74">
        <v>1</v>
      </c>
      <c r="I5" s="26" t="s">
        <v>15</v>
      </c>
      <c r="J5" s="29" t="s">
        <v>249</v>
      </c>
      <c r="K5" s="26">
        <v>1</v>
      </c>
      <c r="L5" s="68">
        <v>1</v>
      </c>
      <c r="M5" s="73">
        <v>0</v>
      </c>
      <c r="N5" s="45">
        <f>+pecivo[[#This Row],[Odhadované Množství]]*pecivo[[#This Row],[Cena za MJ bez DPH ***]]</f>
        <v>0</v>
      </c>
      <c r="O5" s="67">
        <v>0.12</v>
      </c>
      <c r="P5" s="57">
        <f>+pecivo[[#This Row],[Cena celkem bez DPH]]*O5+pecivo[[#This Row],[Cena celkem bez DPH]]</f>
        <v>0</v>
      </c>
      <c r="Q5" s="47" t="s">
        <v>258</v>
      </c>
      <c r="R5" s="32">
        <v>45444</v>
      </c>
      <c r="S5" s="32">
        <v>45449</v>
      </c>
      <c r="T5" s="33">
        <v>4</v>
      </c>
      <c r="U5" s="34">
        <v>12</v>
      </c>
      <c r="V5" s="34" t="s">
        <v>259</v>
      </c>
    </row>
    <row r="6" spans="1:22" ht="30" customHeight="1">
      <c r="A6" s="17" t="s">
        <v>149</v>
      </c>
      <c r="B6" s="43"/>
      <c r="C6" s="56">
        <v>2</v>
      </c>
      <c r="D6" s="19" t="s">
        <v>16</v>
      </c>
      <c r="E6" s="38" t="s">
        <v>14</v>
      </c>
      <c r="F6" s="9">
        <v>1</v>
      </c>
      <c r="G6" s="27"/>
      <c r="H6" s="74">
        <v>2</v>
      </c>
      <c r="I6" s="26" t="s">
        <v>15</v>
      </c>
      <c r="J6" s="29" t="s">
        <v>249</v>
      </c>
      <c r="K6" s="26">
        <v>1</v>
      </c>
      <c r="L6" s="68">
        <v>1</v>
      </c>
      <c r="M6" s="73">
        <v>0</v>
      </c>
      <c r="N6" s="45">
        <f>+pecivo[[#This Row],[Odhadované Množství]]*pecivo[[#This Row],[Cena za MJ bez DPH ***]]</f>
        <v>0</v>
      </c>
      <c r="O6" s="67">
        <v>0.12</v>
      </c>
      <c r="P6" s="57">
        <f>+pecivo[[#This Row],[Cena celkem bez DPH]]*O6+pecivo[[#This Row],[Cena celkem bez DPH]]</f>
        <v>0</v>
      </c>
      <c r="Q6" s="47" t="s">
        <v>258</v>
      </c>
      <c r="R6" s="32">
        <v>45444</v>
      </c>
      <c r="S6" s="32">
        <v>45449</v>
      </c>
      <c r="T6" s="35">
        <v>4</v>
      </c>
      <c r="U6" s="34">
        <v>12</v>
      </c>
      <c r="V6" s="34" t="s">
        <v>259</v>
      </c>
    </row>
    <row r="7" spans="1:22" ht="30" customHeight="1">
      <c r="A7" s="17" t="s">
        <v>262</v>
      </c>
      <c r="B7" s="43"/>
      <c r="C7" s="56">
        <v>3</v>
      </c>
      <c r="D7" s="19" t="s">
        <v>17</v>
      </c>
      <c r="E7" s="38" t="s">
        <v>18</v>
      </c>
      <c r="F7" s="9">
        <v>1</v>
      </c>
      <c r="G7" s="27"/>
      <c r="H7" s="74">
        <v>3</v>
      </c>
      <c r="I7" s="26" t="s">
        <v>3</v>
      </c>
      <c r="J7" s="29" t="s">
        <v>249</v>
      </c>
      <c r="K7" s="26">
        <v>10</v>
      </c>
      <c r="L7" s="68">
        <v>1</v>
      </c>
      <c r="M7" s="73">
        <v>0</v>
      </c>
      <c r="N7" s="45">
        <f>+pecivo[[#This Row],[Odhadované Množství]]*pecivo[[#This Row],[Cena za MJ bez DPH ***]]</f>
        <v>0</v>
      </c>
      <c r="O7" s="67">
        <v>0.12</v>
      </c>
      <c r="P7" s="57">
        <f>+pecivo[[#This Row],[Cena celkem bez DPH]]*O7+pecivo[[#This Row],[Cena celkem bez DPH]]</f>
        <v>0</v>
      </c>
      <c r="Q7" s="47" t="s">
        <v>258</v>
      </c>
      <c r="R7" s="32">
        <v>45444</v>
      </c>
      <c r="S7" s="32">
        <v>45449</v>
      </c>
      <c r="T7" s="35">
        <v>4</v>
      </c>
      <c r="U7" s="34">
        <v>12</v>
      </c>
      <c r="V7" s="34" t="s">
        <v>259</v>
      </c>
    </row>
    <row r="8" spans="1:22" ht="30" customHeight="1">
      <c r="A8" s="17" t="s">
        <v>151</v>
      </c>
      <c r="B8" s="43"/>
      <c r="C8" s="56">
        <v>4</v>
      </c>
      <c r="D8" s="19" t="s">
        <v>19</v>
      </c>
      <c r="E8" s="38" t="s">
        <v>18</v>
      </c>
      <c r="F8" s="9">
        <v>1</v>
      </c>
      <c r="G8" s="27"/>
      <c r="H8" s="74">
        <v>4</v>
      </c>
      <c r="I8" s="26" t="s">
        <v>3</v>
      </c>
      <c r="J8" s="29" t="s">
        <v>249</v>
      </c>
      <c r="K8" s="26">
        <v>1</v>
      </c>
      <c r="L8" s="68">
        <v>1</v>
      </c>
      <c r="M8" s="73">
        <v>0</v>
      </c>
      <c r="N8" s="45">
        <f>+pecivo[[#This Row],[Odhadované Množství]]*pecivo[[#This Row],[Cena za MJ bez DPH ***]]</f>
        <v>0</v>
      </c>
      <c r="O8" s="67">
        <v>0.12</v>
      </c>
      <c r="P8" s="57">
        <f>+pecivo[[#This Row],[Cena celkem bez DPH]]*O8+pecivo[[#This Row],[Cena celkem bez DPH]]</f>
        <v>0</v>
      </c>
      <c r="Q8" s="47" t="s">
        <v>258</v>
      </c>
      <c r="R8" s="32">
        <v>45444</v>
      </c>
      <c r="S8" s="32">
        <v>45449</v>
      </c>
      <c r="T8" s="35">
        <v>4</v>
      </c>
      <c r="U8" s="34">
        <v>12</v>
      </c>
      <c r="V8" s="34" t="s">
        <v>259</v>
      </c>
    </row>
    <row r="9" spans="1:22" ht="30" customHeight="1">
      <c r="A9" s="17" t="s">
        <v>263</v>
      </c>
      <c r="B9" s="43"/>
      <c r="C9" s="56">
        <v>5</v>
      </c>
      <c r="D9" s="19" t="s">
        <v>20</v>
      </c>
      <c r="E9" s="38" t="s">
        <v>18</v>
      </c>
      <c r="F9" s="9">
        <v>0.125</v>
      </c>
      <c r="G9" s="27"/>
      <c r="H9" s="74">
        <v>5</v>
      </c>
      <c r="I9" s="26" t="s">
        <v>3</v>
      </c>
      <c r="J9" s="29" t="s">
        <v>249</v>
      </c>
      <c r="K9" s="26">
        <v>1</v>
      </c>
      <c r="L9" s="68">
        <v>0.125</v>
      </c>
      <c r="M9" s="73">
        <v>0</v>
      </c>
      <c r="N9" s="45">
        <f>+pecivo[[#This Row],[Odhadované Množství]]*pecivo[[#This Row],[Cena za MJ bez DPH ***]]</f>
        <v>0</v>
      </c>
      <c r="O9" s="67">
        <v>0.12</v>
      </c>
      <c r="P9" s="57">
        <f>+pecivo[[#This Row],[Cena celkem bez DPH]]*O9+pecivo[[#This Row],[Cena celkem bez DPH]]</f>
        <v>0</v>
      </c>
      <c r="Q9" s="47" t="s">
        <v>258</v>
      </c>
      <c r="R9" s="32">
        <v>45444</v>
      </c>
      <c r="S9" s="32">
        <v>45449</v>
      </c>
      <c r="T9" s="35">
        <v>4</v>
      </c>
      <c r="U9" s="34">
        <v>12</v>
      </c>
      <c r="V9" s="34" t="s">
        <v>259</v>
      </c>
    </row>
    <row r="10" spans="1:22" ht="30" customHeight="1">
      <c r="A10" s="17" t="s">
        <v>264</v>
      </c>
      <c r="B10" s="43"/>
      <c r="C10" s="56">
        <v>6</v>
      </c>
      <c r="D10" s="19" t="s">
        <v>21</v>
      </c>
      <c r="E10" s="39" t="s">
        <v>22</v>
      </c>
      <c r="F10" s="9">
        <v>1</v>
      </c>
      <c r="G10" s="27"/>
      <c r="H10" s="74">
        <v>6</v>
      </c>
      <c r="I10" s="26" t="s">
        <v>3</v>
      </c>
      <c r="J10" s="29" t="s">
        <v>249</v>
      </c>
      <c r="K10" s="26">
        <v>7</v>
      </c>
      <c r="L10" s="68">
        <v>1</v>
      </c>
      <c r="M10" s="73">
        <v>0</v>
      </c>
      <c r="N10" s="45">
        <f>+pecivo[[#This Row],[Odhadované Množství]]*pecivo[[#This Row],[Cena za MJ bez DPH ***]]</f>
        <v>0</v>
      </c>
      <c r="O10" s="67">
        <v>0.12</v>
      </c>
      <c r="P10" s="57">
        <f>+pecivo[[#This Row],[Cena celkem bez DPH]]*O10+pecivo[[#This Row],[Cena celkem bez DPH]]</f>
        <v>0</v>
      </c>
      <c r="Q10" s="47" t="s">
        <v>258</v>
      </c>
      <c r="R10" s="32">
        <v>45444</v>
      </c>
      <c r="S10" s="32">
        <v>45449</v>
      </c>
      <c r="T10" s="35">
        <v>4</v>
      </c>
      <c r="U10" s="34">
        <v>12</v>
      </c>
      <c r="V10" s="34" t="s">
        <v>259</v>
      </c>
    </row>
    <row r="11" spans="1:22" ht="30" customHeight="1">
      <c r="A11" s="17" t="s">
        <v>265</v>
      </c>
      <c r="B11" s="43"/>
      <c r="C11" s="56">
        <v>7</v>
      </c>
      <c r="D11" s="19" t="s">
        <v>23</v>
      </c>
      <c r="E11" s="39" t="s">
        <v>24</v>
      </c>
      <c r="F11" s="9">
        <v>1</v>
      </c>
      <c r="G11" s="27"/>
      <c r="H11" s="74">
        <v>7</v>
      </c>
      <c r="I11" s="26" t="s">
        <v>3</v>
      </c>
      <c r="J11" s="29" t="s">
        <v>249</v>
      </c>
      <c r="K11" s="26">
        <v>7</v>
      </c>
      <c r="L11" s="68">
        <v>1</v>
      </c>
      <c r="M11" s="73">
        <v>0</v>
      </c>
      <c r="N11" s="45">
        <f>+pecivo[[#This Row],[Odhadované Množství]]*pecivo[[#This Row],[Cena za MJ bez DPH ***]]</f>
        <v>0</v>
      </c>
      <c r="O11" s="67">
        <v>0.12</v>
      </c>
      <c r="P11" s="57">
        <f>+pecivo[[#This Row],[Cena celkem bez DPH]]*O11+pecivo[[#This Row],[Cena celkem bez DPH]]</f>
        <v>0</v>
      </c>
      <c r="Q11" s="47" t="s">
        <v>258</v>
      </c>
      <c r="R11" s="32">
        <v>45444</v>
      </c>
      <c r="S11" s="32">
        <v>45449</v>
      </c>
      <c r="T11" s="35">
        <v>4</v>
      </c>
      <c r="U11" s="34">
        <v>12</v>
      </c>
      <c r="V11" s="34" t="s">
        <v>259</v>
      </c>
    </row>
    <row r="12" spans="1:22" ht="30" customHeight="1">
      <c r="A12" s="17" t="s">
        <v>266</v>
      </c>
      <c r="B12" s="43"/>
      <c r="C12" s="56">
        <v>8</v>
      </c>
      <c r="D12" s="19" t="s">
        <v>369</v>
      </c>
      <c r="E12" s="39" t="s">
        <v>404</v>
      </c>
      <c r="F12" s="9">
        <v>1</v>
      </c>
      <c r="G12" s="27"/>
      <c r="H12" s="74">
        <v>8</v>
      </c>
      <c r="I12" s="26" t="s">
        <v>3</v>
      </c>
      <c r="J12" s="29" t="s">
        <v>249</v>
      </c>
      <c r="K12" s="26">
        <v>5</v>
      </c>
      <c r="L12" s="68">
        <v>1</v>
      </c>
      <c r="M12" s="73">
        <v>0</v>
      </c>
      <c r="N12" s="45">
        <f>+pecivo[[#This Row],[Odhadované Množství]]*pecivo[[#This Row],[Cena za MJ bez DPH ***]]</f>
        <v>0</v>
      </c>
      <c r="O12" s="67">
        <v>0.12</v>
      </c>
      <c r="P12" s="57">
        <f>+pecivo[[#This Row],[Cena celkem bez DPH]]*O12+pecivo[[#This Row],[Cena celkem bez DPH]]</f>
        <v>0</v>
      </c>
      <c r="Q12" s="47" t="s">
        <v>258</v>
      </c>
      <c r="R12" s="32">
        <v>45444</v>
      </c>
      <c r="S12" s="32">
        <v>45449</v>
      </c>
      <c r="T12" s="35">
        <v>4</v>
      </c>
      <c r="U12" s="34">
        <v>12</v>
      </c>
      <c r="V12" s="34" t="s">
        <v>259</v>
      </c>
    </row>
    <row r="13" spans="1:22" ht="30" customHeight="1">
      <c r="A13" s="17" t="s">
        <v>267</v>
      </c>
      <c r="B13" s="43"/>
      <c r="C13" s="56">
        <v>9</v>
      </c>
      <c r="D13" s="19" t="s">
        <v>370</v>
      </c>
      <c r="E13" s="39" t="s">
        <v>405</v>
      </c>
      <c r="F13" s="9">
        <v>1</v>
      </c>
      <c r="G13" s="27"/>
      <c r="H13" s="74">
        <v>9</v>
      </c>
      <c r="I13" s="26" t="s">
        <v>3</v>
      </c>
      <c r="J13" s="29" t="s">
        <v>249</v>
      </c>
      <c r="K13" s="26">
        <v>100</v>
      </c>
      <c r="L13" s="68">
        <v>1</v>
      </c>
      <c r="M13" s="73">
        <v>0</v>
      </c>
      <c r="N13" s="45">
        <f>+pecivo[[#This Row],[Odhadované Množství]]*pecivo[[#This Row],[Cena za MJ bez DPH ***]]</f>
        <v>0</v>
      </c>
      <c r="O13" s="67">
        <v>0.12</v>
      </c>
      <c r="P13" s="57">
        <f>+pecivo[[#This Row],[Cena celkem bez DPH]]*O13+pecivo[[#This Row],[Cena celkem bez DPH]]</f>
        <v>0</v>
      </c>
      <c r="Q13" s="47" t="s">
        <v>258</v>
      </c>
      <c r="R13" s="32">
        <v>45444</v>
      </c>
      <c r="S13" s="32">
        <v>45449</v>
      </c>
      <c r="T13" s="35">
        <v>4</v>
      </c>
      <c r="U13" s="34">
        <v>12</v>
      </c>
      <c r="V13" s="34" t="s">
        <v>259</v>
      </c>
    </row>
    <row r="14" spans="1:22" ht="30" customHeight="1">
      <c r="A14" s="17" t="s">
        <v>158</v>
      </c>
      <c r="B14" s="43"/>
      <c r="C14" s="56">
        <v>10</v>
      </c>
      <c r="D14" s="19" t="s">
        <v>27</v>
      </c>
      <c r="E14" s="38" t="s">
        <v>28</v>
      </c>
      <c r="F14" s="9">
        <v>1</v>
      </c>
      <c r="G14" s="27"/>
      <c r="H14" s="74">
        <v>10</v>
      </c>
      <c r="I14" s="26" t="s">
        <v>15</v>
      </c>
      <c r="J14" s="29" t="s">
        <v>249</v>
      </c>
      <c r="K14" s="26">
        <v>5</v>
      </c>
      <c r="L14" s="68">
        <v>1</v>
      </c>
      <c r="M14" s="73">
        <v>0</v>
      </c>
      <c r="N14" s="45">
        <f>+pecivo[[#This Row],[Odhadované Množství]]*pecivo[[#This Row],[Cena za MJ bez DPH ***]]</f>
        <v>0</v>
      </c>
      <c r="O14" s="67">
        <v>0.12</v>
      </c>
      <c r="P14" s="57">
        <f>+pecivo[[#This Row],[Cena celkem bez DPH]]*O14+pecivo[[#This Row],[Cena celkem bez DPH]]</f>
        <v>0</v>
      </c>
      <c r="Q14" s="47" t="s">
        <v>258</v>
      </c>
      <c r="R14" s="32">
        <v>45444</v>
      </c>
      <c r="S14" s="32">
        <v>45449</v>
      </c>
      <c r="T14" s="35">
        <v>4</v>
      </c>
      <c r="U14" s="34">
        <v>12</v>
      </c>
      <c r="V14" s="34" t="s">
        <v>259</v>
      </c>
    </row>
    <row r="15" spans="1:22" ht="30" customHeight="1">
      <c r="A15" s="20" t="s">
        <v>159</v>
      </c>
      <c r="B15" s="43"/>
      <c r="C15" s="56">
        <v>11</v>
      </c>
      <c r="D15" s="19" t="s">
        <v>29</v>
      </c>
      <c r="E15" s="38" t="s">
        <v>30</v>
      </c>
      <c r="F15" s="9">
        <v>1</v>
      </c>
      <c r="G15" s="28"/>
      <c r="H15" s="74">
        <v>11</v>
      </c>
      <c r="I15" s="26" t="s">
        <v>3</v>
      </c>
      <c r="J15" s="29" t="s">
        <v>249</v>
      </c>
      <c r="K15" s="26">
        <v>3</v>
      </c>
      <c r="L15" s="68">
        <v>1</v>
      </c>
      <c r="M15" s="73">
        <v>0</v>
      </c>
      <c r="N15" s="45">
        <f>+pecivo[[#This Row],[Odhadované Množství]]*pecivo[[#This Row],[Cena za MJ bez DPH ***]]</f>
        <v>0</v>
      </c>
      <c r="O15" s="67">
        <v>0.12</v>
      </c>
      <c r="P15" s="57">
        <f>+pecivo[[#This Row],[Cena celkem bez DPH]]*O15+pecivo[[#This Row],[Cena celkem bez DPH]]</f>
        <v>0</v>
      </c>
      <c r="Q15" s="47" t="s">
        <v>258</v>
      </c>
      <c r="R15" s="32">
        <v>45444</v>
      </c>
      <c r="S15" s="32">
        <v>45449</v>
      </c>
      <c r="T15" s="33">
        <v>4</v>
      </c>
      <c r="U15" s="34">
        <v>12</v>
      </c>
      <c r="V15" s="34" t="s">
        <v>259</v>
      </c>
    </row>
    <row r="16" spans="1:22" ht="30" customHeight="1">
      <c r="A16" s="19" t="s">
        <v>268</v>
      </c>
      <c r="B16" s="43"/>
      <c r="C16" s="56">
        <v>12</v>
      </c>
      <c r="D16" s="19" t="s">
        <v>31</v>
      </c>
      <c r="E16" s="39" t="s">
        <v>32</v>
      </c>
      <c r="F16" s="9">
        <v>0.1</v>
      </c>
      <c r="G16" s="28"/>
      <c r="H16" s="74">
        <v>12</v>
      </c>
      <c r="I16" s="26" t="s">
        <v>3</v>
      </c>
      <c r="J16" s="29" t="s">
        <v>249</v>
      </c>
      <c r="K16" s="26">
        <v>1</v>
      </c>
      <c r="L16" s="68">
        <v>0.1</v>
      </c>
      <c r="M16" s="73">
        <v>0</v>
      </c>
      <c r="N16" s="45">
        <f>+pecivo[[#This Row],[Odhadované Množství]]*pecivo[[#This Row],[Cena za MJ bez DPH ***]]</f>
        <v>0</v>
      </c>
      <c r="O16" s="67">
        <v>0.12</v>
      </c>
      <c r="P16" s="57">
        <f>+pecivo[[#This Row],[Cena celkem bez DPH]]*O16+pecivo[[#This Row],[Cena celkem bez DPH]]</f>
        <v>0</v>
      </c>
      <c r="Q16" s="47" t="s">
        <v>258</v>
      </c>
      <c r="R16" s="32">
        <v>45444</v>
      </c>
      <c r="S16" s="32">
        <v>45449</v>
      </c>
      <c r="T16" s="35">
        <v>4</v>
      </c>
      <c r="U16" s="34">
        <v>12</v>
      </c>
      <c r="V16" s="34" t="s">
        <v>259</v>
      </c>
    </row>
    <row r="17" spans="1:22" ht="30" customHeight="1">
      <c r="A17" s="19" t="s">
        <v>269</v>
      </c>
      <c r="B17" s="43"/>
      <c r="C17" s="56">
        <v>13</v>
      </c>
      <c r="D17" s="36" t="s">
        <v>33</v>
      </c>
      <c r="E17" s="39" t="s">
        <v>32</v>
      </c>
      <c r="F17" s="9">
        <v>0.1</v>
      </c>
      <c r="G17" s="28"/>
      <c r="H17" s="74">
        <v>13</v>
      </c>
      <c r="I17" s="26" t="s">
        <v>3</v>
      </c>
      <c r="J17" s="29" t="s">
        <v>249</v>
      </c>
      <c r="K17" s="26">
        <v>1</v>
      </c>
      <c r="L17" s="68">
        <v>0.1</v>
      </c>
      <c r="M17" s="73">
        <v>0</v>
      </c>
      <c r="N17" s="45">
        <f>+pecivo[[#This Row],[Odhadované Množství]]*pecivo[[#This Row],[Cena za MJ bez DPH ***]]</f>
        <v>0</v>
      </c>
      <c r="O17" s="67">
        <v>0.12</v>
      </c>
      <c r="P17" s="57">
        <f>+pecivo[[#This Row],[Cena celkem bez DPH]]*O17+pecivo[[#This Row],[Cena celkem bez DPH]]</f>
        <v>0</v>
      </c>
      <c r="Q17" s="47" t="s">
        <v>258</v>
      </c>
      <c r="R17" s="32">
        <v>45444</v>
      </c>
      <c r="S17" s="32">
        <v>45449</v>
      </c>
      <c r="T17" s="35">
        <v>4</v>
      </c>
      <c r="U17" s="34">
        <v>12</v>
      </c>
      <c r="V17" s="34" t="s">
        <v>259</v>
      </c>
    </row>
    <row r="18" spans="1:22" ht="30" customHeight="1">
      <c r="A18" s="19" t="s">
        <v>270</v>
      </c>
      <c r="B18" s="43"/>
      <c r="C18" s="56">
        <v>14</v>
      </c>
      <c r="D18" s="19" t="s">
        <v>34</v>
      </c>
      <c r="E18" s="39" t="s">
        <v>32</v>
      </c>
      <c r="F18" s="9">
        <v>0.1</v>
      </c>
      <c r="G18" s="28"/>
      <c r="H18" s="74">
        <v>14</v>
      </c>
      <c r="I18" s="26" t="s">
        <v>3</v>
      </c>
      <c r="J18" s="29" t="s">
        <v>249</v>
      </c>
      <c r="K18" s="26">
        <v>1</v>
      </c>
      <c r="L18" s="68">
        <v>0.1</v>
      </c>
      <c r="M18" s="73">
        <v>0</v>
      </c>
      <c r="N18" s="45">
        <f>+pecivo[[#This Row],[Odhadované Množství]]*pecivo[[#This Row],[Cena za MJ bez DPH ***]]</f>
        <v>0</v>
      </c>
      <c r="O18" s="67">
        <v>0.12</v>
      </c>
      <c r="P18" s="57">
        <f>+pecivo[[#This Row],[Cena celkem bez DPH]]*O18+pecivo[[#This Row],[Cena celkem bez DPH]]</f>
        <v>0</v>
      </c>
      <c r="Q18" s="47" t="s">
        <v>258</v>
      </c>
      <c r="R18" s="32">
        <v>45444</v>
      </c>
      <c r="S18" s="32">
        <v>45449</v>
      </c>
      <c r="T18" s="35">
        <v>4</v>
      </c>
      <c r="U18" s="34">
        <v>12</v>
      </c>
      <c r="V18" s="34" t="s">
        <v>259</v>
      </c>
    </row>
    <row r="19" spans="1:22" ht="30" customHeight="1">
      <c r="A19" s="19" t="s">
        <v>271</v>
      </c>
      <c r="B19" s="43"/>
      <c r="C19" s="56">
        <v>15</v>
      </c>
      <c r="D19" s="19" t="s">
        <v>35</v>
      </c>
      <c r="E19" s="39" t="s">
        <v>32</v>
      </c>
      <c r="F19" s="9">
        <v>0.1</v>
      </c>
      <c r="G19" s="28"/>
      <c r="H19" s="74">
        <v>15</v>
      </c>
      <c r="I19" s="26" t="s">
        <v>3</v>
      </c>
      <c r="J19" s="29" t="s">
        <v>249</v>
      </c>
      <c r="K19" s="26">
        <v>1</v>
      </c>
      <c r="L19" s="68">
        <v>0.1</v>
      </c>
      <c r="M19" s="73">
        <v>0</v>
      </c>
      <c r="N19" s="45">
        <f>+pecivo[[#This Row],[Odhadované Množství]]*pecivo[[#This Row],[Cena za MJ bez DPH ***]]</f>
        <v>0</v>
      </c>
      <c r="O19" s="67">
        <v>0.12</v>
      </c>
      <c r="P19" s="57">
        <f>+pecivo[[#This Row],[Cena celkem bez DPH]]*O19+pecivo[[#This Row],[Cena celkem bez DPH]]</f>
        <v>0</v>
      </c>
      <c r="Q19" s="47" t="s">
        <v>258</v>
      </c>
      <c r="R19" s="32">
        <v>45444</v>
      </c>
      <c r="S19" s="32">
        <v>45449</v>
      </c>
      <c r="T19" s="35">
        <v>4</v>
      </c>
      <c r="U19" s="34">
        <v>12</v>
      </c>
      <c r="V19" s="34" t="s">
        <v>259</v>
      </c>
    </row>
    <row r="20" spans="1:22" ht="30" customHeight="1">
      <c r="A20" s="19" t="s">
        <v>272</v>
      </c>
      <c r="B20" s="43"/>
      <c r="C20" s="56">
        <v>16</v>
      </c>
      <c r="D20" s="19" t="s">
        <v>36</v>
      </c>
      <c r="E20" s="38" t="s">
        <v>14</v>
      </c>
      <c r="F20" s="9">
        <v>1</v>
      </c>
      <c r="G20" s="28"/>
      <c r="H20" s="74">
        <v>16</v>
      </c>
      <c r="I20" s="26" t="s">
        <v>3</v>
      </c>
      <c r="J20" s="29" t="s">
        <v>249</v>
      </c>
      <c r="K20" s="26">
        <v>20</v>
      </c>
      <c r="L20" s="68">
        <v>1</v>
      </c>
      <c r="M20" s="73">
        <v>0</v>
      </c>
      <c r="N20" s="45">
        <f>+pecivo[[#This Row],[Odhadované Množství]]*pecivo[[#This Row],[Cena za MJ bez DPH ***]]</f>
        <v>0</v>
      </c>
      <c r="O20" s="67">
        <v>0.12</v>
      </c>
      <c r="P20" s="57">
        <f>+pecivo[[#This Row],[Cena celkem bez DPH]]*O20+pecivo[[#This Row],[Cena celkem bez DPH]]</f>
        <v>0</v>
      </c>
      <c r="Q20" s="47" t="s">
        <v>258</v>
      </c>
      <c r="R20" s="32">
        <v>45444</v>
      </c>
      <c r="S20" s="32">
        <v>45449</v>
      </c>
      <c r="T20" s="35">
        <v>4</v>
      </c>
      <c r="U20" s="34">
        <v>12</v>
      </c>
      <c r="V20" s="34" t="s">
        <v>259</v>
      </c>
    </row>
    <row r="21" spans="1:22" ht="30" customHeight="1">
      <c r="A21" s="19" t="s">
        <v>273</v>
      </c>
      <c r="B21" s="43"/>
      <c r="C21" s="56">
        <v>17</v>
      </c>
      <c r="D21" s="19" t="s">
        <v>37</v>
      </c>
      <c r="E21" s="38" t="s">
        <v>14</v>
      </c>
      <c r="F21" s="9">
        <v>1</v>
      </c>
      <c r="G21" s="28"/>
      <c r="H21" s="74">
        <v>17</v>
      </c>
      <c r="I21" s="26" t="s">
        <v>3</v>
      </c>
      <c r="J21" s="29" t="s">
        <v>249</v>
      </c>
      <c r="K21" s="26">
        <v>20</v>
      </c>
      <c r="L21" s="68">
        <v>1</v>
      </c>
      <c r="M21" s="73">
        <v>0</v>
      </c>
      <c r="N21" s="45">
        <f>+pecivo[[#This Row],[Odhadované Množství]]*pecivo[[#This Row],[Cena za MJ bez DPH ***]]</f>
        <v>0</v>
      </c>
      <c r="O21" s="67">
        <v>0.12</v>
      </c>
      <c r="P21" s="57">
        <f>+pecivo[[#This Row],[Cena celkem bez DPH]]*O21+pecivo[[#This Row],[Cena celkem bez DPH]]</f>
        <v>0</v>
      </c>
      <c r="Q21" s="47" t="s">
        <v>258</v>
      </c>
      <c r="R21" s="32">
        <v>45444</v>
      </c>
      <c r="S21" s="32">
        <v>45449</v>
      </c>
      <c r="T21" s="35">
        <v>4</v>
      </c>
      <c r="U21" s="34">
        <v>12</v>
      </c>
      <c r="V21" s="34" t="s">
        <v>259</v>
      </c>
    </row>
    <row r="22" spans="1:22" ht="30" customHeight="1">
      <c r="A22" s="19" t="s">
        <v>274</v>
      </c>
      <c r="B22" s="43"/>
      <c r="C22" s="56">
        <v>18</v>
      </c>
      <c r="D22" s="19" t="s">
        <v>38</v>
      </c>
      <c r="E22" s="38" t="s">
        <v>39</v>
      </c>
      <c r="F22" s="9">
        <v>1</v>
      </c>
      <c r="G22" s="28"/>
      <c r="H22" s="74">
        <v>18</v>
      </c>
      <c r="I22" s="26" t="s">
        <v>40</v>
      </c>
      <c r="J22" s="29" t="s">
        <v>249</v>
      </c>
      <c r="K22" s="26">
        <v>5</v>
      </c>
      <c r="L22" s="68">
        <v>1</v>
      </c>
      <c r="M22" s="73">
        <v>0</v>
      </c>
      <c r="N22" s="45">
        <f>+pecivo[[#This Row],[Odhadované Množství]]*pecivo[[#This Row],[Cena za MJ bez DPH ***]]</f>
        <v>0</v>
      </c>
      <c r="O22" s="67">
        <v>0.12</v>
      </c>
      <c r="P22" s="57">
        <f>+pecivo[[#This Row],[Cena celkem bez DPH]]*O22+pecivo[[#This Row],[Cena celkem bez DPH]]</f>
        <v>0</v>
      </c>
      <c r="Q22" s="47" t="s">
        <v>258</v>
      </c>
      <c r="R22" s="32">
        <v>45444</v>
      </c>
      <c r="S22" s="32">
        <v>45449</v>
      </c>
      <c r="T22" s="35">
        <v>4</v>
      </c>
      <c r="U22" s="34">
        <v>12</v>
      </c>
      <c r="V22" s="34" t="s">
        <v>259</v>
      </c>
    </row>
    <row r="23" spans="1:22" ht="30" customHeight="1">
      <c r="A23" s="19" t="s">
        <v>275</v>
      </c>
      <c r="B23" s="43"/>
      <c r="C23" s="56">
        <v>19</v>
      </c>
      <c r="D23" s="36" t="s">
        <v>41</v>
      </c>
      <c r="E23" s="38" t="s">
        <v>14</v>
      </c>
      <c r="F23" s="9">
        <v>1</v>
      </c>
      <c r="G23" s="28"/>
      <c r="H23" s="74">
        <v>19</v>
      </c>
      <c r="I23" s="26" t="s">
        <v>3</v>
      </c>
      <c r="J23" s="29" t="s">
        <v>249</v>
      </c>
      <c r="K23" s="26">
        <v>5</v>
      </c>
      <c r="L23" s="68">
        <v>1</v>
      </c>
      <c r="M23" s="73">
        <v>0</v>
      </c>
      <c r="N23" s="45">
        <f>+pecivo[[#This Row],[Odhadované Množství]]*pecivo[[#This Row],[Cena za MJ bez DPH ***]]</f>
        <v>0</v>
      </c>
      <c r="O23" s="67">
        <v>0.12</v>
      </c>
      <c r="P23" s="57">
        <f>+pecivo[[#This Row],[Cena celkem bez DPH]]*O23+pecivo[[#This Row],[Cena celkem bez DPH]]</f>
        <v>0</v>
      </c>
      <c r="Q23" s="47" t="s">
        <v>258</v>
      </c>
      <c r="R23" s="32">
        <v>45444</v>
      </c>
      <c r="S23" s="32">
        <v>45449</v>
      </c>
      <c r="T23" s="35">
        <v>4</v>
      </c>
      <c r="U23" s="34">
        <v>12</v>
      </c>
      <c r="V23" s="34" t="s">
        <v>259</v>
      </c>
    </row>
    <row r="24" spans="1:22" ht="30" customHeight="1">
      <c r="A24" s="19" t="s">
        <v>276</v>
      </c>
      <c r="B24" s="43"/>
      <c r="C24" s="56">
        <v>20</v>
      </c>
      <c r="D24" s="19" t="s">
        <v>42</v>
      </c>
      <c r="E24" s="38" t="s">
        <v>14</v>
      </c>
      <c r="F24" s="9">
        <v>1</v>
      </c>
      <c r="G24" s="28"/>
      <c r="H24" s="74">
        <v>20</v>
      </c>
      <c r="I24" s="26" t="s">
        <v>3</v>
      </c>
      <c r="J24" s="29" t="s">
        <v>249</v>
      </c>
      <c r="K24" s="26">
        <v>50</v>
      </c>
      <c r="L24" s="68">
        <v>1</v>
      </c>
      <c r="M24" s="73">
        <v>0</v>
      </c>
      <c r="N24" s="45">
        <f>+pecivo[[#This Row],[Odhadované Množství]]*pecivo[[#This Row],[Cena za MJ bez DPH ***]]</f>
        <v>0</v>
      </c>
      <c r="O24" s="67">
        <v>0.12</v>
      </c>
      <c r="P24" s="57">
        <f>+pecivo[[#This Row],[Cena celkem bez DPH]]*O24+pecivo[[#This Row],[Cena celkem bez DPH]]</f>
        <v>0</v>
      </c>
      <c r="Q24" s="47" t="s">
        <v>258</v>
      </c>
      <c r="R24" s="32">
        <v>45444</v>
      </c>
      <c r="S24" s="32">
        <v>45449</v>
      </c>
      <c r="T24" s="35">
        <v>4</v>
      </c>
      <c r="U24" s="34">
        <v>12</v>
      </c>
      <c r="V24" s="34" t="s">
        <v>259</v>
      </c>
    </row>
    <row r="25" spans="1:22" ht="30" customHeight="1">
      <c r="A25" s="19" t="s">
        <v>170</v>
      </c>
      <c r="B25" s="43"/>
      <c r="C25" s="56">
        <v>21</v>
      </c>
      <c r="D25" s="19" t="s">
        <v>43</v>
      </c>
      <c r="E25" s="38" t="s">
        <v>14</v>
      </c>
      <c r="F25" s="9">
        <v>1</v>
      </c>
      <c r="G25" s="28"/>
      <c r="H25" s="74">
        <v>21</v>
      </c>
      <c r="I25" s="26" t="s">
        <v>3</v>
      </c>
      <c r="J25" s="29" t="s">
        <v>249</v>
      </c>
      <c r="K25" s="26">
        <v>1</v>
      </c>
      <c r="L25" s="68">
        <v>1</v>
      </c>
      <c r="M25" s="73">
        <v>0</v>
      </c>
      <c r="N25" s="45">
        <f>+pecivo[[#This Row],[Odhadované Množství]]*pecivo[[#This Row],[Cena za MJ bez DPH ***]]</f>
        <v>0</v>
      </c>
      <c r="O25" s="67">
        <v>0.12</v>
      </c>
      <c r="P25" s="57">
        <f>+pecivo[[#This Row],[Cena celkem bez DPH]]*O25+pecivo[[#This Row],[Cena celkem bez DPH]]</f>
        <v>0</v>
      </c>
      <c r="Q25" s="47" t="s">
        <v>258</v>
      </c>
      <c r="R25" s="32">
        <v>45444</v>
      </c>
      <c r="S25" s="32">
        <v>45449</v>
      </c>
      <c r="T25" s="33">
        <v>4</v>
      </c>
      <c r="U25" s="34">
        <v>12</v>
      </c>
      <c r="V25" s="34" t="s">
        <v>259</v>
      </c>
    </row>
    <row r="26" spans="1:22" ht="30" customHeight="1">
      <c r="A26" s="19" t="s">
        <v>171</v>
      </c>
      <c r="B26" s="43"/>
      <c r="C26" s="56">
        <v>22</v>
      </c>
      <c r="D26" s="19" t="s">
        <v>44</v>
      </c>
      <c r="E26" s="39" t="s">
        <v>45</v>
      </c>
      <c r="F26" s="9">
        <v>1</v>
      </c>
      <c r="G26" s="28"/>
      <c r="H26" s="74">
        <v>22</v>
      </c>
      <c r="I26" s="26" t="s">
        <v>3</v>
      </c>
      <c r="J26" s="29" t="s">
        <v>249</v>
      </c>
      <c r="K26" s="26">
        <v>5</v>
      </c>
      <c r="L26" s="68">
        <v>1</v>
      </c>
      <c r="M26" s="73">
        <v>0</v>
      </c>
      <c r="N26" s="45">
        <f>+pecivo[[#This Row],[Odhadované Množství]]*pecivo[[#This Row],[Cena za MJ bez DPH ***]]</f>
        <v>0</v>
      </c>
      <c r="O26" s="67">
        <v>0.12</v>
      </c>
      <c r="P26" s="57">
        <f>+pecivo[[#This Row],[Cena celkem bez DPH]]*O26+pecivo[[#This Row],[Cena celkem bez DPH]]</f>
        <v>0</v>
      </c>
      <c r="Q26" s="47" t="s">
        <v>258</v>
      </c>
      <c r="R26" s="32">
        <v>45444</v>
      </c>
      <c r="S26" s="32">
        <v>45449</v>
      </c>
      <c r="T26" s="35">
        <v>4</v>
      </c>
      <c r="U26" s="34">
        <v>12</v>
      </c>
      <c r="V26" s="34" t="s">
        <v>259</v>
      </c>
    </row>
    <row r="27" spans="1:22" ht="30" customHeight="1">
      <c r="A27" s="19" t="s">
        <v>277</v>
      </c>
      <c r="B27" s="43"/>
      <c r="C27" s="56">
        <v>23</v>
      </c>
      <c r="D27" s="36" t="s">
        <v>46</v>
      </c>
      <c r="E27" s="38" t="s">
        <v>47</v>
      </c>
      <c r="F27" s="9">
        <v>1</v>
      </c>
      <c r="G27" s="28"/>
      <c r="H27" s="74">
        <v>23</v>
      </c>
      <c r="I27" s="26" t="s">
        <v>3</v>
      </c>
      <c r="J27" s="29" t="s">
        <v>249</v>
      </c>
      <c r="K27" s="26">
        <v>1</v>
      </c>
      <c r="L27" s="68">
        <v>1</v>
      </c>
      <c r="M27" s="73">
        <v>0</v>
      </c>
      <c r="N27" s="45">
        <f>+pecivo[[#This Row],[Odhadované Množství]]*pecivo[[#This Row],[Cena za MJ bez DPH ***]]</f>
        <v>0</v>
      </c>
      <c r="O27" s="67">
        <v>0.12</v>
      </c>
      <c r="P27" s="57">
        <f>+pecivo[[#This Row],[Cena celkem bez DPH]]*O27+pecivo[[#This Row],[Cena celkem bez DPH]]</f>
        <v>0</v>
      </c>
      <c r="Q27" s="47" t="s">
        <v>258</v>
      </c>
      <c r="R27" s="32">
        <v>45444</v>
      </c>
      <c r="S27" s="32">
        <v>45449</v>
      </c>
      <c r="T27" s="35">
        <v>4</v>
      </c>
      <c r="U27" s="34">
        <v>12</v>
      </c>
      <c r="V27" s="34" t="s">
        <v>259</v>
      </c>
    </row>
    <row r="28" spans="1:22" ht="30" customHeight="1">
      <c r="A28" s="19" t="s">
        <v>278</v>
      </c>
      <c r="B28" s="43"/>
      <c r="C28" s="56">
        <v>24</v>
      </c>
      <c r="D28" s="19" t="s">
        <v>48</v>
      </c>
      <c r="E28" s="39" t="s">
        <v>49</v>
      </c>
      <c r="F28" s="9">
        <v>1</v>
      </c>
      <c r="G28" s="28"/>
      <c r="H28" s="74">
        <v>24</v>
      </c>
      <c r="I28" s="26" t="s">
        <v>3</v>
      </c>
      <c r="J28" s="29" t="s">
        <v>249</v>
      </c>
      <c r="K28" s="26">
        <v>5</v>
      </c>
      <c r="L28" s="68">
        <v>1</v>
      </c>
      <c r="M28" s="73">
        <v>0</v>
      </c>
      <c r="N28" s="45">
        <f>+pecivo[[#This Row],[Odhadované Množství]]*pecivo[[#This Row],[Cena za MJ bez DPH ***]]</f>
        <v>0</v>
      </c>
      <c r="O28" s="67">
        <v>0.12</v>
      </c>
      <c r="P28" s="57">
        <f>+pecivo[[#This Row],[Cena celkem bez DPH]]*O28+pecivo[[#This Row],[Cena celkem bez DPH]]</f>
        <v>0</v>
      </c>
      <c r="Q28" s="47" t="s">
        <v>258</v>
      </c>
      <c r="R28" s="32">
        <v>45444</v>
      </c>
      <c r="S28" s="32">
        <v>45449</v>
      </c>
      <c r="T28" s="35">
        <v>4</v>
      </c>
      <c r="U28" s="34">
        <v>12</v>
      </c>
      <c r="V28" s="34" t="s">
        <v>259</v>
      </c>
    </row>
    <row r="29" spans="1:22" ht="30" customHeight="1">
      <c r="A29" s="19" t="s">
        <v>279</v>
      </c>
      <c r="B29" s="43"/>
      <c r="C29" s="56">
        <v>25</v>
      </c>
      <c r="D29" s="19" t="s">
        <v>145</v>
      </c>
      <c r="E29" s="39" t="s">
        <v>50</v>
      </c>
      <c r="F29" s="9">
        <v>1</v>
      </c>
      <c r="G29" s="28"/>
      <c r="H29" s="74">
        <v>25</v>
      </c>
      <c r="I29" s="26" t="s">
        <v>3</v>
      </c>
      <c r="J29" s="29" t="s">
        <v>249</v>
      </c>
      <c r="K29" s="26">
        <v>10</v>
      </c>
      <c r="L29" s="68">
        <v>1</v>
      </c>
      <c r="M29" s="73">
        <v>0</v>
      </c>
      <c r="N29" s="45">
        <f>+pecivo[[#This Row],[Odhadované Množství]]*pecivo[[#This Row],[Cena za MJ bez DPH ***]]</f>
        <v>0</v>
      </c>
      <c r="O29" s="67">
        <v>0.12</v>
      </c>
      <c r="P29" s="57">
        <f>+pecivo[[#This Row],[Cena celkem bez DPH]]*O29+pecivo[[#This Row],[Cena celkem bez DPH]]</f>
        <v>0</v>
      </c>
      <c r="Q29" s="47" t="s">
        <v>258</v>
      </c>
      <c r="R29" s="32">
        <v>45444</v>
      </c>
      <c r="S29" s="32">
        <v>45449</v>
      </c>
      <c r="T29" s="35">
        <v>4</v>
      </c>
      <c r="U29" s="34">
        <v>12</v>
      </c>
      <c r="V29" s="34" t="s">
        <v>259</v>
      </c>
    </row>
    <row r="30" spans="1:22" ht="30" customHeight="1">
      <c r="A30" s="19" t="s">
        <v>280</v>
      </c>
      <c r="B30" s="43"/>
      <c r="C30" s="56">
        <v>26</v>
      </c>
      <c r="D30" s="19" t="s">
        <v>51</v>
      </c>
      <c r="E30" s="39" t="s">
        <v>32</v>
      </c>
      <c r="F30" s="9">
        <v>3</v>
      </c>
      <c r="G30" s="28"/>
      <c r="H30" s="74">
        <v>26</v>
      </c>
      <c r="I30" s="26" t="s">
        <v>3</v>
      </c>
      <c r="J30" s="29" t="s">
        <v>249</v>
      </c>
      <c r="K30" s="26">
        <v>2</v>
      </c>
      <c r="L30" s="68">
        <v>3</v>
      </c>
      <c r="M30" s="73">
        <v>0</v>
      </c>
      <c r="N30" s="45">
        <f>+pecivo[[#This Row],[Odhadované Množství]]*pecivo[[#This Row],[Cena za MJ bez DPH ***]]</f>
        <v>0</v>
      </c>
      <c r="O30" s="67">
        <v>0.12</v>
      </c>
      <c r="P30" s="57">
        <f>+pecivo[[#This Row],[Cena celkem bez DPH]]*O30+pecivo[[#This Row],[Cena celkem bez DPH]]</f>
        <v>0</v>
      </c>
      <c r="Q30" s="47" t="s">
        <v>258</v>
      </c>
      <c r="R30" s="32">
        <v>45444</v>
      </c>
      <c r="S30" s="32">
        <v>45449</v>
      </c>
      <c r="T30" s="35">
        <v>4</v>
      </c>
      <c r="U30" s="34">
        <v>12</v>
      </c>
      <c r="V30" s="34" t="s">
        <v>259</v>
      </c>
    </row>
    <row r="31" spans="1:22" ht="30" customHeight="1">
      <c r="A31" s="19" t="s">
        <v>281</v>
      </c>
      <c r="B31" s="43"/>
      <c r="C31" s="56">
        <v>27</v>
      </c>
      <c r="D31" s="19" t="s">
        <v>146</v>
      </c>
      <c r="E31" s="39" t="s">
        <v>52</v>
      </c>
      <c r="F31" s="9">
        <v>3</v>
      </c>
      <c r="G31" s="28"/>
      <c r="H31" s="74">
        <v>27</v>
      </c>
      <c r="I31" s="26" t="s">
        <v>3</v>
      </c>
      <c r="J31" s="29" t="s">
        <v>249</v>
      </c>
      <c r="K31" s="26">
        <v>2</v>
      </c>
      <c r="L31" s="68">
        <v>3</v>
      </c>
      <c r="M31" s="73">
        <v>0</v>
      </c>
      <c r="N31" s="45">
        <f>+pecivo[[#This Row],[Odhadované Množství]]*pecivo[[#This Row],[Cena za MJ bez DPH ***]]</f>
        <v>0</v>
      </c>
      <c r="O31" s="67">
        <v>0.12</v>
      </c>
      <c r="P31" s="57">
        <f>+pecivo[[#This Row],[Cena celkem bez DPH]]*O31+pecivo[[#This Row],[Cena celkem bez DPH]]</f>
        <v>0</v>
      </c>
      <c r="Q31" s="47" t="s">
        <v>258</v>
      </c>
      <c r="R31" s="32">
        <v>45444</v>
      </c>
      <c r="S31" s="32">
        <v>45449</v>
      </c>
      <c r="T31" s="35">
        <v>4</v>
      </c>
      <c r="U31" s="34">
        <v>12</v>
      </c>
      <c r="V31" s="34" t="s">
        <v>259</v>
      </c>
    </row>
    <row r="32" spans="1:22" ht="30" customHeight="1">
      <c r="A32" s="19" t="s">
        <v>282</v>
      </c>
      <c r="B32" s="43"/>
      <c r="C32" s="56">
        <v>28</v>
      </c>
      <c r="D32" s="19" t="s">
        <v>53</v>
      </c>
      <c r="E32" s="38" t="s">
        <v>54</v>
      </c>
      <c r="F32" s="9">
        <v>1</v>
      </c>
      <c r="G32" s="28"/>
      <c r="H32" s="74">
        <v>28</v>
      </c>
      <c r="I32" s="26" t="s">
        <v>15</v>
      </c>
      <c r="J32" s="29" t="s">
        <v>249</v>
      </c>
      <c r="K32" s="26">
        <v>1</v>
      </c>
      <c r="L32" s="68">
        <v>1</v>
      </c>
      <c r="M32" s="73">
        <v>0</v>
      </c>
      <c r="N32" s="45">
        <f>+pecivo[[#This Row],[Odhadované Množství]]*pecivo[[#This Row],[Cena za MJ bez DPH ***]]</f>
        <v>0</v>
      </c>
      <c r="O32" s="67">
        <v>0.12</v>
      </c>
      <c r="P32" s="57">
        <f>+pecivo[[#This Row],[Cena celkem bez DPH]]*O32+pecivo[[#This Row],[Cena celkem bez DPH]]</f>
        <v>0</v>
      </c>
      <c r="Q32" s="47" t="s">
        <v>258</v>
      </c>
      <c r="R32" s="32">
        <v>45444</v>
      </c>
      <c r="S32" s="32">
        <v>45449</v>
      </c>
      <c r="T32" s="35">
        <v>4</v>
      </c>
      <c r="U32" s="34">
        <v>12</v>
      </c>
      <c r="V32" s="34" t="s">
        <v>259</v>
      </c>
    </row>
    <row r="33" spans="1:22" ht="30" customHeight="1">
      <c r="A33" s="19" t="s">
        <v>283</v>
      </c>
      <c r="B33" s="43"/>
      <c r="C33" s="56">
        <v>29</v>
      </c>
      <c r="D33" s="19" t="s">
        <v>55</v>
      </c>
      <c r="E33" s="38" t="s">
        <v>54</v>
      </c>
      <c r="F33" s="9">
        <v>1</v>
      </c>
      <c r="G33" s="28"/>
      <c r="H33" s="74">
        <v>29</v>
      </c>
      <c r="I33" s="26" t="s">
        <v>3</v>
      </c>
      <c r="J33" s="29" t="s">
        <v>249</v>
      </c>
      <c r="K33" s="26">
        <v>10</v>
      </c>
      <c r="L33" s="68">
        <v>1</v>
      </c>
      <c r="M33" s="73">
        <v>0</v>
      </c>
      <c r="N33" s="45">
        <f>+pecivo[[#This Row],[Odhadované Množství]]*pecivo[[#This Row],[Cena za MJ bez DPH ***]]</f>
        <v>0</v>
      </c>
      <c r="O33" s="67">
        <v>0.12</v>
      </c>
      <c r="P33" s="57">
        <f>+pecivo[[#This Row],[Cena celkem bez DPH]]*O33+pecivo[[#This Row],[Cena celkem bez DPH]]</f>
        <v>0</v>
      </c>
      <c r="Q33" s="47" t="s">
        <v>258</v>
      </c>
      <c r="R33" s="32">
        <v>45444</v>
      </c>
      <c r="S33" s="32">
        <v>45449</v>
      </c>
      <c r="T33" s="35">
        <v>4</v>
      </c>
      <c r="U33" s="34">
        <v>12</v>
      </c>
      <c r="V33" s="34" t="s">
        <v>259</v>
      </c>
    </row>
    <row r="34" spans="1:22" ht="30" customHeight="1">
      <c r="A34" s="19" t="s">
        <v>284</v>
      </c>
      <c r="B34" s="43"/>
      <c r="C34" s="56">
        <v>30</v>
      </c>
      <c r="D34" s="19" t="s">
        <v>56</v>
      </c>
      <c r="E34" s="38" t="s">
        <v>54</v>
      </c>
      <c r="F34" s="9">
        <v>1</v>
      </c>
      <c r="G34" s="28"/>
      <c r="H34" s="74">
        <v>30</v>
      </c>
      <c r="I34" s="26" t="s">
        <v>3</v>
      </c>
      <c r="J34" s="29" t="s">
        <v>249</v>
      </c>
      <c r="K34" s="26">
        <v>10</v>
      </c>
      <c r="L34" s="68">
        <v>1</v>
      </c>
      <c r="M34" s="73">
        <v>0</v>
      </c>
      <c r="N34" s="45">
        <f>+pecivo[[#This Row],[Odhadované Množství]]*pecivo[[#This Row],[Cena za MJ bez DPH ***]]</f>
        <v>0</v>
      </c>
      <c r="O34" s="67">
        <v>0.12</v>
      </c>
      <c r="P34" s="57">
        <f>+pecivo[[#This Row],[Cena celkem bez DPH]]*O34+pecivo[[#This Row],[Cena celkem bez DPH]]</f>
        <v>0</v>
      </c>
      <c r="Q34" s="47" t="s">
        <v>258</v>
      </c>
      <c r="R34" s="32">
        <v>45444</v>
      </c>
      <c r="S34" s="32">
        <v>45449</v>
      </c>
      <c r="T34" s="35">
        <v>4</v>
      </c>
      <c r="U34" s="34">
        <v>12</v>
      </c>
      <c r="V34" s="34" t="s">
        <v>259</v>
      </c>
    </row>
    <row r="35" spans="1:22" ht="30" customHeight="1">
      <c r="A35" s="19" t="s">
        <v>285</v>
      </c>
      <c r="B35" s="43"/>
      <c r="C35" s="56">
        <v>31</v>
      </c>
      <c r="D35" s="19" t="s">
        <v>57</v>
      </c>
      <c r="E35" s="38" t="s">
        <v>58</v>
      </c>
      <c r="F35" s="9">
        <v>1</v>
      </c>
      <c r="G35" s="28"/>
      <c r="H35" s="74">
        <v>31</v>
      </c>
      <c r="I35" s="26" t="s">
        <v>3</v>
      </c>
      <c r="J35" s="29" t="s">
        <v>249</v>
      </c>
      <c r="K35" s="26">
        <v>10</v>
      </c>
      <c r="L35" s="68">
        <v>1</v>
      </c>
      <c r="M35" s="73">
        <v>0</v>
      </c>
      <c r="N35" s="45">
        <f>+pecivo[[#This Row],[Odhadované Množství]]*pecivo[[#This Row],[Cena za MJ bez DPH ***]]</f>
        <v>0</v>
      </c>
      <c r="O35" s="67">
        <v>0.12</v>
      </c>
      <c r="P35" s="57">
        <f>+pecivo[[#This Row],[Cena celkem bez DPH]]*O35+pecivo[[#This Row],[Cena celkem bez DPH]]</f>
        <v>0</v>
      </c>
      <c r="Q35" s="47" t="s">
        <v>258</v>
      </c>
      <c r="R35" s="32">
        <v>45444</v>
      </c>
      <c r="S35" s="32">
        <v>45449</v>
      </c>
      <c r="T35" s="33">
        <v>4</v>
      </c>
      <c r="U35" s="34">
        <v>12</v>
      </c>
      <c r="V35" s="34" t="s">
        <v>259</v>
      </c>
    </row>
    <row r="36" spans="1:22" ht="30" customHeight="1">
      <c r="A36" s="19" t="s">
        <v>286</v>
      </c>
      <c r="B36" s="43"/>
      <c r="C36" s="56">
        <v>32</v>
      </c>
      <c r="D36" s="19" t="s">
        <v>59</v>
      </c>
      <c r="E36" s="38" t="s">
        <v>60</v>
      </c>
      <c r="F36" s="9">
        <v>0.25</v>
      </c>
      <c r="G36" s="28"/>
      <c r="H36" s="74">
        <v>32</v>
      </c>
      <c r="I36" s="26" t="s">
        <v>3</v>
      </c>
      <c r="J36" s="29" t="s">
        <v>249</v>
      </c>
      <c r="K36" s="26">
        <v>15</v>
      </c>
      <c r="L36" s="68">
        <v>0.25</v>
      </c>
      <c r="M36" s="73">
        <v>0</v>
      </c>
      <c r="N36" s="45">
        <f>+pecivo[[#This Row],[Odhadované Množství]]*pecivo[[#This Row],[Cena za MJ bez DPH ***]]</f>
        <v>0</v>
      </c>
      <c r="O36" s="67">
        <v>0.12</v>
      </c>
      <c r="P36" s="57">
        <f>+pecivo[[#This Row],[Cena celkem bez DPH]]*O36+pecivo[[#This Row],[Cena celkem bez DPH]]</f>
        <v>0</v>
      </c>
      <c r="Q36" s="47" t="s">
        <v>258</v>
      </c>
      <c r="R36" s="32">
        <v>45444</v>
      </c>
      <c r="S36" s="32">
        <v>45449</v>
      </c>
      <c r="T36" s="35">
        <v>4</v>
      </c>
      <c r="U36" s="34">
        <v>12</v>
      </c>
      <c r="V36" s="34" t="s">
        <v>259</v>
      </c>
    </row>
    <row r="37" spans="1:22" ht="30" customHeight="1">
      <c r="A37" s="19" t="s">
        <v>287</v>
      </c>
      <c r="B37" s="43"/>
      <c r="C37" s="56">
        <v>33</v>
      </c>
      <c r="D37" s="19" t="s">
        <v>61</v>
      </c>
      <c r="E37" s="38" t="s">
        <v>62</v>
      </c>
      <c r="F37" s="9">
        <v>1</v>
      </c>
      <c r="G37" s="28"/>
      <c r="H37" s="74">
        <v>33</v>
      </c>
      <c r="I37" s="26" t="s">
        <v>3</v>
      </c>
      <c r="J37" s="29" t="s">
        <v>249</v>
      </c>
      <c r="K37" s="26">
        <v>3</v>
      </c>
      <c r="L37" s="68">
        <v>1</v>
      </c>
      <c r="M37" s="73">
        <v>0</v>
      </c>
      <c r="N37" s="45">
        <f>+pecivo[[#This Row],[Odhadované Množství]]*pecivo[[#This Row],[Cena za MJ bez DPH ***]]</f>
        <v>0</v>
      </c>
      <c r="O37" s="67">
        <v>0.12</v>
      </c>
      <c r="P37" s="57">
        <f>+pecivo[[#This Row],[Cena celkem bez DPH]]*O37+pecivo[[#This Row],[Cena celkem bez DPH]]</f>
        <v>0</v>
      </c>
      <c r="Q37" s="47" t="s">
        <v>258</v>
      </c>
      <c r="R37" s="32">
        <v>45444</v>
      </c>
      <c r="S37" s="32">
        <v>45449</v>
      </c>
      <c r="T37" s="35">
        <v>4</v>
      </c>
      <c r="U37" s="34">
        <v>12</v>
      </c>
      <c r="V37" s="34" t="s">
        <v>259</v>
      </c>
    </row>
    <row r="38" spans="1:22" ht="30" customHeight="1">
      <c r="A38" s="19" t="s">
        <v>288</v>
      </c>
      <c r="B38" s="43"/>
      <c r="C38" s="56">
        <v>34</v>
      </c>
      <c r="D38" s="19" t="s">
        <v>63</v>
      </c>
      <c r="E38" s="38" t="s">
        <v>62</v>
      </c>
      <c r="F38" s="9">
        <v>1</v>
      </c>
      <c r="G38" s="28"/>
      <c r="H38" s="74">
        <v>34</v>
      </c>
      <c r="I38" s="26" t="s">
        <v>3</v>
      </c>
      <c r="J38" s="29" t="s">
        <v>249</v>
      </c>
      <c r="K38" s="26">
        <v>3</v>
      </c>
      <c r="L38" s="68">
        <v>1</v>
      </c>
      <c r="M38" s="73">
        <v>0</v>
      </c>
      <c r="N38" s="45">
        <f>+pecivo[[#This Row],[Odhadované Množství]]*pecivo[[#This Row],[Cena za MJ bez DPH ***]]</f>
        <v>0</v>
      </c>
      <c r="O38" s="67">
        <v>0.12</v>
      </c>
      <c r="P38" s="57">
        <f>+pecivo[[#This Row],[Cena celkem bez DPH]]*O38+pecivo[[#This Row],[Cena celkem bez DPH]]</f>
        <v>0</v>
      </c>
      <c r="Q38" s="47" t="s">
        <v>258</v>
      </c>
      <c r="R38" s="32">
        <v>45444</v>
      </c>
      <c r="S38" s="32">
        <v>45449</v>
      </c>
      <c r="T38" s="35">
        <v>4</v>
      </c>
      <c r="U38" s="34">
        <v>12</v>
      </c>
      <c r="V38" s="34" t="s">
        <v>259</v>
      </c>
    </row>
    <row r="39" spans="1:22" ht="30" customHeight="1">
      <c r="A39" s="19" t="s">
        <v>289</v>
      </c>
      <c r="B39" s="43"/>
      <c r="C39" s="56">
        <v>35</v>
      </c>
      <c r="D39" s="19" t="s">
        <v>64</v>
      </c>
      <c r="E39" s="38" t="s">
        <v>60</v>
      </c>
      <c r="F39" s="9">
        <v>1</v>
      </c>
      <c r="G39" s="28"/>
      <c r="H39" s="74">
        <v>35</v>
      </c>
      <c r="I39" s="26" t="s">
        <v>3</v>
      </c>
      <c r="J39" s="29" t="s">
        <v>249</v>
      </c>
      <c r="K39" s="26">
        <v>15</v>
      </c>
      <c r="L39" s="68">
        <v>1</v>
      </c>
      <c r="M39" s="73">
        <v>0</v>
      </c>
      <c r="N39" s="45">
        <f>+pecivo[[#This Row],[Odhadované Množství]]*pecivo[[#This Row],[Cena za MJ bez DPH ***]]</f>
        <v>0</v>
      </c>
      <c r="O39" s="67">
        <v>0.12</v>
      </c>
      <c r="P39" s="57">
        <f>+pecivo[[#This Row],[Cena celkem bez DPH]]*O39+pecivo[[#This Row],[Cena celkem bez DPH]]</f>
        <v>0</v>
      </c>
      <c r="Q39" s="47" t="s">
        <v>258</v>
      </c>
      <c r="R39" s="32">
        <v>45444</v>
      </c>
      <c r="S39" s="32">
        <v>45449</v>
      </c>
      <c r="T39" s="35">
        <v>4</v>
      </c>
      <c r="U39" s="34">
        <v>12</v>
      </c>
      <c r="V39" s="34" t="s">
        <v>259</v>
      </c>
    </row>
    <row r="40" spans="1:22" ht="30" customHeight="1">
      <c r="A40" s="19" t="s">
        <v>290</v>
      </c>
      <c r="B40" s="43"/>
      <c r="C40" s="56">
        <v>36</v>
      </c>
      <c r="D40" s="19" t="s">
        <v>136</v>
      </c>
      <c r="E40" s="38" t="s">
        <v>60</v>
      </c>
      <c r="F40" s="9">
        <v>1</v>
      </c>
      <c r="G40" s="28"/>
      <c r="H40" s="74">
        <v>36</v>
      </c>
      <c r="I40" s="26" t="s">
        <v>3</v>
      </c>
      <c r="J40" s="29" t="s">
        <v>249</v>
      </c>
      <c r="K40" s="26">
        <v>15</v>
      </c>
      <c r="L40" s="68">
        <v>1</v>
      </c>
      <c r="M40" s="73">
        <v>0</v>
      </c>
      <c r="N40" s="45">
        <f>+pecivo[[#This Row],[Odhadované Množství]]*pecivo[[#This Row],[Cena za MJ bez DPH ***]]</f>
        <v>0</v>
      </c>
      <c r="O40" s="67">
        <v>0.12</v>
      </c>
      <c r="P40" s="57">
        <f>+pecivo[[#This Row],[Cena celkem bez DPH]]*O40+pecivo[[#This Row],[Cena celkem bez DPH]]</f>
        <v>0</v>
      </c>
      <c r="Q40" s="47" t="s">
        <v>258</v>
      </c>
      <c r="R40" s="32">
        <v>45444</v>
      </c>
      <c r="S40" s="32">
        <v>45449</v>
      </c>
      <c r="T40" s="35">
        <v>4</v>
      </c>
      <c r="U40" s="34">
        <v>12</v>
      </c>
      <c r="V40" s="34" t="s">
        <v>259</v>
      </c>
    </row>
    <row r="41" spans="1:22" ht="30" customHeight="1">
      <c r="A41" s="19" t="s">
        <v>186</v>
      </c>
      <c r="B41" s="43"/>
      <c r="C41" s="56">
        <v>37</v>
      </c>
      <c r="D41" s="19" t="s">
        <v>65</v>
      </c>
      <c r="E41" s="38" t="s">
        <v>62</v>
      </c>
      <c r="F41" s="9">
        <v>1</v>
      </c>
      <c r="G41" s="28"/>
      <c r="H41" s="74">
        <v>37</v>
      </c>
      <c r="I41" s="26" t="s">
        <v>3</v>
      </c>
      <c r="J41" s="29" t="s">
        <v>249</v>
      </c>
      <c r="K41" s="26">
        <v>5</v>
      </c>
      <c r="L41" s="68">
        <v>1</v>
      </c>
      <c r="M41" s="73">
        <v>0</v>
      </c>
      <c r="N41" s="45">
        <f>+pecivo[[#This Row],[Odhadované Množství]]*pecivo[[#This Row],[Cena za MJ bez DPH ***]]</f>
        <v>0</v>
      </c>
      <c r="O41" s="67">
        <v>0.12</v>
      </c>
      <c r="P41" s="57">
        <f>+pecivo[[#This Row],[Cena celkem bez DPH]]*O41+pecivo[[#This Row],[Cena celkem bez DPH]]</f>
        <v>0</v>
      </c>
      <c r="Q41" s="47" t="s">
        <v>258</v>
      </c>
      <c r="R41" s="32">
        <v>45444</v>
      </c>
      <c r="S41" s="32">
        <v>45449</v>
      </c>
      <c r="T41" s="35">
        <v>4</v>
      </c>
      <c r="U41" s="34">
        <v>12</v>
      </c>
      <c r="V41" s="34" t="s">
        <v>259</v>
      </c>
    </row>
    <row r="42" spans="1:22" ht="30" customHeight="1">
      <c r="A42" s="19" t="s">
        <v>291</v>
      </c>
      <c r="B42" s="43"/>
      <c r="C42" s="56">
        <v>38</v>
      </c>
      <c r="D42" s="19" t="s">
        <v>66</v>
      </c>
      <c r="E42" s="39" t="s">
        <v>32</v>
      </c>
      <c r="F42" s="9">
        <v>3</v>
      </c>
      <c r="G42" s="28"/>
      <c r="H42" s="74">
        <v>38</v>
      </c>
      <c r="I42" s="26" t="s">
        <v>3</v>
      </c>
      <c r="J42" s="29" t="s">
        <v>249</v>
      </c>
      <c r="K42" s="26">
        <v>50</v>
      </c>
      <c r="L42" s="68">
        <v>3</v>
      </c>
      <c r="M42" s="73">
        <v>0</v>
      </c>
      <c r="N42" s="45">
        <f>+pecivo[[#This Row],[Odhadované Množství]]*pecivo[[#This Row],[Cena za MJ bez DPH ***]]</f>
        <v>0</v>
      </c>
      <c r="O42" s="67">
        <v>0.12</v>
      </c>
      <c r="P42" s="57">
        <f>+pecivo[[#This Row],[Cena celkem bez DPH]]*O42+pecivo[[#This Row],[Cena celkem bez DPH]]</f>
        <v>0</v>
      </c>
      <c r="Q42" s="47" t="s">
        <v>258</v>
      </c>
      <c r="R42" s="32">
        <v>45444</v>
      </c>
      <c r="S42" s="32">
        <v>45449</v>
      </c>
      <c r="T42" s="35">
        <v>4</v>
      </c>
      <c r="U42" s="34">
        <v>12</v>
      </c>
      <c r="V42" s="34" t="s">
        <v>259</v>
      </c>
    </row>
    <row r="43" spans="1:22" ht="30" customHeight="1">
      <c r="A43" s="19" t="s">
        <v>292</v>
      </c>
      <c r="B43" s="43"/>
      <c r="C43" s="56">
        <v>39</v>
      </c>
      <c r="D43" s="19" t="s">
        <v>69</v>
      </c>
      <c r="E43" s="38" t="s">
        <v>70</v>
      </c>
      <c r="F43" s="9">
        <v>0.1</v>
      </c>
      <c r="G43" s="28"/>
      <c r="H43" s="74">
        <v>39</v>
      </c>
      <c r="I43" s="26" t="s">
        <v>3</v>
      </c>
      <c r="J43" s="29" t="s">
        <v>249</v>
      </c>
      <c r="K43" s="26">
        <v>1</v>
      </c>
      <c r="L43" s="68">
        <v>0.1</v>
      </c>
      <c r="M43" s="73">
        <v>0</v>
      </c>
      <c r="N43" s="45">
        <f>+pecivo[[#This Row],[Odhadované Množství]]*pecivo[[#This Row],[Cena za MJ bez DPH ***]]</f>
        <v>0</v>
      </c>
      <c r="O43" s="67">
        <v>0.12</v>
      </c>
      <c r="P43" s="57">
        <f>+pecivo[[#This Row],[Cena celkem bez DPH]]*O43+pecivo[[#This Row],[Cena celkem bez DPH]]</f>
        <v>0</v>
      </c>
      <c r="Q43" s="47" t="s">
        <v>258</v>
      </c>
      <c r="R43" s="32">
        <v>45444</v>
      </c>
      <c r="S43" s="32">
        <v>45449</v>
      </c>
      <c r="T43" s="35">
        <v>4</v>
      </c>
      <c r="U43" s="34">
        <v>12</v>
      </c>
      <c r="V43" s="34" t="s">
        <v>259</v>
      </c>
    </row>
    <row r="44" spans="1:22" ht="30" customHeight="1">
      <c r="A44" s="19" t="s">
        <v>293</v>
      </c>
      <c r="B44" s="43"/>
      <c r="C44" s="56">
        <v>40</v>
      </c>
      <c r="D44" s="19" t="s">
        <v>71</v>
      </c>
      <c r="E44" s="38" t="s">
        <v>70</v>
      </c>
      <c r="F44" s="9">
        <v>0.1</v>
      </c>
      <c r="G44" s="28"/>
      <c r="H44" s="74">
        <v>40</v>
      </c>
      <c r="I44" s="26" t="s">
        <v>3</v>
      </c>
      <c r="J44" s="29" t="s">
        <v>249</v>
      </c>
      <c r="K44" s="26">
        <v>1</v>
      </c>
      <c r="L44" s="68">
        <v>0.1</v>
      </c>
      <c r="M44" s="73">
        <v>0</v>
      </c>
      <c r="N44" s="45">
        <f>+pecivo[[#This Row],[Odhadované Množství]]*pecivo[[#This Row],[Cena za MJ bez DPH ***]]</f>
        <v>0</v>
      </c>
      <c r="O44" s="67">
        <v>0.12</v>
      </c>
      <c r="P44" s="57">
        <f>+pecivo[[#This Row],[Cena celkem bez DPH]]*O44+pecivo[[#This Row],[Cena celkem bez DPH]]</f>
        <v>0</v>
      </c>
      <c r="Q44" s="47" t="s">
        <v>258</v>
      </c>
      <c r="R44" s="32">
        <v>45444</v>
      </c>
      <c r="S44" s="32">
        <v>45449</v>
      </c>
      <c r="T44" s="35">
        <v>4</v>
      </c>
      <c r="U44" s="34">
        <v>12</v>
      </c>
      <c r="V44" s="34" t="s">
        <v>259</v>
      </c>
    </row>
    <row r="45" spans="1:22" ht="30" customHeight="1">
      <c r="A45" s="19" t="s">
        <v>294</v>
      </c>
      <c r="B45" s="43"/>
      <c r="C45" s="56">
        <v>41</v>
      </c>
      <c r="D45" s="19" t="s">
        <v>72</v>
      </c>
      <c r="E45" s="39" t="s">
        <v>28</v>
      </c>
      <c r="F45" s="9">
        <v>1</v>
      </c>
      <c r="G45" s="28"/>
      <c r="H45" s="74">
        <v>41</v>
      </c>
      <c r="I45" s="26" t="s">
        <v>15</v>
      </c>
      <c r="J45" s="29" t="s">
        <v>249</v>
      </c>
      <c r="K45" s="26">
        <v>50</v>
      </c>
      <c r="L45" s="68">
        <v>1</v>
      </c>
      <c r="M45" s="73">
        <v>0</v>
      </c>
      <c r="N45" s="45">
        <f>+pecivo[[#This Row],[Odhadované Množství]]*pecivo[[#This Row],[Cena za MJ bez DPH ***]]</f>
        <v>0</v>
      </c>
      <c r="O45" s="67">
        <v>0.12</v>
      </c>
      <c r="P45" s="57">
        <f>+pecivo[[#This Row],[Cena celkem bez DPH]]*O45+pecivo[[#This Row],[Cena celkem bez DPH]]</f>
        <v>0</v>
      </c>
      <c r="Q45" s="47" t="s">
        <v>258</v>
      </c>
      <c r="R45" s="32">
        <v>45444</v>
      </c>
      <c r="S45" s="32">
        <v>45449</v>
      </c>
      <c r="T45" s="33">
        <v>4</v>
      </c>
      <c r="U45" s="34">
        <v>12</v>
      </c>
      <c r="V45" s="34" t="s">
        <v>259</v>
      </c>
    </row>
    <row r="46" spans="1:22" ht="30" customHeight="1">
      <c r="A46" s="19" t="s">
        <v>295</v>
      </c>
      <c r="B46" s="43"/>
      <c r="C46" s="56">
        <v>42</v>
      </c>
      <c r="D46" s="19" t="s">
        <v>73</v>
      </c>
      <c r="E46" s="38" t="s">
        <v>70</v>
      </c>
      <c r="F46" s="9">
        <v>0.1</v>
      </c>
      <c r="G46" s="28"/>
      <c r="H46" s="74">
        <v>42</v>
      </c>
      <c r="I46" s="26" t="s">
        <v>3</v>
      </c>
      <c r="J46" s="29" t="s">
        <v>249</v>
      </c>
      <c r="K46" s="26">
        <v>1</v>
      </c>
      <c r="L46" s="68">
        <v>0.1</v>
      </c>
      <c r="M46" s="73">
        <v>0</v>
      </c>
      <c r="N46" s="45">
        <f>+pecivo[[#This Row],[Odhadované Množství]]*pecivo[[#This Row],[Cena za MJ bez DPH ***]]</f>
        <v>0</v>
      </c>
      <c r="O46" s="67">
        <v>0.12</v>
      </c>
      <c r="P46" s="57">
        <f>+pecivo[[#This Row],[Cena celkem bez DPH]]*O46+pecivo[[#This Row],[Cena celkem bez DPH]]</f>
        <v>0</v>
      </c>
      <c r="Q46" s="47" t="s">
        <v>258</v>
      </c>
      <c r="R46" s="32">
        <v>45444</v>
      </c>
      <c r="S46" s="32">
        <v>45449</v>
      </c>
      <c r="T46" s="35">
        <v>4</v>
      </c>
      <c r="U46" s="34">
        <v>12</v>
      </c>
      <c r="V46" s="34" t="s">
        <v>259</v>
      </c>
    </row>
    <row r="47" spans="1:22" ht="30" customHeight="1">
      <c r="A47" s="19" t="s">
        <v>193</v>
      </c>
      <c r="B47" s="43"/>
      <c r="C47" s="56">
        <v>43</v>
      </c>
      <c r="D47" s="19" t="s">
        <v>74</v>
      </c>
      <c r="E47" s="38" t="s">
        <v>75</v>
      </c>
      <c r="F47" s="9">
        <v>1</v>
      </c>
      <c r="G47" s="28"/>
      <c r="H47" s="74">
        <v>43</v>
      </c>
      <c r="I47" s="26" t="s">
        <v>3</v>
      </c>
      <c r="J47" s="29" t="s">
        <v>249</v>
      </c>
      <c r="K47" s="26">
        <v>2</v>
      </c>
      <c r="L47" s="68">
        <v>1</v>
      </c>
      <c r="M47" s="73">
        <v>0</v>
      </c>
      <c r="N47" s="45">
        <f>+pecivo[[#This Row],[Odhadované Množství]]*pecivo[[#This Row],[Cena za MJ bez DPH ***]]</f>
        <v>0</v>
      </c>
      <c r="O47" s="67">
        <v>0.12</v>
      </c>
      <c r="P47" s="57">
        <f>+pecivo[[#This Row],[Cena celkem bez DPH]]*O47+pecivo[[#This Row],[Cena celkem bez DPH]]</f>
        <v>0</v>
      </c>
      <c r="Q47" s="47" t="s">
        <v>258</v>
      </c>
      <c r="R47" s="32">
        <v>45444</v>
      </c>
      <c r="S47" s="32">
        <v>45449</v>
      </c>
      <c r="T47" s="35">
        <v>4</v>
      </c>
      <c r="U47" s="34">
        <v>12</v>
      </c>
      <c r="V47" s="34" t="s">
        <v>259</v>
      </c>
    </row>
    <row r="48" spans="1:22" ht="30" customHeight="1">
      <c r="A48" s="19" t="s">
        <v>194</v>
      </c>
      <c r="B48" s="43"/>
      <c r="C48" s="56">
        <v>44</v>
      </c>
      <c r="D48" s="19" t="s">
        <v>76</v>
      </c>
      <c r="E48" s="38" t="s">
        <v>75</v>
      </c>
      <c r="F48" s="9">
        <v>1</v>
      </c>
      <c r="G48" s="28"/>
      <c r="H48" s="74">
        <v>44</v>
      </c>
      <c r="I48" s="26" t="s">
        <v>3</v>
      </c>
      <c r="J48" s="29" t="s">
        <v>249</v>
      </c>
      <c r="K48" s="26">
        <v>2</v>
      </c>
      <c r="L48" s="68">
        <v>1</v>
      </c>
      <c r="M48" s="73">
        <v>0</v>
      </c>
      <c r="N48" s="45">
        <f>+pecivo[[#This Row],[Odhadované Množství]]*pecivo[[#This Row],[Cena za MJ bez DPH ***]]</f>
        <v>0</v>
      </c>
      <c r="O48" s="67">
        <v>0.12</v>
      </c>
      <c r="P48" s="57">
        <f>+pecivo[[#This Row],[Cena celkem bez DPH]]*O48+pecivo[[#This Row],[Cena celkem bez DPH]]</f>
        <v>0</v>
      </c>
      <c r="Q48" s="47" t="s">
        <v>258</v>
      </c>
      <c r="R48" s="32">
        <v>45444</v>
      </c>
      <c r="S48" s="32">
        <v>45449</v>
      </c>
      <c r="T48" s="35">
        <v>4</v>
      </c>
      <c r="U48" s="34">
        <v>12</v>
      </c>
      <c r="V48" s="34" t="s">
        <v>259</v>
      </c>
    </row>
    <row r="49" spans="1:22" ht="30" customHeight="1">
      <c r="A49" s="19" t="s">
        <v>296</v>
      </c>
      <c r="B49" s="43"/>
      <c r="C49" s="56">
        <v>45</v>
      </c>
      <c r="D49" s="19" t="s">
        <v>77</v>
      </c>
      <c r="E49" s="38" t="s">
        <v>70</v>
      </c>
      <c r="F49" s="9">
        <v>0.1</v>
      </c>
      <c r="G49" s="28"/>
      <c r="H49" s="74">
        <v>45</v>
      </c>
      <c r="I49" s="26" t="s">
        <v>3</v>
      </c>
      <c r="J49" s="29" t="s">
        <v>249</v>
      </c>
      <c r="K49" s="26">
        <v>1</v>
      </c>
      <c r="L49" s="68">
        <v>0.1</v>
      </c>
      <c r="M49" s="73">
        <v>0</v>
      </c>
      <c r="N49" s="45">
        <f>+pecivo[[#This Row],[Odhadované Množství]]*pecivo[[#This Row],[Cena za MJ bez DPH ***]]</f>
        <v>0</v>
      </c>
      <c r="O49" s="67">
        <v>0.12</v>
      </c>
      <c r="P49" s="57">
        <f>+pecivo[[#This Row],[Cena celkem bez DPH]]*O49+pecivo[[#This Row],[Cena celkem bez DPH]]</f>
        <v>0</v>
      </c>
      <c r="Q49" s="47" t="s">
        <v>258</v>
      </c>
      <c r="R49" s="32">
        <v>45444</v>
      </c>
      <c r="S49" s="32">
        <v>45449</v>
      </c>
      <c r="T49" s="35">
        <v>4</v>
      </c>
      <c r="U49" s="34">
        <v>12</v>
      </c>
      <c r="V49" s="34" t="s">
        <v>259</v>
      </c>
    </row>
    <row r="50" spans="1:22" ht="30" customHeight="1">
      <c r="A50" s="19" t="s">
        <v>297</v>
      </c>
      <c r="B50" s="43"/>
      <c r="C50" s="56">
        <v>46</v>
      </c>
      <c r="D50" s="19" t="s">
        <v>78</v>
      </c>
      <c r="E50" s="38" t="s">
        <v>75</v>
      </c>
      <c r="F50" s="9">
        <v>1</v>
      </c>
      <c r="G50" s="28"/>
      <c r="H50" s="74">
        <v>46</v>
      </c>
      <c r="I50" s="26" t="s">
        <v>3</v>
      </c>
      <c r="J50" s="29" t="s">
        <v>249</v>
      </c>
      <c r="K50" s="26">
        <v>2</v>
      </c>
      <c r="L50" s="68">
        <v>1</v>
      </c>
      <c r="M50" s="73">
        <v>0</v>
      </c>
      <c r="N50" s="45">
        <f>+pecivo[[#This Row],[Odhadované Množství]]*pecivo[[#This Row],[Cena za MJ bez DPH ***]]</f>
        <v>0</v>
      </c>
      <c r="O50" s="67">
        <v>0.12</v>
      </c>
      <c r="P50" s="57">
        <f>+pecivo[[#This Row],[Cena celkem bez DPH]]*O50+pecivo[[#This Row],[Cena celkem bez DPH]]</f>
        <v>0</v>
      </c>
      <c r="Q50" s="47" t="s">
        <v>258</v>
      </c>
      <c r="R50" s="32">
        <v>45444</v>
      </c>
      <c r="S50" s="32">
        <v>45449</v>
      </c>
      <c r="T50" s="35">
        <v>4</v>
      </c>
      <c r="U50" s="34">
        <v>12</v>
      </c>
      <c r="V50" s="34" t="s">
        <v>259</v>
      </c>
    </row>
    <row r="51" spans="1:22" ht="30" customHeight="1">
      <c r="A51" s="19" t="s">
        <v>298</v>
      </c>
      <c r="B51" s="43"/>
      <c r="C51" s="56">
        <v>47</v>
      </c>
      <c r="D51" s="19" t="s">
        <v>79</v>
      </c>
      <c r="E51" s="38" t="s">
        <v>75</v>
      </c>
      <c r="F51" s="9">
        <v>1</v>
      </c>
      <c r="G51" s="28"/>
      <c r="H51" s="74">
        <v>47</v>
      </c>
      <c r="I51" s="26" t="s">
        <v>3</v>
      </c>
      <c r="J51" s="29" t="s">
        <v>249</v>
      </c>
      <c r="K51" s="26">
        <v>2</v>
      </c>
      <c r="L51" s="68">
        <v>1</v>
      </c>
      <c r="M51" s="73">
        <v>0</v>
      </c>
      <c r="N51" s="45">
        <f>+pecivo[[#This Row],[Odhadované Množství]]*pecivo[[#This Row],[Cena za MJ bez DPH ***]]</f>
        <v>0</v>
      </c>
      <c r="O51" s="67">
        <v>0.12</v>
      </c>
      <c r="P51" s="57">
        <f>+pecivo[[#This Row],[Cena celkem bez DPH]]*O51+pecivo[[#This Row],[Cena celkem bez DPH]]</f>
        <v>0</v>
      </c>
      <c r="Q51" s="47" t="s">
        <v>258</v>
      </c>
      <c r="R51" s="32">
        <v>45444</v>
      </c>
      <c r="S51" s="32">
        <v>45449</v>
      </c>
      <c r="T51" s="35">
        <v>4</v>
      </c>
      <c r="U51" s="34">
        <v>12</v>
      </c>
      <c r="V51" s="34" t="s">
        <v>259</v>
      </c>
    </row>
    <row r="52" spans="1:22" ht="30" customHeight="1">
      <c r="A52" s="19" t="s">
        <v>299</v>
      </c>
      <c r="B52" s="43"/>
      <c r="C52" s="56">
        <v>48</v>
      </c>
      <c r="D52" s="19" t="s">
        <v>80</v>
      </c>
      <c r="E52" s="38" t="s">
        <v>14</v>
      </c>
      <c r="F52" s="9">
        <v>1</v>
      </c>
      <c r="G52" s="28"/>
      <c r="H52" s="74">
        <v>48</v>
      </c>
      <c r="I52" s="26" t="s">
        <v>3</v>
      </c>
      <c r="J52" s="29" t="s">
        <v>249</v>
      </c>
      <c r="K52" s="26">
        <v>2</v>
      </c>
      <c r="L52" s="68">
        <v>1</v>
      </c>
      <c r="M52" s="73">
        <v>0</v>
      </c>
      <c r="N52" s="45">
        <f>+pecivo[[#This Row],[Odhadované Množství]]*pecivo[[#This Row],[Cena za MJ bez DPH ***]]</f>
        <v>0</v>
      </c>
      <c r="O52" s="67">
        <v>0.12</v>
      </c>
      <c r="P52" s="57">
        <f>+pecivo[[#This Row],[Cena celkem bez DPH]]*O52+pecivo[[#This Row],[Cena celkem bez DPH]]</f>
        <v>0</v>
      </c>
      <c r="Q52" s="47" t="s">
        <v>258</v>
      </c>
      <c r="R52" s="32">
        <v>45444</v>
      </c>
      <c r="S52" s="32">
        <v>45449</v>
      </c>
      <c r="T52" s="35">
        <v>4</v>
      </c>
      <c r="U52" s="34">
        <v>12</v>
      </c>
      <c r="V52" s="34" t="s">
        <v>259</v>
      </c>
    </row>
    <row r="53" spans="1:22" ht="30" customHeight="1">
      <c r="A53" s="19" t="s">
        <v>300</v>
      </c>
      <c r="B53" s="43"/>
      <c r="C53" s="56">
        <v>49</v>
      </c>
      <c r="D53" s="19" t="s">
        <v>81</v>
      </c>
      <c r="E53" s="38" t="s">
        <v>58</v>
      </c>
      <c r="F53" s="9">
        <v>1</v>
      </c>
      <c r="G53" s="28"/>
      <c r="H53" s="74">
        <v>49</v>
      </c>
      <c r="I53" s="26" t="s">
        <v>3</v>
      </c>
      <c r="J53" s="29" t="s">
        <v>249</v>
      </c>
      <c r="K53" s="26">
        <v>30</v>
      </c>
      <c r="L53" s="68">
        <v>1</v>
      </c>
      <c r="M53" s="73">
        <v>0</v>
      </c>
      <c r="N53" s="45">
        <f>+pecivo[[#This Row],[Odhadované Množství]]*pecivo[[#This Row],[Cena za MJ bez DPH ***]]</f>
        <v>0</v>
      </c>
      <c r="O53" s="67">
        <v>0.12</v>
      </c>
      <c r="P53" s="57">
        <f>+pecivo[[#This Row],[Cena celkem bez DPH]]*O53+pecivo[[#This Row],[Cena celkem bez DPH]]</f>
        <v>0</v>
      </c>
      <c r="Q53" s="47" t="s">
        <v>258</v>
      </c>
      <c r="R53" s="32">
        <v>45444</v>
      </c>
      <c r="S53" s="32">
        <v>45449</v>
      </c>
      <c r="T53" s="35">
        <v>4</v>
      </c>
      <c r="U53" s="34">
        <v>12</v>
      </c>
      <c r="V53" s="34" t="s">
        <v>259</v>
      </c>
    </row>
    <row r="54" spans="1:22" ht="30" customHeight="1">
      <c r="A54" s="19" t="s">
        <v>200</v>
      </c>
      <c r="B54" s="43"/>
      <c r="C54" s="56">
        <v>50</v>
      </c>
      <c r="D54" s="19" t="s">
        <v>82</v>
      </c>
      <c r="E54" s="38" t="s">
        <v>30</v>
      </c>
      <c r="F54" s="9">
        <v>1</v>
      </c>
      <c r="G54" s="28"/>
      <c r="H54" s="74">
        <v>50</v>
      </c>
      <c r="I54" s="26" t="s">
        <v>3</v>
      </c>
      <c r="J54" s="29" t="s">
        <v>249</v>
      </c>
      <c r="K54" s="26">
        <v>1</v>
      </c>
      <c r="L54" s="68">
        <v>1</v>
      </c>
      <c r="M54" s="73">
        <v>0</v>
      </c>
      <c r="N54" s="45">
        <f>+pecivo[[#This Row],[Odhadované Množství]]*pecivo[[#This Row],[Cena za MJ bez DPH ***]]</f>
        <v>0</v>
      </c>
      <c r="O54" s="67">
        <v>0.12</v>
      </c>
      <c r="P54" s="57">
        <f>+pecivo[[#This Row],[Cena celkem bez DPH]]*O54+pecivo[[#This Row],[Cena celkem bez DPH]]</f>
        <v>0</v>
      </c>
      <c r="Q54" s="47" t="s">
        <v>258</v>
      </c>
      <c r="R54" s="32">
        <v>45444</v>
      </c>
      <c r="S54" s="32">
        <v>45449</v>
      </c>
      <c r="T54" s="35">
        <v>4</v>
      </c>
      <c r="U54" s="34">
        <v>12</v>
      </c>
      <c r="V54" s="34" t="s">
        <v>259</v>
      </c>
    </row>
    <row r="55" spans="1:22" ht="30" customHeight="1">
      <c r="A55" s="19" t="s">
        <v>301</v>
      </c>
      <c r="B55" s="43"/>
      <c r="C55" s="56">
        <v>51</v>
      </c>
      <c r="D55" s="19" t="s">
        <v>83</v>
      </c>
      <c r="E55" s="38" t="s">
        <v>75</v>
      </c>
      <c r="F55" s="9">
        <v>1</v>
      </c>
      <c r="G55" s="28"/>
      <c r="H55" s="74">
        <v>51</v>
      </c>
      <c r="I55" s="26" t="s">
        <v>3</v>
      </c>
      <c r="J55" s="29" t="s">
        <v>249</v>
      </c>
      <c r="K55" s="26">
        <v>30</v>
      </c>
      <c r="L55" s="68">
        <v>1</v>
      </c>
      <c r="M55" s="73">
        <v>0</v>
      </c>
      <c r="N55" s="45">
        <f>+pecivo[[#This Row],[Odhadované Množství]]*pecivo[[#This Row],[Cena za MJ bez DPH ***]]</f>
        <v>0</v>
      </c>
      <c r="O55" s="67">
        <v>0.12</v>
      </c>
      <c r="P55" s="57">
        <f>+pecivo[[#This Row],[Cena celkem bez DPH]]*O55+pecivo[[#This Row],[Cena celkem bez DPH]]</f>
        <v>0</v>
      </c>
      <c r="Q55" s="47" t="s">
        <v>258</v>
      </c>
      <c r="R55" s="32">
        <v>45444</v>
      </c>
      <c r="S55" s="32">
        <v>45449</v>
      </c>
      <c r="T55" s="33">
        <v>4</v>
      </c>
      <c r="U55" s="34">
        <v>12</v>
      </c>
      <c r="V55" s="34" t="s">
        <v>259</v>
      </c>
    </row>
    <row r="56" spans="1:22" ht="30" customHeight="1">
      <c r="A56" s="19" t="s">
        <v>302</v>
      </c>
      <c r="B56" s="43"/>
      <c r="C56" s="56">
        <v>52</v>
      </c>
      <c r="D56" s="19" t="s">
        <v>84</v>
      </c>
      <c r="E56" s="38" t="s">
        <v>75</v>
      </c>
      <c r="F56" s="9">
        <v>1</v>
      </c>
      <c r="G56" s="28"/>
      <c r="H56" s="74">
        <v>52</v>
      </c>
      <c r="I56" s="26" t="s">
        <v>3</v>
      </c>
      <c r="J56" s="29" t="s">
        <v>249</v>
      </c>
      <c r="K56" s="26">
        <v>20</v>
      </c>
      <c r="L56" s="68">
        <v>1</v>
      </c>
      <c r="M56" s="73">
        <v>0</v>
      </c>
      <c r="N56" s="45">
        <f>+pecivo[[#This Row],[Odhadované Množství]]*pecivo[[#This Row],[Cena za MJ bez DPH ***]]</f>
        <v>0</v>
      </c>
      <c r="O56" s="67">
        <v>0.12</v>
      </c>
      <c r="P56" s="57">
        <f>+pecivo[[#This Row],[Cena celkem bez DPH]]*O56+pecivo[[#This Row],[Cena celkem bez DPH]]</f>
        <v>0</v>
      </c>
      <c r="Q56" s="47" t="s">
        <v>258</v>
      </c>
      <c r="R56" s="32">
        <v>45444</v>
      </c>
      <c r="S56" s="32">
        <v>45449</v>
      </c>
      <c r="T56" s="35">
        <v>4</v>
      </c>
      <c r="U56" s="34">
        <v>12</v>
      </c>
      <c r="V56" s="34" t="s">
        <v>259</v>
      </c>
    </row>
    <row r="57" spans="1:22" ht="30" customHeight="1">
      <c r="A57" s="19" t="s">
        <v>303</v>
      </c>
      <c r="B57" s="43"/>
      <c r="C57" s="56">
        <v>53</v>
      </c>
      <c r="D57" s="19" t="s">
        <v>85</v>
      </c>
      <c r="E57" s="38" t="s">
        <v>75</v>
      </c>
      <c r="F57" s="9">
        <v>1</v>
      </c>
      <c r="G57" s="28"/>
      <c r="H57" s="74">
        <v>53</v>
      </c>
      <c r="I57" s="26" t="s">
        <v>3</v>
      </c>
      <c r="J57" s="29" t="s">
        <v>249</v>
      </c>
      <c r="K57" s="26">
        <v>20</v>
      </c>
      <c r="L57" s="68">
        <v>1</v>
      </c>
      <c r="M57" s="73">
        <v>0</v>
      </c>
      <c r="N57" s="45">
        <f>+pecivo[[#This Row],[Odhadované Množství]]*pecivo[[#This Row],[Cena za MJ bez DPH ***]]</f>
        <v>0</v>
      </c>
      <c r="O57" s="67">
        <v>0.12</v>
      </c>
      <c r="P57" s="57">
        <f>+pecivo[[#This Row],[Cena celkem bez DPH]]*O57+pecivo[[#This Row],[Cena celkem bez DPH]]</f>
        <v>0</v>
      </c>
      <c r="Q57" s="47" t="s">
        <v>258</v>
      </c>
      <c r="R57" s="32">
        <v>45444</v>
      </c>
      <c r="S57" s="32">
        <v>45449</v>
      </c>
      <c r="T57" s="35">
        <v>4</v>
      </c>
      <c r="U57" s="34">
        <v>12</v>
      </c>
      <c r="V57" s="34" t="s">
        <v>259</v>
      </c>
    </row>
    <row r="58" spans="1:22" ht="30" customHeight="1">
      <c r="A58" s="19" t="s">
        <v>304</v>
      </c>
      <c r="B58" s="43"/>
      <c r="C58" s="56">
        <v>54</v>
      </c>
      <c r="D58" s="19" t="s">
        <v>86</v>
      </c>
      <c r="E58" s="38" t="s">
        <v>75</v>
      </c>
      <c r="F58" s="9">
        <v>1</v>
      </c>
      <c r="G58" s="28"/>
      <c r="H58" s="74">
        <v>54</v>
      </c>
      <c r="I58" s="26" t="s">
        <v>3</v>
      </c>
      <c r="J58" s="29" t="s">
        <v>249</v>
      </c>
      <c r="K58" s="26">
        <v>20</v>
      </c>
      <c r="L58" s="68">
        <v>1</v>
      </c>
      <c r="M58" s="73">
        <v>0</v>
      </c>
      <c r="N58" s="45">
        <f>+pecivo[[#This Row],[Odhadované Množství]]*pecivo[[#This Row],[Cena za MJ bez DPH ***]]</f>
        <v>0</v>
      </c>
      <c r="O58" s="67">
        <v>0.12</v>
      </c>
      <c r="P58" s="57">
        <f>+pecivo[[#This Row],[Cena celkem bez DPH]]*O58+pecivo[[#This Row],[Cena celkem bez DPH]]</f>
        <v>0</v>
      </c>
      <c r="Q58" s="47" t="s">
        <v>258</v>
      </c>
      <c r="R58" s="32">
        <v>45444</v>
      </c>
      <c r="S58" s="32">
        <v>45449</v>
      </c>
      <c r="T58" s="35">
        <v>4</v>
      </c>
      <c r="U58" s="34">
        <v>12</v>
      </c>
      <c r="V58" s="34" t="s">
        <v>259</v>
      </c>
    </row>
    <row r="59" spans="1:22" ht="30" customHeight="1">
      <c r="A59" s="19" t="s">
        <v>305</v>
      </c>
      <c r="B59" s="43"/>
      <c r="C59" s="56">
        <v>55</v>
      </c>
      <c r="D59" s="19" t="s">
        <v>87</v>
      </c>
      <c r="E59" s="38" t="s">
        <v>75</v>
      </c>
      <c r="F59" s="9">
        <v>1</v>
      </c>
      <c r="G59" s="28"/>
      <c r="H59" s="74">
        <v>55</v>
      </c>
      <c r="I59" s="26" t="s">
        <v>3</v>
      </c>
      <c r="J59" s="29" t="s">
        <v>249</v>
      </c>
      <c r="K59" s="26">
        <v>20</v>
      </c>
      <c r="L59" s="68">
        <v>1</v>
      </c>
      <c r="M59" s="73">
        <v>0</v>
      </c>
      <c r="N59" s="45">
        <f>+pecivo[[#This Row],[Odhadované Množství]]*pecivo[[#This Row],[Cena za MJ bez DPH ***]]</f>
        <v>0</v>
      </c>
      <c r="O59" s="67">
        <v>0.12</v>
      </c>
      <c r="P59" s="57">
        <f>+pecivo[[#This Row],[Cena celkem bez DPH]]*O59+pecivo[[#This Row],[Cena celkem bez DPH]]</f>
        <v>0</v>
      </c>
      <c r="Q59" s="47" t="s">
        <v>258</v>
      </c>
      <c r="R59" s="32">
        <v>45444</v>
      </c>
      <c r="S59" s="32">
        <v>45449</v>
      </c>
      <c r="T59" s="35">
        <v>4</v>
      </c>
      <c r="U59" s="34">
        <v>12</v>
      </c>
      <c r="V59" s="34" t="s">
        <v>259</v>
      </c>
    </row>
    <row r="60" spans="1:22" ht="30" customHeight="1">
      <c r="A60" s="19" t="s">
        <v>306</v>
      </c>
      <c r="B60" s="43"/>
      <c r="C60" s="56">
        <v>56</v>
      </c>
      <c r="D60" s="19" t="s">
        <v>88</v>
      </c>
      <c r="E60" s="38" t="s">
        <v>75</v>
      </c>
      <c r="F60" s="9">
        <v>1</v>
      </c>
      <c r="G60" s="28"/>
      <c r="H60" s="74">
        <v>56</v>
      </c>
      <c r="I60" s="26" t="s">
        <v>3</v>
      </c>
      <c r="J60" s="29" t="s">
        <v>249</v>
      </c>
      <c r="K60" s="26">
        <v>20</v>
      </c>
      <c r="L60" s="68">
        <v>1</v>
      </c>
      <c r="M60" s="73">
        <v>0</v>
      </c>
      <c r="N60" s="45">
        <f>+pecivo[[#This Row],[Odhadované Množství]]*pecivo[[#This Row],[Cena za MJ bez DPH ***]]</f>
        <v>0</v>
      </c>
      <c r="O60" s="67">
        <v>0.12</v>
      </c>
      <c r="P60" s="57">
        <f>+pecivo[[#This Row],[Cena celkem bez DPH]]*O60+pecivo[[#This Row],[Cena celkem bez DPH]]</f>
        <v>0</v>
      </c>
      <c r="Q60" s="47" t="s">
        <v>258</v>
      </c>
      <c r="R60" s="32">
        <v>45444</v>
      </c>
      <c r="S60" s="32">
        <v>45449</v>
      </c>
      <c r="T60" s="35">
        <v>4</v>
      </c>
      <c r="U60" s="34">
        <v>12</v>
      </c>
      <c r="V60" s="34" t="s">
        <v>259</v>
      </c>
    </row>
    <row r="61" spans="1:22" ht="30" customHeight="1">
      <c r="A61" s="19" t="s">
        <v>307</v>
      </c>
      <c r="B61" s="43"/>
      <c r="C61" s="56">
        <v>57</v>
      </c>
      <c r="D61" s="19" t="s">
        <v>89</v>
      </c>
      <c r="E61" s="38" t="s">
        <v>90</v>
      </c>
      <c r="F61" s="9">
        <v>0.1</v>
      </c>
      <c r="G61" s="28"/>
      <c r="H61" s="74">
        <v>57</v>
      </c>
      <c r="I61" s="26" t="s">
        <v>3</v>
      </c>
      <c r="J61" s="29" t="s">
        <v>249</v>
      </c>
      <c r="K61" s="26">
        <v>1</v>
      </c>
      <c r="L61" s="68">
        <v>0.1</v>
      </c>
      <c r="M61" s="73">
        <v>0</v>
      </c>
      <c r="N61" s="45">
        <f>+pecivo[[#This Row],[Odhadované Množství]]*pecivo[[#This Row],[Cena za MJ bez DPH ***]]</f>
        <v>0</v>
      </c>
      <c r="O61" s="67">
        <v>0.12</v>
      </c>
      <c r="P61" s="57">
        <f>+pecivo[[#This Row],[Cena celkem bez DPH]]*O61+pecivo[[#This Row],[Cena celkem bez DPH]]</f>
        <v>0</v>
      </c>
      <c r="Q61" s="47" t="s">
        <v>258</v>
      </c>
      <c r="R61" s="32">
        <v>45444</v>
      </c>
      <c r="S61" s="32">
        <v>45449</v>
      </c>
      <c r="T61" s="35">
        <v>4</v>
      </c>
      <c r="U61" s="34">
        <v>12</v>
      </c>
      <c r="V61" s="34" t="s">
        <v>259</v>
      </c>
    </row>
    <row r="62" spans="1:22" ht="30" customHeight="1">
      <c r="A62" s="19" t="s">
        <v>308</v>
      </c>
      <c r="B62" s="43"/>
      <c r="C62" s="56">
        <v>58</v>
      </c>
      <c r="D62" s="19" t="s">
        <v>91</v>
      </c>
      <c r="E62" s="38" t="s">
        <v>14</v>
      </c>
      <c r="F62" s="9">
        <v>1</v>
      </c>
      <c r="G62" s="28"/>
      <c r="H62" s="74">
        <v>58</v>
      </c>
      <c r="I62" s="26" t="s">
        <v>3</v>
      </c>
      <c r="J62" s="29" t="s">
        <v>249</v>
      </c>
      <c r="K62" s="26">
        <v>20</v>
      </c>
      <c r="L62" s="68">
        <v>1</v>
      </c>
      <c r="M62" s="73">
        <v>0</v>
      </c>
      <c r="N62" s="45">
        <f>+pecivo[[#This Row],[Odhadované Množství]]*pecivo[[#This Row],[Cena za MJ bez DPH ***]]</f>
        <v>0</v>
      </c>
      <c r="O62" s="67">
        <v>0.12</v>
      </c>
      <c r="P62" s="57">
        <f>+pecivo[[#This Row],[Cena celkem bez DPH]]*O62+pecivo[[#This Row],[Cena celkem bez DPH]]</f>
        <v>0</v>
      </c>
      <c r="Q62" s="47" t="s">
        <v>258</v>
      </c>
      <c r="R62" s="32">
        <v>45444</v>
      </c>
      <c r="S62" s="32">
        <v>45449</v>
      </c>
      <c r="T62" s="35">
        <v>4</v>
      </c>
      <c r="U62" s="34">
        <v>12</v>
      </c>
      <c r="V62" s="34" t="s">
        <v>259</v>
      </c>
    </row>
    <row r="63" spans="1:22" ht="30" customHeight="1">
      <c r="A63" s="19" t="s">
        <v>309</v>
      </c>
      <c r="B63" s="43"/>
      <c r="C63" s="56">
        <v>59</v>
      </c>
      <c r="D63" s="19" t="s">
        <v>92</v>
      </c>
      <c r="E63" s="38" t="s">
        <v>90</v>
      </c>
      <c r="F63" s="9">
        <v>0.1</v>
      </c>
      <c r="G63" s="28"/>
      <c r="H63" s="74">
        <v>59</v>
      </c>
      <c r="I63" s="26" t="s">
        <v>3</v>
      </c>
      <c r="J63" s="29" t="s">
        <v>249</v>
      </c>
      <c r="K63" s="26">
        <v>1</v>
      </c>
      <c r="L63" s="68">
        <v>0.1</v>
      </c>
      <c r="M63" s="73">
        <v>0</v>
      </c>
      <c r="N63" s="45">
        <f>+pecivo[[#This Row],[Odhadované Množství]]*pecivo[[#This Row],[Cena za MJ bez DPH ***]]</f>
        <v>0</v>
      </c>
      <c r="O63" s="67">
        <v>0.12</v>
      </c>
      <c r="P63" s="57">
        <f>+pecivo[[#This Row],[Cena celkem bez DPH]]*O63+pecivo[[#This Row],[Cena celkem bez DPH]]</f>
        <v>0</v>
      </c>
      <c r="Q63" s="47" t="s">
        <v>258</v>
      </c>
      <c r="R63" s="32">
        <v>45444</v>
      </c>
      <c r="S63" s="32">
        <v>45449</v>
      </c>
      <c r="T63" s="35">
        <v>4</v>
      </c>
      <c r="U63" s="34">
        <v>12</v>
      </c>
      <c r="V63" s="34" t="s">
        <v>259</v>
      </c>
    </row>
    <row r="64" spans="1:22" ht="30" customHeight="1">
      <c r="A64" s="19" t="s">
        <v>310</v>
      </c>
      <c r="B64" s="43"/>
      <c r="C64" s="56">
        <v>60</v>
      </c>
      <c r="D64" s="19" t="s">
        <v>93</v>
      </c>
      <c r="E64" s="38" t="s">
        <v>90</v>
      </c>
      <c r="F64" s="9">
        <v>0.1</v>
      </c>
      <c r="G64" s="28"/>
      <c r="H64" s="74">
        <v>60</v>
      </c>
      <c r="I64" s="26" t="s">
        <v>3</v>
      </c>
      <c r="J64" s="29" t="s">
        <v>249</v>
      </c>
      <c r="K64" s="26">
        <v>1</v>
      </c>
      <c r="L64" s="68">
        <v>0.1</v>
      </c>
      <c r="M64" s="73">
        <v>0</v>
      </c>
      <c r="N64" s="45">
        <f>+pecivo[[#This Row],[Odhadované Množství]]*pecivo[[#This Row],[Cena za MJ bez DPH ***]]</f>
        <v>0</v>
      </c>
      <c r="O64" s="67">
        <v>0.12</v>
      </c>
      <c r="P64" s="57">
        <f>+pecivo[[#This Row],[Cena celkem bez DPH]]*O64+pecivo[[#This Row],[Cena celkem bez DPH]]</f>
        <v>0</v>
      </c>
      <c r="Q64" s="47" t="s">
        <v>258</v>
      </c>
      <c r="R64" s="32">
        <v>45444</v>
      </c>
      <c r="S64" s="32">
        <v>45449</v>
      </c>
      <c r="T64" s="35">
        <v>4</v>
      </c>
      <c r="U64" s="34">
        <v>12</v>
      </c>
      <c r="V64" s="34" t="s">
        <v>259</v>
      </c>
    </row>
    <row r="65" spans="1:22" ht="30" customHeight="1">
      <c r="A65" s="19" t="s">
        <v>211</v>
      </c>
      <c r="B65" s="43"/>
      <c r="C65" s="56">
        <v>61</v>
      </c>
      <c r="D65" s="19" t="s">
        <v>94</v>
      </c>
      <c r="E65" s="38" t="s">
        <v>90</v>
      </c>
      <c r="F65" s="9">
        <v>0.1</v>
      </c>
      <c r="G65" s="28"/>
      <c r="H65" s="74">
        <v>61</v>
      </c>
      <c r="I65" s="26" t="s">
        <v>15</v>
      </c>
      <c r="J65" s="29" t="s">
        <v>249</v>
      </c>
      <c r="K65" s="26">
        <v>1</v>
      </c>
      <c r="L65" s="68">
        <v>0.1</v>
      </c>
      <c r="M65" s="73">
        <v>0</v>
      </c>
      <c r="N65" s="45">
        <f>+pecivo[[#This Row],[Odhadované Množství]]*pecivo[[#This Row],[Cena za MJ bez DPH ***]]</f>
        <v>0</v>
      </c>
      <c r="O65" s="67">
        <v>0.12</v>
      </c>
      <c r="P65" s="57">
        <f>+pecivo[[#This Row],[Cena celkem bez DPH]]*O65+pecivo[[#This Row],[Cena celkem bez DPH]]</f>
        <v>0</v>
      </c>
      <c r="Q65" s="47" t="s">
        <v>258</v>
      </c>
      <c r="R65" s="32">
        <v>45444</v>
      </c>
      <c r="S65" s="32">
        <v>45449</v>
      </c>
      <c r="T65" s="33">
        <v>4</v>
      </c>
      <c r="U65" s="34">
        <v>12</v>
      </c>
      <c r="V65" s="34" t="s">
        <v>259</v>
      </c>
    </row>
    <row r="66" spans="1:22" ht="30" customHeight="1">
      <c r="A66" s="19" t="s">
        <v>311</v>
      </c>
      <c r="B66" s="43"/>
      <c r="C66" s="56">
        <v>62</v>
      </c>
      <c r="D66" s="19" t="s">
        <v>137</v>
      </c>
      <c r="E66" s="38" t="s">
        <v>75</v>
      </c>
      <c r="F66" s="9">
        <v>1</v>
      </c>
      <c r="G66" s="28"/>
      <c r="H66" s="74">
        <v>62</v>
      </c>
      <c r="I66" s="26" t="s">
        <v>3</v>
      </c>
      <c r="J66" s="29" t="s">
        <v>249</v>
      </c>
      <c r="K66" s="26">
        <v>10</v>
      </c>
      <c r="L66" s="68">
        <v>1</v>
      </c>
      <c r="M66" s="73">
        <v>0</v>
      </c>
      <c r="N66" s="45">
        <f>+pecivo[[#This Row],[Odhadované Množství]]*pecivo[[#This Row],[Cena za MJ bez DPH ***]]</f>
        <v>0</v>
      </c>
      <c r="O66" s="67">
        <v>0.12</v>
      </c>
      <c r="P66" s="57">
        <f>+pecivo[[#This Row],[Cena celkem bez DPH]]*O66+pecivo[[#This Row],[Cena celkem bez DPH]]</f>
        <v>0</v>
      </c>
      <c r="Q66" s="47" t="s">
        <v>258</v>
      </c>
      <c r="R66" s="32">
        <v>45444</v>
      </c>
      <c r="S66" s="32">
        <v>45449</v>
      </c>
      <c r="T66" s="35">
        <v>4</v>
      </c>
      <c r="U66" s="34">
        <v>12</v>
      </c>
      <c r="V66" s="34" t="s">
        <v>259</v>
      </c>
    </row>
    <row r="67" spans="1:22" ht="30" customHeight="1">
      <c r="A67" s="19" t="s">
        <v>213</v>
      </c>
      <c r="B67" s="43"/>
      <c r="C67" s="56">
        <v>63</v>
      </c>
      <c r="D67" s="19" t="s">
        <v>95</v>
      </c>
      <c r="E67" s="38" t="s">
        <v>14</v>
      </c>
      <c r="F67" s="9">
        <v>1</v>
      </c>
      <c r="G67" s="28"/>
      <c r="H67" s="74">
        <v>63</v>
      </c>
      <c r="I67" s="26" t="s">
        <v>3</v>
      </c>
      <c r="J67" s="29" t="s">
        <v>249</v>
      </c>
      <c r="K67" s="26">
        <v>2</v>
      </c>
      <c r="L67" s="68">
        <v>1</v>
      </c>
      <c r="M67" s="73">
        <v>0</v>
      </c>
      <c r="N67" s="45">
        <f>+pecivo[[#This Row],[Odhadované Množství]]*pecivo[[#This Row],[Cena za MJ bez DPH ***]]</f>
        <v>0</v>
      </c>
      <c r="O67" s="67">
        <v>0.12</v>
      </c>
      <c r="P67" s="57">
        <f>+pecivo[[#This Row],[Cena celkem bez DPH]]*O67+pecivo[[#This Row],[Cena celkem bez DPH]]</f>
        <v>0</v>
      </c>
      <c r="Q67" s="47" t="s">
        <v>258</v>
      </c>
      <c r="R67" s="32">
        <v>45444</v>
      </c>
      <c r="S67" s="32">
        <v>45449</v>
      </c>
      <c r="T67" s="35">
        <v>4</v>
      </c>
      <c r="U67" s="34">
        <v>12</v>
      </c>
      <c r="V67" s="34" t="s">
        <v>259</v>
      </c>
    </row>
    <row r="68" spans="1:22" ht="30" customHeight="1">
      <c r="A68" s="19" t="s">
        <v>312</v>
      </c>
      <c r="B68" s="44"/>
      <c r="C68" s="56">
        <v>64</v>
      </c>
      <c r="D68" s="23" t="s">
        <v>96</v>
      </c>
      <c r="E68" s="38" t="s">
        <v>75</v>
      </c>
      <c r="F68" s="25">
        <v>1</v>
      </c>
      <c r="G68" s="28"/>
      <c r="H68" s="74">
        <v>64</v>
      </c>
      <c r="I68" s="26" t="s">
        <v>3</v>
      </c>
      <c r="J68" s="29" t="s">
        <v>249</v>
      </c>
      <c r="K68" s="30">
        <v>20</v>
      </c>
      <c r="L68" s="68">
        <v>1</v>
      </c>
      <c r="M68" s="73">
        <v>0</v>
      </c>
      <c r="N68" s="46">
        <f>+pecivo[[#This Row],[Odhadované Množství]]*pecivo[[#This Row],[Cena za MJ bez DPH ***]]</f>
        <v>0</v>
      </c>
      <c r="O68" s="67">
        <v>0.12</v>
      </c>
      <c r="P68" s="57">
        <f>+pecivo[[#This Row],[Cena celkem bez DPH]]*O68+pecivo[[#This Row],[Cena celkem bez DPH]]</f>
        <v>0</v>
      </c>
      <c r="Q68" s="47" t="s">
        <v>258</v>
      </c>
      <c r="R68" s="32">
        <v>45444</v>
      </c>
      <c r="S68" s="32">
        <v>45449</v>
      </c>
      <c r="T68" s="33">
        <v>4</v>
      </c>
      <c r="U68" s="34">
        <v>12</v>
      </c>
      <c r="V68" s="34" t="s">
        <v>259</v>
      </c>
    </row>
    <row r="69" spans="1:22" ht="30" customHeight="1">
      <c r="A69" s="22" t="s">
        <v>215</v>
      </c>
      <c r="B69" s="44"/>
      <c r="C69" s="56">
        <v>65</v>
      </c>
      <c r="D69" s="23" t="s">
        <v>97</v>
      </c>
      <c r="E69" s="38" t="s">
        <v>90</v>
      </c>
      <c r="F69" s="25">
        <v>0.125</v>
      </c>
      <c r="G69" s="28"/>
      <c r="H69" s="74">
        <v>65</v>
      </c>
      <c r="I69" s="26" t="s">
        <v>3</v>
      </c>
      <c r="J69" s="29" t="s">
        <v>249</v>
      </c>
      <c r="K69" s="30">
        <v>1</v>
      </c>
      <c r="L69" s="68">
        <v>0.125</v>
      </c>
      <c r="M69" s="73">
        <v>0</v>
      </c>
      <c r="N69" s="46">
        <f>+pecivo[[#This Row],[Odhadované Množství]]*pecivo[[#This Row],[Cena za MJ bez DPH ***]]</f>
        <v>0</v>
      </c>
      <c r="O69" s="67">
        <v>0.12</v>
      </c>
      <c r="P69" s="57">
        <f>+pecivo[[#This Row],[Cena celkem bez DPH]]*O69+pecivo[[#This Row],[Cena celkem bez DPH]]</f>
        <v>0</v>
      </c>
      <c r="Q69" s="47" t="s">
        <v>258</v>
      </c>
      <c r="R69" s="32">
        <v>45444</v>
      </c>
      <c r="S69" s="32">
        <v>45449</v>
      </c>
      <c r="T69" s="35">
        <v>4</v>
      </c>
      <c r="U69" s="34">
        <v>12</v>
      </c>
      <c r="V69" s="34" t="s">
        <v>259</v>
      </c>
    </row>
    <row r="70" spans="1:22" ht="30" customHeight="1">
      <c r="A70" s="22" t="s">
        <v>313</v>
      </c>
      <c r="B70" s="44"/>
      <c r="C70" s="56">
        <v>66</v>
      </c>
      <c r="D70" s="23" t="s">
        <v>98</v>
      </c>
      <c r="E70" s="38" t="s">
        <v>99</v>
      </c>
      <c r="F70" s="25">
        <v>1</v>
      </c>
      <c r="G70" s="28"/>
      <c r="H70" s="74">
        <v>66</v>
      </c>
      <c r="I70" s="26" t="s">
        <v>3</v>
      </c>
      <c r="J70" s="29" t="s">
        <v>249</v>
      </c>
      <c r="K70" s="30">
        <v>1</v>
      </c>
      <c r="L70" s="68">
        <v>1</v>
      </c>
      <c r="M70" s="73">
        <v>0</v>
      </c>
      <c r="N70" s="46">
        <f>+pecivo[[#This Row],[Odhadované Množství]]*pecivo[[#This Row],[Cena za MJ bez DPH ***]]</f>
        <v>0</v>
      </c>
      <c r="O70" s="67">
        <v>0.12</v>
      </c>
      <c r="P70" s="57">
        <f>+pecivo[[#This Row],[Cena celkem bez DPH]]*O70+pecivo[[#This Row],[Cena celkem bez DPH]]</f>
        <v>0</v>
      </c>
      <c r="Q70" s="47" t="s">
        <v>258</v>
      </c>
      <c r="R70" s="32">
        <v>45444</v>
      </c>
      <c r="S70" s="32">
        <v>45449</v>
      </c>
      <c r="T70" s="35">
        <v>4</v>
      </c>
      <c r="U70" s="34">
        <v>12</v>
      </c>
      <c r="V70" s="34" t="s">
        <v>259</v>
      </c>
    </row>
    <row r="71" spans="1:22" ht="30" customHeight="1">
      <c r="A71" s="22" t="s">
        <v>314</v>
      </c>
      <c r="B71" s="44"/>
      <c r="C71" s="56">
        <v>67</v>
      </c>
      <c r="D71" s="23" t="s">
        <v>100</v>
      </c>
      <c r="E71" s="38" t="s">
        <v>101</v>
      </c>
      <c r="F71" s="25">
        <v>1</v>
      </c>
      <c r="G71" s="28"/>
      <c r="H71" s="74">
        <v>67</v>
      </c>
      <c r="I71" s="26" t="s">
        <v>40</v>
      </c>
      <c r="J71" s="29" t="s">
        <v>249</v>
      </c>
      <c r="K71" s="30">
        <v>10</v>
      </c>
      <c r="L71" s="68">
        <v>1</v>
      </c>
      <c r="M71" s="73">
        <v>0</v>
      </c>
      <c r="N71" s="46">
        <f>+pecivo[[#This Row],[Odhadované Množství]]*pecivo[[#This Row],[Cena za MJ bez DPH ***]]</f>
        <v>0</v>
      </c>
      <c r="O71" s="67">
        <v>0.12</v>
      </c>
      <c r="P71" s="57">
        <f>+pecivo[[#This Row],[Cena celkem bez DPH]]*O71+pecivo[[#This Row],[Cena celkem bez DPH]]</f>
        <v>0</v>
      </c>
      <c r="Q71" s="47" t="s">
        <v>258</v>
      </c>
      <c r="R71" s="32">
        <v>45444</v>
      </c>
      <c r="S71" s="32">
        <v>45449</v>
      </c>
      <c r="T71" s="33">
        <v>4</v>
      </c>
      <c r="U71" s="34">
        <v>12</v>
      </c>
      <c r="V71" s="34" t="s">
        <v>259</v>
      </c>
    </row>
    <row r="72" spans="1:22" ht="30" customHeight="1">
      <c r="A72" s="22" t="s">
        <v>315</v>
      </c>
      <c r="B72" s="44"/>
      <c r="C72" s="56">
        <v>68</v>
      </c>
      <c r="D72" s="23" t="s">
        <v>143</v>
      </c>
      <c r="E72" s="38" t="s">
        <v>102</v>
      </c>
      <c r="F72" s="25">
        <v>5</v>
      </c>
      <c r="G72" s="28"/>
      <c r="H72" s="74">
        <v>68</v>
      </c>
      <c r="I72" s="26" t="s">
        <v>3</v>
      </c>
      <c r="J72" s="29" t="s">
        <v>249</v>
      </c>
      <c r="K72" s="30">
        <v>10</v>
      </c>
      <c r="L72" s="68">
        <v>5</v>
      </c>
      <c r="M72" s="73">
        <v>0</v>
      </c>
      <c r="N72" s="46">
        <f>+pecivo[[#This Row],[Odhadované Množství]]*pecivo[[#This Row],[Cena za MJ bez DPH ***]]</f>
        <v>0</v>
      </c>
      <c r="O72" s="67">
        <v>0.12</v>
      </c>
      <c r="P72" s="57">
        <f>+pecivo[[#This Row],[Cena celkem bez DPH]]*O72+pecivo[[#This Row],[Cena celkem bez DPH]]</f>
        <v>0</v>
      </c>
      <c r="Q72" s="47" t="s">
        <v>258</v>
      </c>
      <c r="R72" s="32">
        <v>45444</v>
      </c>
      <c r="S72" s="32">
        <v>45449</v>
      </c>
      <c r="T72" s="35">
        <v>4</v>
      </c>
      <c r="U72" s="34">
        <v>12</v>
      </c>
      <c r="V72" s="34" t="s">
        <v>259</v>
      </c>
    </row>
    <row r="73" spans="1:22" ht="30" customHeight="1">
      <c r="A73" s="22" t="s">
        <v>316</v>
      </c>
      <c r="B73" s="44"/>
      <c r="C73" s="56">
        <v>69</v>
      </c>
      <c r="D73" s="23" t="s">
        <v>144</v>
      </c>
      <c r="E73" s="38" t="s">
        <v>103</v>
      </c>
      <c r="F73" s="25">
        <v>3</v>
      </c>
      <c r="G73" s="28"/>
      <c r="H73" s="74">
        <v>69</v>
      </c>
      <c r="I73" s="26" t="s">
        <v>3</v>
      </c>
      <c r="J73" s="29" t="s">
        <v>249</v>
      </c>
      <c r="K73" s="30">
        <v>10</v>
      </c>
      <c r="L73" s="68">
        <v>3</v>
      </c>
      <c r="M73" s="73">
        <v>0</v>
      </c>
      <c r="N73" s="46">
        <f>+pecivo[[#This Row],[Odhadované Množství]]*pecivo[[#This Row],[Cena za MJ bez DPH ***]]</f>
        <v>0</v>
      </c>
      <c r="O73" s="67">
        <v>0.12</v>
      </c>
      <c r="P73" s="57">
        <f>+pecivo[[#This Row],[Cena celkem bez DPH]]*O73+pecivo[[#This Row],[Cena celkem bez DPH]]</f>
        <v>0</v>
      </c>
      <c r="Q73" s="47" t="s">
        <v>258</v>
      </c>
      <c r="R73" s="32">
        <v>45444</v>
      </c>
      <c r="S73" s="32">
        <v>45449</v>
      </c>
      <c r="T73" s="35">
        <v>4</v>
      </c>
      <c r="U73" s="34">
        <v>12</v>
      </c>
      <c r="V73" s="34" t="s">
        <v>259</v>
      </c>
    </row>
    <row r="74" spans="1:22" ht="30" customHeight="1">
      <c r="A74" s="22" t="s">
        <v>317</v>
      </c>
      <c r="B74" s="44"/>
      <c r="C74" s="56">
        <v>70</v>
      </c>
      <c r="D74" s="23" t="s">
        <v>104</v>
      </c>
      <c r="E74" s="38" t="s">
        <v>101</v>
      </c>
      <c r="F74" s="25">
        <v>1</v>
      </c>
      <c r="G74" s="28"/>
      <c r="H74" s="74">
        <v>70</v>
      </c>
      <c r="I74" s="26" t="s">
        <v>3</v>
      </c>
      <c r="J74" s="29" t="s">
        <v>249</v>
      </c>
      <c r="K74" s="30">
        <v>2</v>
      </c>
      <c r="L74" s="68">
        <v>1</v>
      </c>
      <c r="M74" s="73">
        <v>0</v>
      </c>
      <c r="N74" s="46">
        <f>+pecivo[[#This Row],[Odhadované Množství]]*pecivo[[#This Row],[Cena za MJ bez DPH ***]]</f>
        <v>0</v>
      </c>
      <c r="O74" s="67">
        <v>0.12</v>
      </c>
      <c r="P74" s="57">
        <f>+pecivo[[#This Row],[Cena celkem bez DPH]]*O74+pecivo[[#This Row],[Cena celkem bez DPH]]</f>
        <v>0</v>
      </c>
      <c r="Q74" s="47" t="s">
        <v>258</v>
      </c>
      <c r="R74" s="32">
        <v>45444</v>
      </c>
      <c r="S74" s="32">
        <v>45449</v>
      </c>
      <c r="T74" s="33">
        <v>4</v>
      </c>
      <c r="U74" s="34">
        <v>12</v>
      </c>
      <c r="V74" s="34" t="s">
        <v>259</v>
      </c>
    </row>
    <row r="75" spans="1:22" ht="30" customHeight="1">
      <c r="A75" s="22" t="s">
        <v>318</v>
      </c>
      <c r="B75" s="44"/>
      <c r="C75" s="56">
        <v>71</v>
      </c>
      <c r="D75" s="23" t="s">
        <v>105</v>
      </c>
      <c r="E75" s="38" t="s">
        <v>106</v>
      </c>
      <c r="F75" s="25">
        <v>1</v>
      </c>
      <c r="G75" s="28"/>
      <c r="H75" s="74">
        <v>71</v>
      </c>
      <c r="I75" s="26" t="s">
        <v>15</v>
      </c>
      <c r="J75" s="29" t="s">
        <v>249</v>
      </c>
      <c r="K75" s="30">
        <v>20</v>
      </c>
      <c r="L75" s="68">
        <v>1</v>
      </c>
      <c r="M75" s="73">
        <v>0</v>
      </c>
      <c r="N75" s="46">
        <f>+pecivo[[#This Row],[Odhadované Množství]]*pecivo[[#This Row],[Cena za MJ bez DPH ***]]</f>
        <v>0</v>
      </c>
      <c r="O75" s="67">
        <v>0.12</v>
      </c>
      <c r="P75" s="57">
        <f>+pecivo[[#This Row],[Cena celkem bez DPH]]*O75+pecivo[[#This Row],[Cena celkem bez DPH]]</f>
        <v>0</v>
      </c>
      <c r="Q75" s="47" t="s">
        <v>258</v>
      </c>
      <c r="R75" s="32">
        <v>45444</v>
      </c>
      <c r="S75" s="32">
        <v>45449</v>
      </c>
      <c r="T75" s="35">
        <v>4</v>
      </c>
      <c r="U75" s="34">
        <v>12</v>
      </c>
      <c r="V75" s="34" t="s">
        <v>259</v>
      </c>
    </row>
    <row r="76" spans="1:22" ht="30" customHeight="1">
      <c r="A76" s="22" t="s">
        <v>319</v>
      </c>
      <c r="B76" s="44"/>
      <c r="C76" s="56">
        <v>72</v>
      </c>
      <c r="D76" s="23" t="s">
        <v>107</v>
      </c>
      <c r="E76" s="38" t="s">
        <v>108</v>
      </c>
      <c r="F76" s="25">
        <v>1</v>
      </c>
      <c r="G76" s="28"/>
      <c r="H76" s="74">
        <v>72</v>
      </c>
      <c r="I76" s="26" t="s">
        <v>15</v>
      </c>
      <c r="J76" s="29" t="s">
        <v>249</v>
      </c>
      <c r="K76" s="30">
        <v>20</v>
      </c>
      <c r="L76" s="68">
        <v>1</v>
      </c>
      <c r="M76" s="73">
        <v>0</v>
      </c>
      <c r="N76" s="46">
        <f>+pecivo[[#This Row],[Odhadované Množství]]*pecivo[[#This Row],[Cena za MJ bez DPH ***]]</f>
        <v>0</v>
      </c>
      <c r="O76" s="67">
        <v>0.12</v>
      </c>
      <c r="P76" s="57">
        <f>+pecivo[[#This Row],[Cena celkem bez DPH]]*O76+pecivo[[#This Row],[Cena celkem bez DPH]]</f>
        <v>0</v>
      </c>
      <c r="Q76" s="47" t="s">
        <v>258</v>
      </c>
      <c r="R76" s="32">
        <v>45444</v>
      </c>
      <c r="S76" s="32">
        <v>45449</v>
      </c>
      <c r="T76" s="35">
        <v>4</v>
      </c>
      <c r="U76" s="34">
        <v>12</v>
      </c>
      <c r="V76" s="34" t="s">
        <v>259</v>
      </c>
    </row>
    <row r="77" spans="1:22" ht="30" customHeight="1">
      <c r="A77" s="22" t="s">
        <v>320</v>
      </c>
      <c r="B77" s="44"/>
      <c r="C77" s="56">
        <v>73</v>
      </c>
      <c r="D77" s="23" t="s">
        <v>138</v>
      </c>
      <c r="E77" s="38" t="s">
        <v>106</v>
      </c>
      <c r="F77" s="25">
        <v>1</v>
      </c>
      <c r="G77" s="28"/>
      <c r="H77" s="74">
        <v>73</v>
      </c>
      <c r="I77" s="26" t="s">
        <v>15</v>
      </c>
      <c r="J77" s="29" t="s">
        <v>249</v>
      </c>
      <c r="K77" s="30">
        <v>20</v>
      </c>
      <c r="L77" s="68">
        <v>1</v>
      </c>
      <c r="M77" s="73">
        <v>0</v>
      </c>
      <c r="N77" s="46">
        <f>+pecivo[[#This Row],[Odhadované Množství]]*pecivo[[#This Row],[Cena za MJ bez DPH ***]]</f>
        <v>0</v>
      </c>
      <c r="O77" s="67">
        <v>0.12</v>
      </c>
      <c r="P77" s="57">
        <f>+pecivo[[#This Row],[Cena celkem bez DPH]]*O77+pecivo[[#This Row],[Cena celkem bez DPH]]</f>
        <v>0</v>
      </c>
      <c r="Q77" s="47" t="s">
        <v>258</v>
      </c>
      <c r="R77" s="32">
        <v>45444</v>
      </c>
      <c r="S77" s="32">
        <v>45449</v>
      </c>
      <c r="T77" s="33">
        <v>4</v>
      </c>
      <c r="U77" s="34">
        <v>12</v>
      </c>
      <c r="V77" s="34" t="s">
        <v>259</v>
      </c>
    </row>
    <row r="78" spans="1:22" ht="30" customHeight="1">
      <c r="A78" s="22" t="s">
        <v>321</v>
      </c>
      <c r="B78" s="44"/>
      <c r="C78" s="56">
        <v>74</v>
      </c>
      <c r="D78" s="23" t="s">
        <v>109</v>
      </c>
      <c r="E78" s="38" t="s">
        <v>90</v>
      </c>
      <c r="F78" s="25">
        <v>0.125</v>
      </c>
      <c r="G78" s="28"/>
      <c r="H78" s="74">
        <v>74</v>
      </c>
      <c r="I78" s="26" t="s">
        <v>3</v>
      </c>
      <c r="J78" s="29" t="s">
        <v>249</v>
      </c>
      <c r="K78" s="30">
        <v>20</v>
      </c>
      <c r="L78" s="68">
        <v>0.125</v>
      </c>
      <c r="M78" s="73">
        <v>0</v>
      </c>
      <c r="N78" s="46">
        <f>+pecivo[[#This Row],[Odhadované Množství]]*pecivo[[#This Row],[Cena za MJ bez DPH ***]]</f>
        <v>0</v>
      </c>
      <c r="O78" s="67">
        <v>0.12</v>
      </c>
      <c r="P78" s="57">
        <f>+pecivo[[#This Row],[Cena celkem bez DPH]]*O78+pecivo[[#This Row],[Cena celkem bez DPH]]</f>
        <v>0</v>
      </c>
      <c r="Q78" s="47" t="s">
        <v>258</v>
      </c>
      <c r="R78" s="32">
        <v>45444</v>
      </c>
      <c r="S78" s="32">
        <v>45449</v>
      </c>
      <c r="T78" s="35">
        <v>4</v>
      </c>
      <c r="U78" s="34">
        <v>12</v>
      </c>
      <c r="V78" s="34" t="s">
        <v>259</v>
      </c>
    </row>
    <row r="79" spans="1:22" ht="30" customHeight="1">
      <c r="A79" s="22" t="s">
        <v>322</v>
      </c>
      <c r="B79" s="44"/>
      <c r="C79" s="56">
        <v>75</v>
      </c>
      <c r="D79" s="23" t="s">
        <v>110</v>
      </c>
      <c r="E79" s="38" t="s">
        <v>111</v>
      </c>
      <c r="F79" s="25">
        <v>1</v>
      </c>
      <c r="G79" s="28"/>
      <c r="H79" s="74">
        <v>75</v>
      </c>
      <c r="I79" s="26" t="s">
        <v>3</v>
      </c>
      <c r="J79" s="29" t="s">
        <v>249</v>
      </c>
      <c r="K79" s="30">
        <v>1</v>
      </c>
      <c r="L79" s="68">
        <v>1</v>
      </c>
      <c r="M79" s="73">
        <v>0</v>
      </c>
      <c r="N79" s="46">
        <f>+pecivo[[#This Row],[Odhadované Množství]]*pecivo[[#This Row],[Cena za MJ bez DPH ***]]</f>
        <v>0</v>
      </c>
      <c r="O79" s="67">
        <v>0.12</v>
      </c>
      <c r="P79" s="57">
        <f>+pecivo[[#This Row],[Cena celkem bez DPH]]*O79+pecivo[[#This Row],[Cena celkem bez DPH]]</f>
        <v>0</v>
      </c>
      <c r="Q79" s="47" t="s">
        <v>258</v>
      </c>
      <c r="R79" s="32">
        <v>45444</v>
      </c>
      <c r="S79" s="32">
        <v>45449</v>
      </c>
      <c r="T79" s="35">
        <v>4</v>
      </c>
      <c r="U79" s="34">
        <v>12</v>
      </c>
      <c r="V79" s="34" t="s">
        <v>259</v>
      </c>
    </row>
    <row r="80" spans="1:22" ht="30" customHeight="1">
      <c r="A80" s="22" t="s">
        <v>323</v>
      </c>
      <c r="B80" s="44"/>
      <c r="C80" s="56">
        <v>76</v>
      </c>
      <c r="D80" s="23" t="s">
        <v>112</v>
      </c>
      <c r="E80" s="38" t="s">
        <v>70</v>
      </c>
      <c r="F80" s="25">
        <v>0.1</v>
      </c>
      <c r="G80" s="28"/>
      <c r="H80" s="74">
        <v>76</v>
      </c>
      <c r="I80" s="26" t="s">
        <v>3</v>
      </c>
      <c r="J80" s="29" t="s">
        <v>249</v>
      </c>
      <c r="K80" s="30">
        <v>0.5</v>
      </c>
      <c r="L80" s="68">
        <v>0.1</v>
      </c>
      <c r="M80" s="73">
        <v>0</v>
      </c>
      <c r="N80" s="46">
        <f>+pecivo[[#This Row],[Odhadované Množství]]*pecivo[[#This Row],[Cena za MJ bez DPH ***]]</f>
        <v>0</v>
      </c>
      <c r="O80" s="67">
        <v>0.12</v>
      </c>
      <c r="P80" s="57">
        <f>+pecivo[[#This Row],[Cena celkem bez DPH]]*O80+pecivo[[#This Row],[Cena celkem bez DPH]]</f>
        <v>0</v>
      </c>
      <c r="Q80" s="47" t="s">
        <v>258</v>
      </c>
      <c r="R80" s="32">
        <v>45444</v>
      </c>
      <c r="S80" s="32">
        <v>45449</v>
      </c>
      <c r="T80" s="33">
        <v>4</v>
      </c>
      <c r="U80" s="34">
        <v>12</v>
      </c>
      <c r="V80" s="34" t="s">
        <v>259</v>
      </c>
    </row>
    <row r="81" spans="1:22" ht="30" customHeight="1">
      <c r="A81" s="22" t="s">
        <v>324</v>
      </c>
      <c r="B81" s="44"/>
      <c r="C81" s="56">
        <v>77</v>
      </c>
      <c r="D81" s="23" t="s">
        <v>113</v>
      </c>
      <c r="E81" s="38" t="s">
        <v>70</v>
      </c>
      <c r="F81" s="25">
        <v>0.1</v>
      </c>
      <c r="G81" s="28"/>
      <c r="H81" s="74">
        <v>77</v>
      </c>
      <c r="I81" s="26" t="s">
        <v>3</v>
      </c>
      <c r="J81" s="29" t="s">
        <v>249</v>
      </c>
      <c r="K81" s="30">
        <v>0.5</v>
      </c>
      <c r="L81" s="68">
        <v>0.1</v>
      </c>
      <c r="M81" s="73">
        <v>0</v>
      </c>
      <c r="N81" s="46">
        <f>+pecivo[[#This Row],[Odhadované Množství]]*pecivo[[#This Row],[Cena za MJ bez DPH ***]]</f>
        <v>0</v>
      </c>
      <c r="O81" s="67">
        <v>0.12</v>
      </c>
      <c r="P81" s="57">
        <f>+pecivo[[#This Row],[Cena celkem bez DPH]]*O81+pecivo[[#This Row],[Cena celkem bez DPH]]</f>
        <v>0</v>
      </c>
      <c r="Q81" s="47" t="s">
        <v>258</v>
      </c>
      <c r="R81" s="32">
        <v>45444</v>
      </c>
      <c r="S81" s="32">
        <v>45449</v>
      </c>
      <c r="T81" s="35">
        <v>4</v>
      </c>
      <c r="U81" s="34">
        <v>12</v>
      </c>
      <c r="V81" s="34" t="s">
        <v>259</v>
      </c>
    </row>
    <row r="82" spans="1:22" ht="30" customHeight="1">
      <c r="A82" s="22" t="s">
        <v>325</v>
      </c>
      <c r="B82" s="44"/>
      <c r="C82" s="56">
        <v>78</v>
      </c>
      <c r="D82" s="23" t="s">
        <v>114</v>
      </c>
      <c r="E82" s="39" t="s">
        <v>49</v>
      </c>
      <c r="F82" s="25">
        <v>0.1</v>
      </c>
      <c r="G82" s="28"/>
      <c r="H82" s="74">
        <v>78</v>
      </c>
      <c r="I82" s="26" t="s">
        <v>3</v>
      </c>
      <c r="J82" s="29" t="s">
        <v>249</v>
      </c>
      <c r="K82" s="30">
        <v>0.5</v>
      </c>
      <c r="L82" s="68">
        <v>0.1</v>
      </c>
      <c r="M82" s="73">
        <v>0</v>
      </c>
      <c r="N82" s="46">
        <f>+pecivo[[#This Row],[Odhadované Množství]]*pecivo[[#This Row],[Cena za MJ bez DPH ***]]</f>
        <v>0</v>
      </c>
      <c r="O82" s="67">
        <v>0.12</v>
      </c>
      <c r="P82" s="57">
        <f>+pecivo[[#This Row],[Cena celkem bez DPH]]*O82+pecivo[[#This Row],[Cena celkem bez DPH]]</f>
        <v>0</v>
      </c>
      <c r="Q82" s="47" t="s">
        <v>258</v>
      </c>
      <c r="R82" s="32">
        <v>45444</v>
      </c>
      <c r="S82" s="32">
        <v>45449</v>
      </c>
      <c r="T82" s="35">
        <v>4</v>
      </c>
      <c r="U82" s="34">
        <v>12</v>
      </c>
      <c r="V82" s="34" t="s">
        <v>259</v>
      </c>
    </row>
    <row r="83" spans="1:22" ht="30" customHeight="1">
      <c r="A83" s="22" t="s">
        <v>326</v>
      </c>
      <c r="B83" s="44"/>
      <c r="C83" s="56">
        <v>79</v>
      </c>
      <c r="D83" s="23" t="s">
        <v>371</v>
      </c>
      <c r="E83" s="38" t="s">
        <v>14</v>
      </c>
      <c r="F83" s="25">
        <v>3</v>
      </c>
      <c r="G83" s="28"/>
      <c r="H83" s="74">
        <v>79</v>
      </c>
      <c r="I83" s="26" t="s">
        <v>3</v>
      </c>
      <c r="J83" s="29" t="s">
        <v>249</v>
      </c>
      <c r="K83" s="30">
        <v>20</v>
      </c>
      <c r="L83" s="68">
        <v>3</v>
      </c>
      <c r="M83" s="73">
        <v>0</v>
      </c>
      <c r="N83" s="46">
        <f>+pecivo[[#This Row],[Odhadované Množství]]*pecivo[[#This Row],[Cena za MJ bez DPH ***]]</f>
        <v>0</v>
      </c>
      <c r="O83" s="67">
        <v>0.12</v>
      </c>
      <c r="P83" s="57">
        <f>+pecivo[[#This Row],[Cena celkem bez DPH]]*O83+pecivo[[#This Row],[Cena celkem bez DPH]]</f>
        <v>0</v>
      </c>
      <c r="Q83" s="47" t="s">
        <v>258</v>
      </c>
      <c r="R83" s="32">
        <v>45444</v>
      </c>
      <c r="S83" s="32">
        <v>45449</v>
      </c>
      <c r="T83" s="33">
        <v>4</v>
      </c>
      <c r="U83" s="34">
        <v>12</v>
      </c>
      <c r="V83" s="34" t="s">
        <v>259</v>
      </c>
    </row>
    <row r="84" spans="1:22" ht="30" customHeight="1">
      <c r="A84" s="22" t="s">
        <v>327</v>
      </c>
      <c r="B84" s="44"/>
      <c r="C84" s="56">
        <v>80</v>
      </c>
      <c r="D84" s="23" t="s">
        <v>116</v>
      </c>
      <c r="E84" s="38" t="s">
        <v>117</v>
      </c>
      <c r="F84" s="25">
        <v>5</v>
      </c>
      <c r="G84" s="28"/>
      <c r="H84" s="74">
        <v>80</v>
      </c>
      <c r="I84" s="26" t="s">
        <v>3</v>
      </c>
      <c r="J84" s="29" t="s">
        <v>249</v>
      </c>
      <c r="K84" s="30">
        <v>20</v>
      </c>
      <c r="L84" s="68">
        <v>5</v>
      </c>
      <c r="M84" s="73">
        <v>0</v>
      </c>
      <c r="N84" s="46">
        <f>+pecivo[[#This Row],[Odhadované Množství]]*pecivo[[#This Row],[Cena za MJ bez DPH ***]]</f>
        <v>0</v>
      </c>
      <c r="O84" s="67">
        <v>0.12</v>
      </c>
      <c r="P84" s="57">
        <f>+pecivo[[#This Row],[Cena celkem bez DPH]]*O84+pecivo[[#This Row],[Cena celkem bez DPH]]</f>
        <v>0</v>
      </c>
      <c r="Q84" s="47" t="s">
        <v>258</v>
      </c>
      <c r="R84" s="32">
        <v>45444</v>
      </c>
      <c r="S84" s="32">
        <v>45449</v>
      </c>
      <c r="T84" s="35">
        <v>4</v>
      </c>
      <c r="U84" s="34">
        <v>12</v>
      </c>
      <c r="V84" s="34" t="s">
        <v>259</v>
      </c>
    </row>
    <row r="85" spans="1:22" ht="30" customHeight="1">
      <c r="A85" s="22" t="s">
        <v>328</v>
      </c>
      <c r="B85" s="44"/>
      <c r="C85" s="56">
        <v>81</v>
      </c>
      <c r="D85" s="23" t="s">
        <v>118</v>
      </c>
      <c r="E85" s="38" t="s">
        <v>14</v>
      </c>
      <c r="F85" s="25">
        <v>3</v>
      </c>
      <c r="G85" s="28"/>
      <c r="H85" s="74">
        <v>81</v>
      </c>
      <c r="I85" s="26" t="s">
        <v>3</v>
      </c>
      <c r="J85" s="29" t="s">
        <v>249</v>
      </c>
      <c r="K85" s="30">
        <v>20</v>
      </c>
      <c r="L85" s="68">
        <v>3</v>
      </c>
      <c r="M85" s="73">
        <v>0</v>
      </c>
      <c r="N85" s="46">
        <f>+pecivo[[#This Row],[Odhadované Množství]]*pecivo[[#This Row],[Cena za MJ bez DPH ***]]</f>
        <v>0</v>
      </c>
      <c r="O85" s="67">
        <v>0.12</v>
      </c>
      <c r="P85" s="57">
        <f>+pecivo[[#This Row],[Cena celkem bez DPH]]*O85+pecivo[[#This Row],[Cena celkem bez DPH]]</f>
        <v>0</v>
      </c>
      <c r="Q85" s="47" t="s">
        <v>258</v>
      </c>
      <c r="R85" s="32">
        <v>45444</v>
      </c>
      <c r="S85" s="32">
        <v>45449</v>
      </c>
      <c r="T85" s="35">
        <v>4</v>
      </c>
      <c r="U85" s="34">
        <v>12</v>
      </c>
      <c r="V85" s="34" t="s">
        <v>259</v>
      </c>
    </row>
    <row r="86" spans="1:22" ht="30" customHeight="1">
      <c r="A86" s="22" t="s">
        <v>329</v>
      </c>
      <c r="B86" s="44"/>
      <c r="C86" s="56">
        <v>82</v>
      </c>
      <c r="D86" s="23" t="s">
        <v>119</v>
      </c>
      <c r="E86" s="38" t="s">
        <v>117</v>
      </c>
      <c r="F86" s="25">
        <v>5</v>
      </c>
      <c r="G86" s="28"/>
      <c r="H86" s="74">
        <v>82</v>
      </c>
      <c r="I86" s="26" t="s">
        <v>3</v>
      </c>
      <c r="J86" s="29" t="s">
        <v>249</v>
      </c>
      <c r="K86" s="30">
        <v>20</v>
      </c>
      <c r="L86" s="68">
        <v>5</v>
      </c>
      <c r="M86" s="73">
        <v>0</v>
      </c>
      <c r="N86" s="46">
        <f>+pecivo[[#This Row],[Odhadované Množství]]*pecivo[[#This Row],[Cena za MJ bez DPH ***]]</f>
        <v>0</v>
      </c>
      <c r="O86" s="67">
        <v>0.12</v>
      </c>
      <c r="P86" s="57">
        <f>+pecivo[[#This Row],[Cena celkem bez DPH]]*O86+pecivo[[#This Row],[Cena celkem bez DPH]]</f>
        <v>0</v>
      </c>
      <c r="Q86" s="47" t="s">
        <v>258</v>
      </c>
      <c r="R86" s="32">
        <v>45444</v>
      </c>
      <c r="S86" s="32">
        <v>45449</v>
      </c>
      <c r="T86" s="33">
        <v>4</v>
      </c>
      <c r="U86" s="34">
        <v>12</v>
      </c>
      <c r="V86" s="34" t="s">
        <v>259</v>
      </c>
    </row>
    <row r="87" spans="1:22" ht="30" customHeight="1">
      <c r="A87" s="22" t="s">
        <v>330</v>
      </c>
      <c r="B87" s="44"/>
      <c r="C87" s="56">
        <v>83</v>
      </c>
      <c r="D87" s="23" t="s">
        <v>120</v>
      </c>
      <c r="E87" s="38" t="s">
        <v>14</v>
      </c>
      <c r="F87" s="25">
        <v>1</v>
      </c>
      <c r="G87" s="28"/>
      <c r="H87" s="74">
        <v>83</v>
      </c>
      <c r="I87" s="26" t="s">
        <v>3</v>
      </c>
      <c r="J87" s="29" t="s">
        <v>249</v>
      </c>
      <c r="K87" s="30">
        <v>5</v>
      </c>
      <c r="L87" s="68">
        <v>1</v>
      </c>
      <c r="M87" s="73">
        <v>0</v>
      </c>
      <c r="N87" s="46">
        <f>+pecivo[[#This Row],[Odhadované Množství]]*pecivo[[#This Row],[Cena za MJ bez DPH ***]]</f>
        <v>0</v>
      </c>
      <c r="O87" s="67">
        <v>0.12</v>
      </c>
      <c r="P87" s="57">
        <f>+pecivo[[#This Row],[Cena celkem bez DPH]]*O87+pecivo[[#This Row],[Cena celkem bez DPH]]</f>
        <v>0</v>
      </c>
      <c r="Q87" s="47" t="s">
        <v>258</v>
      </c>
      <c r="R87" s="32">
        <v>45444</v>
      </c>
      <c r="S87" s="32">
        <v>45449</v>
      </c>
      <c r="T87" s="35">
        <v>4</v>
      </c>
      <c r="U87" s="34">
        <v>12</v>
      </c>
      <c r="V87" s="34" t="s">
        <v>259</v>
      </c>
    </row>
    <row r="88" spans="1:22" ht="30" customHeight="1">
      <c r="A88" s="22" t="s">
        <v>331</v>
      </c>
      <c r="B88" s="44"/>
      <c r="C88" s="56">
        <v>84</v>
      </c>
      <c r="D88" s="23" t="s">
        <v>139</v>
      </c>
      <c r="E88" s="38" t="s">
        <v>121</v>
      </c>
      <c r="F88" s="25">
        <v>1</v>
      </c>
      <c r="G88" s="28"/>
      <c r="H88" s="74">
        <v>84</v>
      </c>
      <c r="I88" s="26" t="s">
        <v>3</v>
      </c>
      <c r="J88" s="29" t="s">
        <v>249</v>
      </c>
      <c r="K88" s="30">
        <v>10</v>
      </c>
      <c r="L88" s="68">
        <v>1</v>
      </c>
      <c r="M88" s="73">
        <v>0</v>
      </c>
      <c r="N88" s="46">
        <f>+pecivo[[#This Row],[Odhadované Množství]]*pecivo[[#This Row],[Cena za MJ bez DPH ***]]</f>
        <v>0</v>
      </c>
      <c r="O88" s="67">
        <v>0.12</v>
      </c>
      <c r="P88" s="57">
        <f>+pecivo[[#This Row],[Cena celkem bez DPH]]*O88+pecivo[[#This Row],[Cena celkem bez DPH]]</f>
        <v>0</v>
      </c>
      <c r="Q88" s="47" t="s">
        <v>258</v>
      </c>
      <c r="R88" s="32">
        <v>45444</v>
      </c>
      <c r="S88" s="32">
        <v>45449</v>
      </c>
      <c r="T88" s="35">
        <v>4</v>
      </c>
      <c r="U88" s="34">
        <v>12</v>
      </c>
      <c r="V88" s="34" t="s">
        <v>259</v>
      </c>
    </row>
    <row r="89" spans="1:22" ht="30" customHeight="1">
      <c r="A89" s="22" t="s">
        <v>332</v>
      </c>
      <c r="B89" s="44"/>
      <c r="C89" s="56">
        <v>85</v>
      </c>
      <c r="D89" s="23" t="s">
        <v>122</v>
      </c>
      <c r="E89" s="39" t="s">
        <v>123</v>
      </c>
      <c r="F89" s="25">
        <v>5</v>
      </c>
      <c r="G89" s="28"/>
      <c r="H89" s="74">
        <v>85</v>
      </c>
      <c r="I89" s="26" t="s">
        <v>3</v>
      </c>
      <c r="J89" s="29" t="s">
        <v>249</v>
      </c>
      <c r="K89" s="30">
        <v>10</v>
      </c>
      <c r="L89" s="68">
        <v>5</v>
      </c>
      <c r="M89" s="73">
        <v>0</v>
      </c>
      <c r="N89" s="46">
        <f>+pecivo[[#This Row],[Odhadované Množství]]*pecivo[[#This Row],[Cena za MJ bez DPH ***]]</f>
        <v>0</v>
      </c>
      <c r="O89" s="67">
        <v>0.12</v>
      </c>
      <c r="P89" s="57">
        <f>+pecivo[[#This Row],[Cena celkem bez DPH]]*O89+pecivo[[#This Row],[Cena celkem bez DPH]]</f>
        <v>0</v>
      </c>
      <c r="Q89" s="47" t="s">
        <v>258</v>
      </c>
      <c r="R89" s="32">
        <v>45444</v>
      </c>
      <c r="S89" s="32">
        <v>45449</v>
      </c>
      <c r="T89" s="33">
        <v>4</v>
      </c>
      <c r="U89" s="34">
        <v>12</v>
      </c>
      <c r="V89" s="34" t="s">
        <v>259</v>
      </c>
    </row>
    <row r="90" spans="1:22" ht="30" customHeight="1">
      <c r="A90" s="22" t="s">
        <v>333</v>
      </c>
      <c r="B90" s="44"/>
      <c r="C90" s="56">
        <v>86</v>
      </c>
      <c r="D90" s="23" t="s">
        <v>140</v>
      </c>
      <c r="E90" s="38" t="s">
        <v>124</v>
      </c>
      <c r="F90" s="25">
        <v>1</v>
      </c>
      <c r="G90" s="28"/>
      <c r="H90" s="74">
        <v>86</v>
      </c>
      <c r="I90" s="26" t="s">
        <v>3</v>
      </c>
      <c r="J90" s="29" t="s">
        <v>249</v>
      </c>
      <c r="K90" s="30">
        <v>10</v>
      </c>
      <c r="L90" s="68">
        <v>1</v>
      </c>
      <c r="M90" s="73">
        <v>0</v>
      </c>
      <c r="N90" s="46">
        <f>+pecivo[[#This Row],[Odhadované Množství]]*pecivo[[#This Row],[Cena za MJ bez DPH ***]]</f>
        <v>0</v>
      </c>
      <c r="O90" s="67">
        <v>0.12</v>
      </c>
      <c r="P90" s="57">
        <f>+pecivo[[#This Row],[Cena celkem bez DPH]]*O90+pecivo[[#This Row],[Cena celkem bez DPH]]</f>
        <v>0</v>
      </c>
      <c r="Q90" s="47" t="s">
        <v>258</v>
      </c>
      <c r="R90" s="32">
        <v>45444</v>
      </c>
      <c r="S90" s="32">
        <v>45449</v>
      </c>
      <c r="T90" s="35">
        <v>4</v>
      </c>
      <c r="U90" s="34">
        <v>12</v>
      </c>
      <c r="V90" s="34" t="s">
        <v>259</v>
      </c>
    </row>
    <row r="91" spans="1:22" ht="30" customHeight="1">
      <c r="A91" s="22" t="s">
        <v>334</v>
      </c>
      <c r="B91" s="44"/>
      <c r="C91" s="56">
        <v>87</v>
      </c>
      <c r="D91" s="23" t="s">
        <v>125</v>
      </c>
      <c r="E91" s="38" t="s">
        <v>121</v>
      </c>
      <c r="F91" s="25">
        <v>1</v>
      </c>
      <c r="G91" s="28"/>
      <c r="H91" s="74">
        <v>87</v>
      </c>
      <c r="I91" s="26" t="s">
        <v>3</v>
      </c>
      <c r="J91" s="29" t="s">
        <v>249</v>
      </c>
      <c r="K91" s="30">
        <v>5</v>
      </c>
      <c r="L91" s="68">
        <v>1</v>
      </c>
      <c r="M91" s="73">
        <v>0</v>
      </c>
      <c r="N91" s="46">
        <f>+pecivo[[#This Row],[Odhadované Množství]]*pecivo[[#This Row],[Cena za MJ bez DPH ***]]</f>
        <v>0</v>
      </c>
      <c r="O91" s="67">
        <v>0.12</v>
      </c>
      <c r="P91" s="57">
        <f>+pecivo[[#This Row],[Cena celkem bez DPH]]*O91+pecivo[[#This Row],[Cena celkem bez DPH]]</f>
        <v>0</v>
      </c>
      <c r="Q91" s="47" t="s">
        <v>258</v>
      </c>
      <c r="R91" s="32">
        <v>45444</v>
      </c>
      <c r="S91" s="32">
        <v>45449</v>
      </c>
      <c r="T91" s="35">
        <v>4</v>
      </c>
      <c r="U91" s="34">
        <v>12</v>
      </c>
      <c r="V91" s="34" t="s">
        <v>259</v>
      </c>
    </row>
    <row r="92" spans="1:22" ht="30" customHeight="1">
      <c r="A92" s="22" t="s">
        <v>335</v>
      </c>
      <c r="B92" s="44"/>
      <c r="C92" s="56">
        <v>88</v>
      </c>
      <c r="D92" s="23" t="s">
        <v>372</v>
      </c>
      <c r="E92" s="38" t="s">
        <v>406</v>
      </c>
      <c r="F92" s="25">
        <v>10</v>
      </c>
      <c r="G92" s="28"/>
      <c r="H92" s="74">
        <v>88</v>
      </c>
      <c r="I92" s="26" t="s">
        <v>3</v>
      </c>
      <c r="J92" s="29" t="s">
        <v>249</v>
      </c>
      <c r="K92" s="30">
        <v>200</v>
      </c>
      <c r="L92" s="68">
        <v>10</v>
      </c>
      <c r="M92" s="73">
        <v>0</v>
      </c>
      <c r="N92" s="46">
        <f>+pecivo[[#This Row],[Odhadované Množství]]*pecivo[[#This Row],[Cena za MJ bez DPH ***]]</f>
        <v>0</v>
      </c>
      <c r="O92" s="67">
        <v>0.12</v>
      </c>
      <c r="P92" s="57">
        <f>+pecivo[[#This Row],[Cena celkem bez DPH]]*O92+pecivo[[#This Row],[Cena celkem bez DPH]]</f>
        <v>0</v>
      </c>
      <c r="Q92" s="47" t="s">
        <v>258</v>
      </c>
      <c r="R92" s="32">
        <v>45444</v>
      </c>
      <c r="S92" s="32">
        <v>45449</v>
      </c>
      <c r="T92" s="33">
        <v>4</v>
      </c>
      <c r="U92" s="34">
        <v>12</v>
      </c>
      <c r="V92" s="34" t="s">
        <v>259</v>
      </c>
    </row>
    <row r="93" spans="1:22" ht="30" customHeight="1">
      <c r="A93" s="22" t="s">
        <v>336</v>
      </c>
      <c r="B93" s="44"/>
      <c r="C93" s="56">
        <v>89</v>
      </c>
      <c r="D93" s="23" t="s">
        <v>373</v>
      </c>
      <c r="E93" s="38" t="s">
        <v>406</v>
      </c>
      <c r="F93" s="25">
        <v>10</v>
      </c>
      <c r="G93" s="28"/>
      <c r="H93" s="74">
        <v>89</v>
      </c>
      <c r="I93" s="26" t="s">
        <v>3</v>
      </c>
      <c r="J93" s="29" t="s">
        <v>249</v>
      </c>
      <c r="K93" s="30">
        <v>30</v>
      </c>
      <c r="L93" s="68">
        <v>10</v>
      </c>
      <c r="M93" s="73">
        <v>0</v>
      </c>
      <c r="N93" s="46">
        <f>+pecivo[[#This Row],[Odhadované Množství]]*pecivo[[#This Row],[Cena za MJ bez DPH ***]]</f>
        <v>0</v>
      </c>
      <c r="O93" s="67">
        <v>0.12</v>
      </c>
      <c r="P93" s="57">
        <f>+pecivo[[#This Row],[Cena celkem bez DPH]]*O93+pecivo[[#This Row],[Cena celkem bez DPH]]</f>
        <v>0</v>
      </c>
      <c r="Q93" s="47" t="s">
        <v>258</v>
      </c>
      <c r="R93" s="32">
        <v>45444</v>
      </c>
      <c r="S93" s="32">
        <v>45449</v>
      </c>
      <c r="T93" s="35">
        <v>4</v>
      </c>
      <c r="U93" s="34">
        <v>12</v>
      </c>
      <c r="V93" s="34" t="s">
        <v>259</v>
      </c>
    </row>
    <row r="94" spans="1:22" ht="30" customHeight="1">
      <c r="A94" s="22" t="s">
        <v>337</v>
      </c>
      <c r="B94" s="44"/>
      <c r="C94" s="56">
        <v>90</v>
      </c>
      <c r="D94" s="23" t="s">
        <v>374</v>
      </c>
      <c r="E94" s="38" t="s">
        <v>406</v>
      </c>
      <c r="F94" s="25">
        <v>5</v>
      </c>
      <c r="G94" s="28"/>
      <c r="H94" s="74">
        <v>90</v>
      </c>
      <c r="I94" s="26" t="s">
        <v>3</v>
      </c>
      <c r="J94" s="29" t="s">
        <v>249</v>
      </c>
      <c r="K94" s="30">
        <v>30</v>
      </c>
      <c r="L94" s="68">
        <v>5</v>
      </c>
      <c r="M94" s="73">
        <v>0</v>
      </c>
      <c r="N94" s="46">
        <f>+pecivo[[#This Row],[Odhadované Množství]]*pecivo[[#This Row],[Cena za MJ bez DPH ***]]</f>
        <v>0</v>
      </c>
      <c r="O94" s="67">
        <v>0.12</v>
      </c>
      <c r="P94" s="57">
        <f>+pecivo[[#This Row],[Cena celkem bez DPH]]*O94+pecivo[[#This Row],[Cena celkem bez DPH]]</f>
        <v>0</v>
      </c>
      <c r="Q94" s="47" t="s">
        <v>258</v>
      </c>
      <c r="R94" s="32">
        <v>45444</v>
      </c>
      <c r="S94" s="32">
        <v>45449</v>
      </c>
      <c r="T94" s="35">
        <v>4</v>
      </c>
      <c r="U94" s="34">
        <v>12</v>
      </c>
      <c r="V94" s="34" t="s">
        <v>259</v>
      </c>
    </row>
    <row r="95" spans="1:22" ht="30" customHeight="1">
      <c r="A95" s="22" t="s">
        <v>338</v>
      </c>
      <c r="B95" s="44"/>
      <c r="C95" s="56">
        <v>91</v>
      </c>
      <c r="D95" s="23" t="s">
        <v>375</v>
      </c>
      <c r="E95" s="38" t="s">
        <v>406</v>
      </c>
      <c r="F95" s="25">
        <v>5</v>
      </c>
      <c r="G95" s="28"/>
      <c r="H95" s="74">
        <v>91</v>
      </c>
      <c r="I95" s="26" t="s">
        <v>3</v>
      </c>
      <c r="J95" s="29" t="s">
        <v>249</v>
      </c>
      <c r="K95" s="30">
        <v>30</v>
      </c>
      <c r="L95" s="68">
        <v>5</v>
      </c>
      <c r="M95" s="73">
        <v>0</v>
      </c>
      <c r="N95" s="46">
        <f>+pecivo[[#This Row],[Odhadované Množství]]*pecivo[[#This Row],[Cena za MJ bez DPH ***]]</f>
        <v>0</v>
      </c>
      <c r="O95" s="67">
        <v>0.12</v>
      </c>
      <c r="P95" s="57">
        <f>+pecivo[[#This Row],[Cena celkem bez DPH]]*O95+pecivo[[#This Row],[Cena celkem bez DPH]]</f>
        <v>0</v>
      </c>
      <c r="Q95" s="47" t="s">
        <v>258</v>
      </c>
      <c r="R95" s="32">
        <v>45444</v>
      </c>
      <c r="S95" s="32">
        <v>45449</v>
      </c>
      <c r="T95" s="33">
        <v>4</v>
      </c>
      <c r="U95" s="34">
        <v>12</v>
      </c>
      <c r="V95" s="34" t="s">
        <v>259</v>
      </c>
    </row>
    <row r="96" spans="1:22" ht="30" customHeight="1">
      <c r="A96" s="22" t="s">
        <v>339</v>
      </c>
      <c r="B96" s="44"/>
      <c r="C96" s="56">
        <v>92</v>
      </c>
      <c r="D96" s="23" t="s">
        <v>376</v>
      </c>
      <c r="E96" s="38" t="s">
        <v>406</v>
      </c>
      <c r="F96" s="25">
        <v>5</v>
      </c>
      <c r="G96" s="28"/>
      <c r="H96" s="74">
        <v>92</v>
      </c>
      <c r="I96" s="26" t="s">
        <v>3</v>
      </c>
      <c r="J96" s="29" t="s">
        <v>249</v>
      </c>
      <c r="K96" s="30">
        <v>30</v>
      </c>
      <c r="L96" s="68">
        <v>5</v>
      </c>
      <c r="M96" s="73">
        <v>0</v>
      </c>
      <c r="N96" s="46">
        <f>+pecivo[[#This Row],[Odhadované Množství]]*pecivo[[#This Row],[Cena za MJ bez DPH ***]]</f>
        <v>0</v>
      </c>
      <c r="O96" s="67">
        <v>0.12</v>
      </c>
      <c r="P96" s="57">
        <f>+pecivo[[#This Row],[Cena celkem bez DPH]]*O96+pecivo[[#This Row],[Cena celkem bez DPH]]</f>
        <v>0</v>
      </c>
      <c r="Q96" s="47" t="s">
        <v>258</v>
      </c>
      <c r="R96" s="32">
        <v>45444</v>
      </c>
      <c r="S96" s="32">
        <v>45449</v>
      </c>
      <c r="T96" s="35">
        <v>4</v>
      </c>
      <c r="U96" s="34">
        <v>12</v>
      </c>
      <c r="V96" s="34" t="s">
        <v>259</v>
      </c>
    </row>
    <row r="97" spans="1:22" ht="30" customHeight="1">
      <c r="A97" s="22" t="s">
        <v>340</v>
      </c>
      <c r="B97" s="44"/>
      <c r="C97" s="56">
        <v>93</v>
      </c>
      <c r="D97" s="23" t="s">
        <v>377</v>
      </c>
      <c r="E97" s="38" t="s">
        <v>406</v>
      </c>
      <c r="F97" s="25">
        <v>5</v>
      </c>
      <c r="G97" s="28"/>
      <c r="H97" s="74">
        <v>93</v>
      </c>
      <c r="I97" s="26" t="s">
        <v>3</v>
      </c>
      <c r="J97" s="29" t="s">
        <v>249</v>
      </c>
      <c r="K97" s="30">
        <v>20</v>
      </c>
      <c r="L97" s="68">
        <v>5</v>
      </c>
      <c r="M97" s="73">
        <v>0</v>
      </c>
      <c r="N97" s="46">
        <f>+pecivo[[#This Row],[Odhadované Množství]]*pecivo[[#This Row],[Cena za MJ bez DPH ***]]</f>
        <v>0</v>
      </c>
      <c r="O97" s="67">
        <v>0.12</v>
      </c>
      <c r="P97" s="57">
        <f>+pecivo[[#This Row],[Cena celkem bez DPH]]*O97+pecivo[[#This Row],[Cena celkem bez DPH]]</f>
        <v>0</v>
      </c>
      <c r="Q97" s="47" t="s">
        <v>258</v>
      </c>
      <c r="R97" s="32">
        <v>45444</v>
      </c>
      <c r="S97" s="32">
        <v>45449</v>
      </c>
      <c r="T97" s="35">
        <v>4</v>
      </c>
      <c r="U97" s="34">
        <v>12</v>
      </c>
      <c r="V97" s="34" t="s">
        <v>259</v>
      </c>
    </row>
    <row r="98" spans="1:22" ht="30" customHeight="1">
      <c r="A98" s="22" t="s">
        <v>341</v>
      </c>
      <c r="B98" s="44"/>
      <c r="C98" s="56">
        <v>94</v>
      </c>
      <c r="D98" s="23" t="s">
        <v>378</v>
      </c>
      <c r="E98" s="38" t="s">
        <v>406</v>
      </c>
      <c r="F98" s="25">
        <v>5</v>
      </c>
      <c r="G98" s="28"/>
      <c r="H98" s="74">
        <v>94</v>
      </c>
      <c r="I98" s="26" t="s">
        <v>3</v>
      </c>
      <c r="J98" s="29" t="s">
        <v>249</v>
      </c>
      <c r="K98" s="30">
        <v>20</v>
      </c>
      <c r="L98" s="68">
        <v>5</v>
      </c>
      <c r="M98" s="73">
        <v>0</v>
      </c>
      <c r="N98" s="46">
        <f>+pecivo[[#This Row],[Odhadované Množství]]*pecivo[[#This Row],[Cena za MJ bez DPH ***]]</f>
        <v>0</v>
      </c>
      <c r="O98" s="67">
        <v>0.12</v>
      </c>
      <c r="P98" s="57">
        <f>+pecivo[[#This Row],[Cena celkem bez DPH]]*O98+pecivo[[#This Row],[Cena celkem bez DPH]]</f>
        <v>0</v>
      </c>
      <c r="Q98" s="47" t="s">
        <v>258</v>
      </c>
      <c r="R98" s="32">
        <v>45444</v>
      </c>
      <c r="S98" s="32">
        <v>45449</v>
      </c>
      <c r="T98" s="33">
        <v>4</v>
      </c>
      <c r="U98" s="34">
        <v>12</v>
      </c>
      <c r="V98" s="34" t="s">
        <v>259</v>
      </c>
    </row>
    <row r="99" spans="1:22" ht="30" customHeight="1">
      <c r="A99" s="22" t="s">
        <v>342</v>
      </c>
      <c r="B99" s="44"/>
      <c r="C99" s="56">
        <v>95</v>
      </c>
      <c r="D99" s="23" t="s">
        <v>240</v>
      </c>
      <c r="E99" s="38" t="s">
        <v>407</v>
      </c>
      <c r="F99" s="25">
        <v>1</v>
      </c>
      <c r="G99" s="28"/>
      <c r="H99" s="74">
        <v>95</v>
      </c>
      <c r="I99" s="26" t="s">
        <v>3</v>
      </c>
      <c r="J99" s="29" t="s">
        <v>249</v>
      </c>
      <c r="K99" s="30">
        <v>3</v>
      </c>
      <c r="L99" s="68">
        <v>1</v>
      </c>
      <c r="M99" s="73">
        <v>0</v>
      </c>
      <c r="N99" s="46">
        <f>+pecivo[[#This Row],[Odhadované Množství]]*pecivo[[#This Row],[Cena za MJ bez DPH ***]]</f>
        <v>0</v>
      </c>
      <c r="O99" s="67">
        <v>0.12</v>
      </c>
      <c r="P99" s="57">
        <f>+pecivo[[#This Row],[Cena celkem bez DPH]]*O99+pecivo[[#This Row],[Cena celkem bez DPH]]</f>
        <v>0</v>
      </c>
      <c r="Q99" s="47" t="s">
        <v>258</v>
      </c>
      <c r="R99" s="32">
        <v>45444</v>
      </c>
      <c r="S99" s="32">
        <v>45449</v>
      </c>
      <c r="T99" s="35">
        <v>4</v>
      </c>
      <c r="U99" s="34">
        <v>12</v>
      </c>
      <c r="V99" s="34" t="s">
        <v>259</v>
      </c>
    </row>
    <row r="100" spans="1:22" ht="30" customHeight="1">
      <c r="A100" s="22" t="s">
        <v>343</v>
      </c>
      <c r="B100" s="44"/>
      <c r="C100" s="56">
        <v>96</v>
      </c>
      <c r="D100" s="23" t="s">
        <v>379</v>
      </c>
      <c r="E100" s="38" t="s">
        <v>407</v>
      </c>
      <c r="F100" s="25">
        <v>1</v>
      </c>
      <c r="G100" s="28"/>
      <c r="H100" s="74">
        <v>96</v>
      </c>
      <c r="I100" s="26" t="s">
        <v>3</v>
      </c>
      <c r="J100" s="29" t="s">
        <v>249</v>
      </c>
      <c r="K100" s="30">
        <v>3</v>
      </c>
      <c r="L100" s="68">
        <v>1</v>
      </c>
      <c r="M100" s="73">
        <v>0</v>
      </c>
      <c r="N100" s="46">
        <f>+pecivo[[#This Row],[Odhadované Množství]]*pecivo[[#This Row],[Cena za MJ bez DPH ***]]</f>
        <v>0</v>
      </c>
      <c r="O100" s="67">
        <v>0.12</v>
      </c>
      <c r="P100" s="57">
        <f>+pecivo[[#This Row],[Cena celkem bez DPH]]*O100+pecivo[[#This Row],[Cena celkem bez DPH]]</f>
        <v>0</v>
      </c>
      <c r="Q100" s="47" t="s">
        <v>258</v>
      </c>
      <c r="R100" s="32">
        <v>45444</v>
      </c>
      <c r="S100" s="32">
        <v>45449</v>
      </c>
      <c r="T100" s="35">
        <v>4</v>
      </c>
      <c r="U100" s="34">
        <v>12</v>
      </c>
      <c r="V100" s="34" t="s">
        <v>259</v>
      </c>
    </row>
    <row r="101" spans="1:22" ht="30" customHeight="1">
      <c r="A101" s="22" t="s">
        <v>344</v>
      </c>
      <c r="B101" s="44"/>
      <c r="C101" s="56">
        <v>97</v>
      </c>
      <c r="D101" s="23" t="s">
        <v>380</v>
      </c>
      <c r="E101" s="38" t="s">
        <v>60</v>
      </c>
      <c r="F101" s="25">
        <v>1</v>
      </c>
      <c r="G101" s="28"/>
      <c r="H101" s="74">
        <v>97</v>
      </c>
      <c r="I101" s="9" t="s">
        <v>3</v>
      </c>
      <c r="J101" s="29" t="s">
        <v>249</v>
      </c>
      <c r="K101" s="30">
        <v>1</v>
      </c>
      <c r="L101" s="68">
        <v>1</v>
      </c>
      <c r="M101" s="73">
        <v>0</v>
      </c>
      <c r="N101" s="46">
        <f>+pecivo[[#This Row],[Odhadované Množství]]*pecivo[[#This Row],[Cena za MJ bez DPH ***]]</f>
        <v>0</v>
      </c>
      <c r="O101" s="67">
        <v>0.12</v>
      </c>
      <c r="P101" s="57">
        <f>+pecivo[[#This Row],[Cena celkem bez DPH]]*O101+pecivo[[#This Row],[Cena celkem bez DPH]]</f>
        <v>0</v>
      </c>
      <c r="Q101" s="47" t="s">
        <v>258</v>
      </c>
      <c r="R101" s="32">
        <v>45444</v>
      </c>
      <c r="S101" s="32">
        <v>45449</v>
      </c>
      <c r="T101" s="33">
        <v>4</v>
      </c>
      <c r="U101" s="34">
        <v>12</v>
      </c>
      <c r="V101" s="34" t="s">
        <v>259</v>
      </c>
    </row>
    <row r="102" spans="1:22" ht="30" customHeight="1">
      <c r="A102" s="22" t="s">
        <v>345</v>
      </c>
      <c r="B102" s="44"/>
      <c r="C102" s="56">
        <v>98</v>
      </c>
      <c r="D102" s="23" t="s">
        <v>381</v>
      </c>
      <c r="E102" s="38" t="s">
        <v>60</v>
      </c>
      <c r="F102" s="25">
        <v>1</v>
      </c>
      <c r="G102" s="28"/>
      <c r="H102" s="74">
        <v>98</v>
      </c>
      <c r="I102" s="25" t="s">
        <v>3</v>
      </c>
      <c r="J102" s="29" t="s">
        <v>249</v>
      </c>
      <c r="K102" s="30">
        <v>1</v>
      </c>
      <c r="L102" s="68">
        <v>1</v>
      </c>
      <c r="M102" s="73">
        <v>0</v>
      </c>
      <c r="N102" s="46">
        <f>+pecivo[[#This Row],[Odhadované Množství]]*pecivo[[#This Row],[Cena za MJ bez DPH ***]]</f>
        <v>0</v>
      </c>
      <c r="O102" s="67">
        <v>0.12</v>
      </c>
      <c r="P102" s="57">
        <f>+pecivo[[#This Row],[Cena celkem bez DPH]]*O102+pecivo[[#This Row],[Cena celkem bez DPH]]</f>
        <v>0</v>
      </c>
      <c r="Q102" s="47" t="s">
        <v>258</v>
      </c>
      <c r="R102" s="32">
        <v>45444</v>
      </c>
      <c r="S102" s="32">
        <v>45449</v>
      </c>
      <c r="T102" s="35">
        <v>4</v>
      </c>
      <c r="U102" s="34">
        <v>12</v>
      </c>
      <c r="V102" s="34" t="s">
        <v>259</v>
      </c>
    </row>
    <row r="103" spans="1:22" ht="30" customHeight="1">
      <c r="A103" s="22" t="s">
        <v>346</v>
      </c>
      <c r="B103" s="44"/>
      <c r="C103" s="56">
        <v>99</v>
      </c>
      <c r="D103" s="23" t="s">
        <v>382</v>
      </c>
      <c r="E103" s="38" t="s">
        <v>60</v>
      </c>
      <c r="F103" s="25">
        <v>1</v>
      </c>
      <c r="G103" s="28"/>
      <c r="H103" s="74">
        <v>99</v>
      </c>
      <c r="I103" s="9" t="s">
        <v>3</v>
      </c>
      <c r="J103" s="29" t="s">
        <v>249</v>
      </c>
      <c r="K103" s="30">
        <v>1</v>
      </c>
      <c r="L103" s="68">
        <v>1</v>
      </c>
      <c r="M103" s="73">
        <v>0</v>
      </c>
      <c r="N103" s="46">
        <f>+pecivo[[#This Row],[Odhadované Množství]]*pecivo[[#This Row],[Cena za MJ bez DPH ***]]</f>
        <v>0</v>
      </c>
      <c r="O103" s="67">
        <v>0.12</v>
      </c>
      <c r="P103" s="57">
        <f>+pecivo[[#This Row],[Cena celkem bez DPH]]*O103+pecivo[[#This Row],[Cena celkem bez DPH]]</f>
        <v>0</v>
      </c>
      <c r="Q103" s="47" t="s">
        <v>258</v>
      </c>
      <c r="R103" s="32">
        <v>45444</v>
      </c>
      <c r="S103" s="32">
        <v>45449</v>
      </c>
      <c r="T103" s="35">
        <v>4</v>
      </c>
      <c r="U103" s="34">
        <v>12</v>
      </c>
      <c r="V103" s="34" t="s">
        <v>259</v>
      </c>
    </row>
    <row r="104" spans="1:22" ht="30" customHeight="1">
      <c r="A104" s="22" t="s">
        <v>347</v>
      </c>
      <c r="B104" s="44"/>
      <c r="C104" s="56">
        <v>100</v>
      </c>
      <c r="D104" s="23" t="s">
        <v>383</v>
      </c>
      <c r="E104" s="38" t="s">
        <v>60</v>
      </c>
      <c r="F104" s="25">
        <v>1</v>
      </c>
      <c r="G104" s="28"/>
      <c r="H104" s="74">
        <v>100</v>
      </c>
      <c r="I104" s="9" t="s">
        <v>3</v>
      </c>
      <c r="J104" s="29" t="s">
        <v>249</v>
      </c>
      <c r="K104" s="30">
        <v>1</v>
      </c>
      <c r="L104" s="68">
        <v>1</v>
      </c>
      <c r="M104" s="73">
        <v>0</v>
      </c>
      <c r="N104" s="46">
        <f>+pecivo[[#This Row],[Odhadované Množství]]*pecivo[[#This Row],[Cena za MJ bez DPH ***]]</f>
        <v>0</v>
      </c>
      <c r="O104" s="67">
        <v>0.12</v>
      </c>
      <c r="P104" s="57">
        <f>+pecivo[[#This Row],[Cena celkem bez DPH]]*O104+pecivo[[#This Row],[Cena celkem bez DPH]]</f>
        <v>0</v>
      </c>
      <c r="Q104" s="47" t="s">
        <v>258</v>
      </c>
      <c r="R104" s="32">
        <v>45444</v>
      </c>
      <c r="S104" s="32">
        <v>45449</v>
      </c>
      <c r="T104" s="33">
        <v>4</v>
      </c>
      <c r="U104" s="34">
        <v>12</v>
      </c>
      <c r="V104" s="34" t="s">
        <v>259</v>
      </c>
    </row>
    <row r="105" spans="1:22" ht="30" customHeight="1">
      <c r="A105" s="22" t="s">
        <v>348</v>
      </c>
      <c r="B105" s="44"/>
      <c r="C105" s="56">
        <v>101</v>
      </c>
      <c r="D105" s="23" t="s">
        <v>384</v>
      </c>
      <c r="E105" s="38" t="s">
        <v>60</v>
      </c>
      <c r="F105" s="25">
        <v>1</v>
      </c>
      <c r="G105" s="28"/>
      <c r="H105" s="74">
        <v>101</v>
      </c>
      <c r="I105" s="9" t="s">
        <v>15</v>
      </c>
      <c r="J105" s="29" t="s">
        <v>249</v>
      </c>
      <c r="K105" s="30">
        <v>5</v>
      </c>
      <c r="L105" s="68">
        <v>1</v>
      </c>
      <c r="M105" s="73">
        <v>0</v>
      </c>
      <c r="N105" s="46">
        <f>+pecivo[[#This Row],[Odhadované Množství]]*pecivo[[#This Row],[Cena za MJ bez DPH ***]]</f>
        <v>0</v>
      </c>
      <c r="O105" s="67">
        <v>0.12</v>
      </c>
      <c r="P105" s="57">
        <f>+pecivo[[#This Row],[Cena celkem bez DPH]]*O105+pecivo[[#This Row],[Cena celkem bez DPH]]</f>
        <v>0</v>
      </c>
      <c r="Q105" s="47" t="s">
        <v>258</v>
      </c>
      <c r="R105" s="32">
        <v>45444</v>
      </c>
      <c r="S105" s="32">
        <v>45449</v>
      </c>
      <c r="T105" s="35">
        <v>4</v>
      </c>
      <c r="U105" s="34">
        <v>12</v>
      </c>
      <c r="V105" s="34" t="s">
        <v>259</v>
      </c>
    </row>
    <row r="106" spans="1:22" ht="30" customHeight="1">
      <c r="A106" s="22" t="s">
        <v>349</v>
      </c>
      <c r="B106" s="44"/>
      <c r="C106" s="56">
        <v>102</v>
      </c>
      <c r="D106" s="23" t="s">
        <v>385</v>
      </c>
      <c r="E106" s="38" t="s">
        <v>60</v>
      </c>
      <c r="F106" s="25">
        <v>1</v>
      </c>
      <c r="G106" s="28"/>
      <c r="H106" s="74">
        <v>102</v>
      </c>
      <c r="I106" s="9" t="s">
        <v>3</v>
      </c>
      <c r="J106" s="29" t="s">
        <v>249</v>
      </c>
      <c r="K106" s="30">
        <v>1</v>
      </c>
      <c r="L106" s="68">
        <v>1</v>
      </c>
      <c r="M106" s="73">
        <v>0</v>
      </c>
      <c r="N106" s="46">
        <f>+pecivo[[#This Row],[Odhadované Množství]]*pecivo[[#This Row],[Cena za MJ bez DPH ***]]</f>
        <v>0</v>
      </c>
      <c r="O106" s="67">
        <v>0.12</v>
      </c>
      <c r="P106" s="57">
        <f>+pecivo[[#This Row],[Cena celkem bez DPH]]*O106+pecivo[[#This Row],[Cena celkem bez DPH]]</f>
        <v>0</v>
      </c>
      <c r="Q106" s="47" t="s">
        <v>258</v>
      </c>
      <c r="R106" s="32">
        <v>45444</v>
      </c>
      <c r="S106" s="32">
        <v>45449</v>
      </c>
      <c r="T106" s="35">
        <v>4</v>
      </c>
      <c r="U106" s="34">
        <v>12</v>
      </c>
      <c r="V106" s="34" t="s">
        <v>259</v>
      </c>
    </row>
    <row r="107" spans="1:22" ht="30" customHeight="1">
      <c r="A107" s="22" t="s">
        <v>350</v>
      </c>
      <c r="B107" s="44"/>
      <c r="C107" s="56">
        <v>103</v>
      </c>
      <c r="D107" s="23" t="s">
        <v>386</v>
      </c>
      <c r="E107" s="38" t="s">
        <v>60</v>
      </c>
      <c r="F107" s="25">
        <v>1</v>
      </c>
      <c r="G107" s="28"/>
      <c r="H107" s="74">
        <v>103</v>
      </c>
      <c r="I107" s="9" t="s">
        <v>15</v>
      </c>
      <c r="J107" s="29" t="s">
        <v>249</v>
      </c>
      <c r="K107" s="30">
        <v>1</v>
      </c>
      <c r="L107" s="68">
        <v>1</v>
      </c>
      <c r="M107" s="73">
        <v>0</v>
      </c>
      <c r="N107" s="46">
        <f>+pecivo[[#This Row],[Odhadované Množství]]*pecivo[[#This Row],[Cena za MJ bez DPH ***]]</f>
        <v>0</v>
      </c>
      <c r="O107" s="67">
        <v>0.12</v>
      </c>
      <c r="P107" s="57">
        <f>+pecivo[[#This Row],[Cena celkem bez DPH]]*O107+pecivo[[#This Row],[Cena celkem bez DPH]]</f>
        <v>0</v>
      </c>
      <c r="Q107" s="47" t="s">
        <v>258</v>
      </c>
      <c r="R107" s="32">
        <v>45444</v>
      </c>
      <c r="S107" s="32">
        <v>45449</v>
      </c>
      <c r="T107" s="33">
        <v>4</v>
      </c>
      <c r="U107" s="34">
        <v>12</v>
      </c>
      <c r="V107" s="34" t="s">
        <v>259</v>
      </c>
    </row>
    <row r="108" spans="1:22" ht="30" customHeight="1">
      <c r="A108" s="22" t="s">
        <v>351</v>
      </c>
      <c r="B108" s="44"/>
      <c r="C108" s="56">
        <v>104</v>
      </c>
      <c r="D108" s="23" t="s">
        <v>387</v>
      </c>
      <c r="E108" s="38" t="s">
        <v>60</v>
      </c>
      <c r="F108" s="25">
        <v>0.1</v>
      </c>
      <c r="G108" s="28"/>
      <c r="H108" s="74">
        <v>104</v>
      </c>
      <c r="I108" s="9" t="s">
        <v>3</v>
      </c>
      <c r="J108" s="29" t="s">
        <v>249</v>
      </c>
      <c r="K108" s="30">
        <v>1</v>
      </c>
      <c r="L108" s="68">
        <v>0.1</v>
      </c>
      <c r="M108" s="73">
        <v>0</v>
      </c>
      <c r="N108" s="46">
        <f>+pecivo[[#This Row],[Odhadované Množství]]*pecivo[[#This Row],[Cena za MJ bez DPH ***]]</f>
        <v>0</v>
      </c>
      <c r="O108" s="67">
        <v>0.12</v>
      </c>
      <c r="P108" s="57">
        <f>+pecivo[[#This Row],[Cena celkem bez DPH]]*O108+pecivo[[#This Row],[Cena celkem bez DPH]]</f>
        <v>0</v>
      </c>
      <c r="Q108" s="47" t="s">
        <v>258</v>
      </c>
      <c r="R108" s="32">
        <v>45444</v>
      </c>
      <c r="S108" s="32">
        <v>45449</v>
      </c>
      <c r="T108" s="35">
        <v>4</v>
      </c>
      <c r="U108" s="34">
        <v>12</v>
      </c>
      <c r="V108" s="34" t="s">
        <v>259</v>
      </c>
    </row>
    <row r="109" spans="1:22" ht="30" customHeight="1">
      <c r="A109" s="22" t="s">
        <v>352</v>
      </c>
      <c r="B109" s="44"/>
      <c r="C109" s="56">
        <v>105</v>
      </c>
      <c r="D109" s="23" t="s">
        <v>388</v>
      </c>
      <c r="E109" s="38" t="s">
        <v>60</v>
      </c>
      <c r="F109" s="25">
        <v>1</v>
      </c>
      <c r="G109" s="28"/>
      <c r="H109" s="74">
        <v>105</v>
      </c>
      <c r="I109" s="9" t="s">
        <v>3</v>
      </c>
      <c r="J109" s="29" t="s">
        <v>249</v>
      </c>
      <c r="K109" s="30">
        <v>1</v>
      </c>
      <c r="L109" s="68">
        <v>1</v>
      </c>
      <c r="M109" s="73">
        <v>0</v>
      </c>
      <c r="N109" s="46">
        <f>+pecivo[[#This Row],[Odhadované Množství]]*pecivo[[#This Row],[Cena za MJ bez DPH ***]]</f>
        <v>0</v>
      </c>
      <c r="O109" s="67">
        <v>0.12</v>
      </c>
      <c r="P109" s="57">
        <f>+pecivo[[#This Row],[Cena celkem bez DPH]]*O109+pecivo[[#This Row],[Cena celkem bez DPH]]</f>
        <v>0</v>
      </c>
      <c r="Q109" s="47" t="s">
        <v>258</v>
      </c>
      <c r="R109" s="32">
        <v>45444</v>
      </c>
      <c r="S109" s="32">
        <v>45449</v>
      </c>
      <c r="T109" s="35">
        <v>4</v>
      </c>
      <c r="U109" s="34">
        <v>12</v>
      </c>
      <c r="V109" s="34" t="s">
        <v>259</v>
      </c>
    </row>
    <row r="110" spans="1:22" ht="30" customHeight="1">
      <c r="A110" s="22" t="s">
        <v>353</v>
      </c>
      <c r="B110" s="44"/>
      <c r="C110" s="56">
        <v>106</v>
      </c>
      <c r="D110" s="23" t="s">
        <v>389</v>
      </c>
      <c r="E110" s="40" t="s">
        <v>408</v>
      </c>
      <c r="F110" s="25">
        <v>1</v>
      </c>
      <c r="G110" s="28"/>
      <c r="H110" s="74">
        <v>106</v>
      </c>
      <c r="I110" s="9" t="s">
        <v>410</v>
      </c>
      <c r="J110" s="29" t="s">
        <v>249</v>
      </c>
      <c r="K110" s="30">
        <v>1</v>
      </c>
      <c r="L110" s="68">
        <v>1</v>
      </c>
      <c r="M110" s="73">
        <v>0</v>
      </c>
      <c r="N110" s="46">
        <f>+pecivo[[#This Row],[Odhadované Množství]]*pecivo[[#This Row],[Cena za MJ bez DPH ***]]</f>
        <v>0</v>
      </c>
      <c r="O110" s="67">
        <v>0.12</v>
      </c>
      <c r="P110" s="57">
        <f>+pecivo[[#This Row],[Cena celkem bez DPH]]*O110+pecivo[[#This Row],[Cena celkem bez DPH]]</f>
        <v>0</v>
      </c>
      <c r="Q110" s="47" t="s">
        <v>258</v>
      </c>
      <c r="R110" s="32">
        <v>45444</v>
      </c>
      <c r="S110" s="32">
        <v>45449</v>
      </c>
      <c r="T110" s="33">
        <v>4</v>
      </c>
      <c r="U110" s="34">
        <v>12</v>
      </c>
      <c r="V110" s="34" t="s">
        <v>259</v>
      </c>
    </row>
    <row r="111" spans="1:22" ht="38.25" customHeight="1">
      <c r="A111" s="22" t="s">
        <v>354</v>
      </c>
      <c r="B111" s="44"/>
      <c r="C111" s="56">
        <v>107</v>
      </c>
      <c r="D111" s="23" t="s">
        <v>390</v>
      </c>
      <c r="E111" s="38" t="s">
        <v>60</v>
      </c>
      <c r="F111" s="25">
        <v>1</v>
      </c>
      <c r="G111" s="28"/>
      <c r="H111" s="74">
        <v>107</v>
      </c>
      <c r="I111" s="9" t="s">
        <v>15</v>
      </c>
      <c r="J111" s="29" t="s">
        <v>249</v>
      </c>
      <c r="K111" s="30">
        <v>1</v>
      </c>
      <c r="L111" s="68">
        <v>1</v>
      </c>
      <c r="M111" s="73">
        <v>0</v>
      </c>
      <c r="N111" s="46">
        <f>+pecivo[[#This Row],[Odhadované Množství]]*pecivo[[#This Row],[Cena za MJ bez DPH ***]]</f>
        <v>0</v>
      </c>
      <c r="O111" s="67">
        <v>0.12</v>
      </c>
      <c r="P111" s="57">
        <f>+pecivo[[#This Row],[Cena celkem bez DPH]]*O111+pecivo[[#This Row],[Cena celkem bez DPH]]</f>
        <v>0</v>
      </c>
      <c r="Q111" s="47" t="s">
        <v>258</v>
      </c>
      <c r="R111" s="32">
        <v>45444</v>
      </c>
      <c r="S111" s="32">
        <v>45449</v>
      </c>
      <c r="T111" s="35">
        <v>4</v>
      </c>
      <c r="U111" s="34">
        <v>12</v>
      </c>
      <c r="V111" s="34" t="s">
        <v>259</v>
      </c>
    </row>
    <row r="112" spans="1:22" ht="30" customHeight="1">
      <c r="A112" s="22" t="s">
        <v>355</v>
      </c>
      <c r="B112" s="44"/>
      <c r="C112" s="56">
        <v>108</v>
      </c>
      <c r="D112" s="23" t="s">
        <v>391</v>
      </c>
      <c r="E112" s="38" t="s">
        <v>60</v>
      </c>
      <c r="F112" s="25">
        <v>1</v>
      </c>
      <c r="G112" s="28"/>
      <c r="H112" s="74">
        <v>108</v>
      </c>
      <c r="I112" s="9" t="s">
        <v>15</v>
      </c>
      <c r="J112" s="29" t="s">
        <v>249</v>
      </c>
      <c r="K112" s="30">
        <v>1</v>
      </c>
      <c r="L112" s="68">
        <v>1</v>
      </c>
      <c r="M112" s="73">
        <v>0</v>
      </c>
      <c r="N112" s="46">
        <f>+pecivo[[#This Row],[Odhadované Množství]]*pecivo[[#This Row],[Cena za MJ bez DPH ***]]</f>
        <v>0</v>
      </c>
      <c r="O112" s="67">
        <v>0.12</v>
      </c>
      <c r="P112" s="57">
        <f>+pecivo[[#This Row],[Cena celkem bez DPH]]*O112+pecivo[[#This Row],[Cena celkem bez DPH]]</f>
        <v>0</v>
      </c>
      <c r="Q112" s="47" t="s">
        <v>258</v>
      </c>
      <c r="R112" s="32">
        <v>45444</v>
      </c>
      <c r="S112" s="32">
        <v>45449</v>
      </c>
      <c r="T112" s="35">
        <v>4</v>
      </c>
      <c r="U112" s="34">
        <v>12</v>
      </c>
      <c r="V112" s="34" t="s">
        <v>259</v>
      </c>
    </row>
    <row r="113" spans="1:22" ht="30" customHeight="1">
      <c r="A113" s="22" t="s">
        <v>356</v>
      </c>
      <c r="B113" s="44"/>
      <c r="C113" s="56">
        <v>109</v>
      </c>
      <c r="D113" s="23" t="s">
        <v>392</v>
      </c>
      <c r="E113" s="38" t="s">
        <v>60</v>
      </c>
      <c r="F113" s="25">
        <v>1</v>
      </c>
      <c r="G113" s="28"/>
      <c r="H113" s="74">
        <v>109</v>
      </c>
      <c r="I113" s="9" t="s">
        <v>15</v>
      </c>
      <c r="J113" s="29" t="s">
        <v>249</v>
      </c>
      <c r="K113" s="30">
        <v>1</v>
      </c>
      <c r="L113" s="68">
        <v>1</v>
      </c>
      <c r="M113" s="73">
        <v>0</v>
      </c>
      <c r="N113" s="46">
        <f>+pecivo[[#This Row],[Odhadované Množství]]*pecivo[[#This Row],[Cena za MJ bez DPH ***]]</f>
        <v>0</v>
      </c>
      <c r="O113" s="67">
        <v>0.12</v>
      </c>
      <c r="P113" s="57">
        <f>+pecivo[[#This Row],[Cena celkem bez DPH]]*O113+pecivo[[#This Row],[Cena celkem bez DPH]]</f>
        <v>0</v>
      </c>
      <c r="Q113" s="47" t="s">
        <v>258</v>
      </c>
      <c r="R113" s="32">
        <v>45444</v>
      </c>
      <c r="S113" s="32">
        <v>45449</v>
      </c>
      <c r="T113" s="33">
        <v>4</v>
      </c>
      <c r="U113" s="34">
        <v>12</v>
      </c>
      <c r="V113" s="34" t="s">
        <v>259</v>
      </c>
    </row>
    <row r="114" spans="1:22" ht="30" customHeight="1">
      <c r="A114" s="22" t="s">
        <v>357</v>
      </c>
      <c r="B114" s="44"/>
      <c r="C114" s="56">
        <v>110</v>
      </c>
      <c r="D114" s="23" t="s">
        <v>393</v>
      </c>
      <c r="E114" s="38" t="s">
        <v>60</v>
      </c>
      <c r="F114" s="25">
        <v>1</v>
      </c>
      <c r="G114" s="28"/>
      <c r="H114" s="74">
        <v>110</v>
      </c>
      <c r="I114" s="9" t="s">
        <v>15</v>
      </c>
      <c r="J114" s="29" t="s">
        <v>249</v>
      </c>
      <c r="K114" s="30">
        <v>3</v>
      </c>
      <c r="L114" s="68">
        <v>1</v>
      </c>
      <c r="M114" s="73">
        <v>0</v>
      </c>
      <c r="N114" s="46">
        <f>+pecivo[[#This Row],[Odhadované Množství]]*pecivo[[#This Row],[Cena za MJ bez DPH ***]]</f>
        <v>0</v>
      </c>
      <c r="O114" s="67">
        <v>0.12</v>
      </c>
      <c r="P114" s="57">
        <f>+pecivo[[#This Row],[Cena celkem bez DPH]]*O114+pecivo[[#This Row],[Cena celkem bez DPH]]</f>
        <v>0</v>
      </c>
      <c r="Q114" s="47" t="s">
        <v>258</v>
      </c>
      <c r="R114" s="32">
        <v>45444</v>
      </c>
      <c r="S114" s="32">
        <v>45449</v>
      </c>
      <c r="T114" s="35">
        <v>4</v>
      </c>
      <c r="U114" s="34">
        <v>12</v>
      </c>
      <c r="V114" s="34" t="s">
        <v>259</v>
      </c>
    </row>
    <row r="115" spans="1:22" ht="30" customHeight="1">
      <c r="A115" s="22" t="s">
        <v>358</v>
      </c>
      <c r="B115" s="44"/>
      <c r="C115" s="56">
        <v>111</v>
      </c>
      <c r="D115" s="23" t="s">
        <v>394</v>
      </c>
      <c r="E115" s="38" t="s">
        <v>60</v>
      </c>
      <c r="F115" s="25">
        <v>1</v>
      </c>
      <c r="G115" s="28"/>
      <c r="H115" s="74">
        <v>111</v>
      </c>
      <c r="I115" s="9" t="s">
        <v>15</v>
      </c>
      <c r="J115" s="29" t="s">
        <v>249</v>
      </c>
      <c r="K115" s="30">
        <v>1</v>
      </c>
      <c r="L115" s="68">
        <v>1</v>
      </c>
      <c r="M115" s="73">
        <v>0</v>
      </c>
      <c r="N115" s="46">
        <f>+pecivo[[#This Row],[Odhadované Množství]]*pecivo[[#This Row],[Cena za MJ bez DPH ***]]</f>
        <v>0</v>
      </c>
      <c r="O115" s="67">
        <v>0.12</v>
      </c>
      <c r="P115" s="57">
        <f>+pecivo[[#This Row],[Cena celkem bez DPH]]*O115+pecivo[[#This Row],[Cena celkem bez DPH]]</f>
        <v>0</v>
      </c>
      <c r="Q115" s="47" t="s">
        <v>258</v>
      </c>
      <c r="R115" s="32">
        <v>45444</v>
      </c>
      <c r="S115" s="32">
        <v>45449</v>
      </c>
      <c r="T115" s="35">
        <v>4</v>
      </c>
      <c r="U115" s="34">
        <v>12</v>
      </c>
      <c r="V115" s="34" t="s">
        <v>259</v>
      </c>
    </row>
    <row r="116" spans="1:22" ht="30" customHeight="1">
      <c r="A116" s="22" t="s">
        <v>359</v>
      </c>
      <c r="B116" s="44"/>
      <c r="C116" s="56">
        <v>112</v>
      </c>
      <c r="D116" s="23" t="s">
        <v>395</v>
      </c>
      <c r="E116" s="38" t="s">
        <v>60</v>
      </c>
      <c r="F116" s="25">
        <v>1</v>
      </c>
      <c r="G116" s="28"/>
      <c r="H116" s="74">
        <v>112</v>
      </c>
      <c r="I116" s="9" t="s">
        <v>15</v>
      </c>
      <c r="J116" s="29" t="s">
        <v>249</v>
      </c>
      <c r="K116" s="30">
        <v>1</v>
      </c>
      <c r="L116" s="68">
        <v>1</v>
      </c>
      <c r="M116" s="73">
        <v>0</v>
      </c>
      <c r="N116" s="46">
        <f>+pecivo[[#This Row],[Odhadované Množství]]*pecivo[[#This Row],[Cena za MJ bez DPH ***]]</f>
        <v>0</v>
      </c>
      <c r="O116" s="67">
        <v>0.12</v>
      </c>
      <c r="P116" s="57">
        <f>+pecivo[[#This Row],[Cena celkem bez DPH]]*O116+pecivo[[#This Row],[Cena celkem bez DPH]]</f>
        <v>0</v>
      </c>
      <c r="Q116" s="47" t="s">
        <v>258</v>
      </c>
      <c r="R116" s="32">
        <v>45444</v>
      </c>
      <c r="S116" s="32">
        <v>45449</v>
      </c>
      <c r="T116" s="33">
        <v>4</v>
      </c>
      <c r="U116" s="34">
        <v>12</v>
      </c>
      <c r="V116" s="34" t="s">
        <v>259</v>
      </c>
    </row>
    <row r="117" spans="1:22" ht="30" customHeight="1">
      <c r="A117" s="22" t="s">
        <v>360</v>
      </c>
      <c r="B117" s="44"/>
      <c r="C117" s="56">
        <v>113</v>
      </c>
      <c r="D117" s="23" t="s">
        <v>396</v>
      </c>
      <c r="E117" s="38" t="s">
        <v>60</v>
      </c>
      <c r="F117" s="25">
        <v>1</v>
      </c>
      <c r="G117" s="28"/>
      <c r="H117" s="74">
        <v>113</v>
      </c>
      <c r="I117" s="9" t="s">
        <v>15</v>
      </c>
      <c r="J117" s="29" t="s">
        <v>249</v>
      </c>
      <c r="K117" s="30">
        <v>1</v>
      </c>
      <c r="L117" s="68">
        <v>1</v>
      </c>
      <c r="M117" s="73">
        <v>0</v>
      </c>
      <c r="N117" s="46">
        <f>+pecivo[[#This Row],[Odhadované Množství]]*pecivo[[#This Row],[Cena za MJ bez DPH ***]]</f>
        <v>0</v>
      </c>
      <c r="O117" s="67">
        <v>0.12</v>
      </c>
      <c r="P117" s="57">
        <f>+pecivo[[#This Row],[Cena celkem bez DPH]]*O117+pecivo[[#This Row],[Cena celkem bez DPH]]</f>
        <v>0</v>
      </c>
      <c r="Q117" s="47" t="s">
        <v>258</v>
      </c>
      <c r="R117" s="32">
        <v>45444</v>
      </c>
      <c r="S117" s="32">
        <v>45449</v>
      </c>
      <c r="T117" s="35">
        <v>4</v>
      </c>
      <c r="U117" s="34">
        <v>12</v>
      </c>
      <c r="V117" s="34" t="s">
        <v>259</v>
      </c>
    </row>
    <row r="118" spans="1:22" ht="30" customHeight="1">
      <c r="A118" s="22" t="s">
        <v>361</v>
      </c>
      <c r="B118" s="44"/>
      <c r="C118" s="56">
        <v>114</v>
      </c>
      <c r="D118" s="23" t="s">
        <v>397</v>
      </c>
      <c r="E118" s="38" t="s">
        <v>60</v>
      </c>
      <c r="F118" s="25">
        <v>1</v>
      </c>
      <c r="G118" s="28"/>
      <c r="H118" s="74">
        <v>114</v>
      </c>
      <c r="I118" s="9" t="s">
        <v>3</v>
      </c>
      <c r="J118" s="29" t="s">
        <v>249</v>
      </c>
      <c r="K118" s="30">
        <v>5</v>
      </c>
      <c r="L118" s="68">
        <v>1</v>
      </c>
      <c r="M118" s="73">
        <v>0</v>
      </c>
      <c r="N118" s="46">
        <f>+pecivo[[#This Row],[Odhadované Množství]]*pecivo[[#This Row],[Cena za MJ bez DPH ***]]</f>
        <v>0</v>
      </c>
      <c r="O118" s="67">
        <v>0.12</v>
      </c>
      <c r="P118" s="57">
        <f>+pecivo[[#This Row],[Cena celkem bez DPH]]*O118+pecivo[[#This Row],[Cena celkem bez DPH]]</f>
        <v>0</v>
      </c>
      <c r="Q118" s="47" t="s">
        <v>258</v>
      </c>
      <c r="R118" s="32">
        <v>45444</v>
      </c>
      <c r="S118" s="32">
        <v>45449</v>
      </c>
      <c r="T118" s="35">
        <v>4</v>
      </c>
      <c r="U118" s="34">
        <v>12</v>
      </c>
      <c r="V118" s="34" t="s">
        <v>259</v>
      </c>
    </row>
    <row r="119" spans="1:22" ht="30" customHeight="1">
      <c r="A119" s="22" t="s">
        <v>362</v>
      </c>
      <c r="B119" s="44"/>
      <c r="C119" s="56">
        <v>115</v>
      </c>
      <c r="D119" s="23" t="s">
        <v>398</v>
      </c>
      <c r="E119" s="38" t="s">
        <v>60</v>
      </c>
      <c r="F119" s="25">
        <v>1</v>
      </c>
      <c r="G119" s="28"/>
      <c r="H119" s="74">
        <v>115</v>
      </c>
      <c r="I119" s="9" t="s">
        <v>3</v>
      </c>
      <c r="J119" s="29" t="s">
        <v>249</v>
      </c>
      <c r="K119" s="30">
        <v>5</v>
      </c>
      <c r="L119" s="68">
        <v>1</v>
      </c>
      <c r="M119" s="73">
        <v>0</v>
      </c>
      <c r="N119" s="46">
        <f>+pecivo[[#This Row],[Odhadované Množství]]*pecivo[[#This Row],[Cena za MJ bez DPH ***]]</f>
        <v>0</v>
      </c>
      <c r="O119" s="67">
        <v>0.12</v>
      </c>
      <c r="P119" s="57">
        <f>+pecivo[[#This Row],[Cena celkem bez DPH]]*O119+pecivo[[#This Row],[Cena celkem bez DPH]]</f>
        <v>0</v>
      </c>
      <c r="Q119" s="47" t="s">
        <v>258</v>
      </c>
      <c r="R119" s="32">
        <v>45444</v>
      </c>
      <c r="S119" s="32">
        <v>45449</v>
      </c>
      <c r="T119" s="33">
        <v>4</v>
      </c>
      <c r="U119" s="34">
        <v>12</v>
      </c>
      <c r="V119" s="34" t="s">
        <v>259</v>
      </c>
    </row>
    <row r="120" spans="1:22" ht="30" customHeight="1">
      <c r="A120" s="22" t="s">
        <v>363</v>
      </c>
      <c r="B120" s="44"/>
      <c r="C120" s="56">
        <v>116</v>
      </c>
      <c r="D120" s="23" t="s">
        <v>399</v>
      </c>
      <c r="E120" s="38" t="s">
        <v>60</v>
      </c>
      <c r="F120" s="25">
        <v>1</v>
      </c>
      <c r="G120" s="28"/>
      <c r="H120" s="74">
        <v>116</v>
      </c>
      <c r="I120" s="9" t="s">
        <v>15</v>
      </c>
      <c r="J120" s="29" t="s">
        <v>249</v>
      </c>
      <c r="K120" s="30">
        <v>10</v>
      </c>
      <c r="L120" s="68">
        <v>1</v>
      </c>
      <c r="M120" s="73">
        <v>0</v>
      </c>
      <c r="N120" s="46">
        <f>+pecivo[[#This Row],[Odhadované Množství]]*pecivo[[#This Row],[Cena za MJ bez DPH ***]]</f>
        <v>0</v>
      </c>
      <c r="O120" s="67">
        <v>0.12</v>
      </c>
      <c r="P120" s="57">
        <f>+pecivo[[#This Row],[Cena celkem bez DPH]]*O120+pecivo[[#This Row],[Cena celkem bez DPH]]</f>
        <v>0</v>
      </c>
      <c r="Q120" s="47" t="s">
        <v>258</v>
      </c>
      <c r="R120" s="32">
        <v>45444</v>
      </c>
      <c r="S120" s="32">
        <v>45449</v>
      </c>
      <c r="T120" s="35">
        <v>4</v>
      </c>
      <c r="U120" s="34">
        <v>12</v>
      </c>
      <c r="V120" s="34" t="s">
        <v>259</v>
      </c>
    </row>
    <row r="121" spans="1:22" ht="30" customHeight="1">
      <c r="A121" s="22" t="s">
        <v>364</v>
      </c>
      <c r="B121" s="44"/>
      <c r="C121" s="56">
        <v>117</v>
      </c>
      <c r="D121" s="23" t="s">
        <v>400</v>
      </c>
      <c r="E121" s="38" t="s">
        <v>60</v>
      </c>
      <c r="F121" s="25">
        <v>1</v>
      </c>
      <c r="G121" s="28"/>
      <c r="H121" s="74">
        <v>117</v>
      </c>
      <c r="I121" s="9" t="s">
        <v>15</v>
      </c>
      <c r="J121" s="29" t="s">
        <v>249</v>
      </c>
      <c r="K121" s="30">
        <v>10</v>
      </c>
      <c r="L121" s="68">
        <v>1</v>
      </c>
      <c r="M121" s="73">
        <v>0</v>
      </c>
      <c r="N121" s="46">
        <f>+pecivo[[#This Row],[Odhadované Množství]]*pecivo[[#This Row],[Cena za MJ bez DPH ***]]</f>
        <v>0</v>
      </c>
      <c r="O121" s="67">
        <v>0.12</v>
      </c>
      <c r="P121" s="57">
        <f>+pecivo[[#This Row],[Cena celkem bez DPH]]*O121+pecivo[[#This Row],[Cena celkem bez DPH]]</f>
        <v>0</v>
      </c>
      <c r="Q121" s="47" t="s">
        <v>258</v>
      </c>
      <c r="R121" s="32">
        <v>45444</v>
      </c>
      <c r="S121" s="32">
        <v>45449</v>
      </c>
      <c r="T121" s="35">
        <v>4</v>
      </c>
      <c r="U121" s="34">
        <v>12</v>
      </c>
      <c r="V121" s="34" t="s">
        <v>259</v>
      </c>
    </row>
    <row r="122" spans="1:22" ht="30" customHeight="1">
      <c r="A122" s="22" t="s">
        <v>365</v>
      </c>
      <c r="B122" s="44"/>
      <c r="C122" s="56">
        <v>118</v>
      </c>
      <c r="D122" s="23" t="s">
        <v>241</v>
      </c>
      <c r="E122" s="38" t="s">
        <v>60</v>
      </c>
      <c r="F122" s="25">
        <v>1</v>
      </c>
      <c r="G122" s="28"/>
      <c r="H122" s="74">
        <v>118</v>
      </c>
      <c r="I122" s="9" t="s">
        <v>3</v>
      </c>
      <c r="J122" s="29" t="s">
        <v>249</v>
      </c>
      <c r="K122" s="30">
        <v>1</v>
      </c>
      <c r="L122" s="68">
        <v>1</v>
      </c>
      <c r="M122" s="73">
        <v>0</v>
      </c>
      <c r="N122" s="46">
        <f>+pecivo[[#This Row],[Odhadované Množství]]*pecivo[[#This Row],[Cena za MJ bez DPH ***]]</f>
        <v>0</v>
      </c>
      <c r="O122" s="67">
        <v>0.12</v>
      </c>
      <c r="P122" s="57">
        <f>+pecivo[[#This Row],[Cena celkem bez DPH]]*O122+pecivo[[#This Row],[Cena celkem bez DPH]]</f>
        <v>0</v>
      </c>
      <c r="Q122" s="47" t="s">
        <v>258</v>
      </c>
      <c r="R122" s="32">
        <v>45444</v>
      </c>
      <c r="S122" s="32">
        <v>45449</v>
      </c>
      <c r="T122" s="33">
        <v>4</v>
      </c>
      <c r="U122" s="34">
        <v>12</v>
      </c>
      <c r="V122" s="34" t="s">
        <v>259</v>
      </c>
    </row>
    <row r="123" spans="1:22" ht="30" customHeight="1">
      <c r="A123" s="22" t="s">
        <v>366</v>
      </c>
      <c r="B123" s="44"/>
      <c r="C123" s="56">
        <v>119</v>
      </c>
      <c r="D123" s="23" t="s">
        <v>401</v>
      </c>
      <c r="E123" s="38" t="s">
        <v>60</v>
      </c>
      <c r="F123" s="25">
        <v>0.25</v>
      </c>
      <c r="G123" s="28"/>
      <c r="H123" s="74">
        <v>119</v>
      </c>
      <c r="I123" s="9" t="s">
        <v>15</v>
      </c>
      <c r="J123" s="29" t="s">
        <v>249</v>
      </c>
      <c r="K123" s="30">
        <v>1</v>
      </c>
      <c r="L123" s="68">
        <v>0.25</v>
      </c>
      <c r="M123" s="73">
        <v>0</v>
      </c>
      <c r="N123" s="46">
        <f>+pecivo[[#This Row],[Odhadované Množství]]*pecivo[[#This Row],[Cena za MJ bez DPH ***]]</f>
        <v>0</v>
      </c>
      <c r="O123" s="67">
        <v>0.12</v>
      </c>
      <c r="P123" s="57">
        <f>+pecivo[[#This Row],[Cena celkem bez DPH]]*O123+pecivo[[#This Row],[Cena celkem bez DPH]]</f>
        <v>0</v>
      </c>
      <c r="Q123" s="47" t="s">
        <v>258</v>
      </c>
      <c r="R123" s="32">
        <v>45444</v>
      </c>
      <c r="S123" s="32">
        <v>45449</v>
      </c>
      <c r="T123" s="35">
        <v>4</v>
      </c>
      <c r="U123" s="34">
        <v>12</v>
      </c>
      <c r="V123" s="34" t="s">
        <v>259</v>
      </c>
    </row>
    <row r="124" spans="1:22" ht="30" customHeight="1">
      <c r="A124" s="22" t="s">
        <v>367</v>
      </c>
      <c r="B124" s="44"/>
      <c r="C124" s="56">
        <v>120</v>
      </c>
      <c r="D124" s="23" t="s">
        <v>402</v>
      </c>
      <c r="E124" s="24" t="s">
        <v>409</v>
      </c>
      <c r="F124" s="25">
        <v>13</v>
      </c>
      <c r="G124" s="28"/>
      <c r="H124" s="74">
        <v>120</v>
      </c>
      <c r="I124" s="25" t="s">
        <v>3</v>
      </c>
      <c r="J124" s="29" t="s">
        <v>249</v>
      </c>
      <c r="K124" s="30">
        <v>50</v>
      </c>
      <c r="L124" s="68">
        <v>13</v>
      </c>
      <c r="M124" s="73">
        <v>0</v>
      </c>
      <c r="N124" s="46">
        <f>+pecivo[[#This Row],[Odhadované Množství]]*pecivo[[#This Row],[Cena za MJ bez DPH ***]]</f>
        <v>0</v>
      </c>
      <c r="O124" s="67">
        <v>0.12</v>
      </c>
      <c r="P124" s="57">
        <f>+pecivo[[#This Row],[Cena celkem bez DPH]]*O124+pecivo[[#This Row],[Cena celkem bez DPH]]</f>
        <v>0</v>
      </c>
      <c r="Q124" s="47" t="s">
        <v>258</v>
      </c>
      <c r="R124" s="32">
        <v>45444</v>
      </c>
      <c r="S124" s="32">
        <v>45449</v>
      </c>
      <c r="T124" s="35">
        <v>4</v>
      </c>
      <c r="U124" s="34">
        <v>12</v>
      </c>
      <c r="V124" s="34" t="s">
        <v>259</v>
      </c>
    </row>
    <row r="125" spans="1:22" ht="30" customHeight="1">
      <c r="A125" s="22" t="s">
        <v>368</v>
      </c>
      <c r="B125" s="44"/>
      <c r="C125" s="56">
        <v>121</v>
      </c>
      <c r="D125" s="23" t="s">
        <v>403</v>
      </c>
      <c r="E125" s="38" t="s">
        <v>60</v>
      </c>
      <c r="F125" s="25">
        <v>5</v>
      </c>
      <c r="G125" s="28"/>
      <c r="H125" s="74">
        <v>121</v>
      </c>
      <c r="I125" s="31" t="s">
        <v>3</v>
      </c>
      <c r="J125" s="29" t="s">
        <v>249</v>
      </c>
      <c r="K125" s="30">
        <v>3</v>
      </c>
      <c r="L125" s="68">
        <v>5</v>
      </c>
      <c r="M125" s="73">
        <v>0</v>
      </c>
      <c r="N125" s="46">
        <f>+pecivo[[#This Row],[Odhadované Množství]]*pecivo[[#This Row],[Cena za MJ bez DPH ***]]</f>
        <v>0</v>
      </c>
      <c r="O125" s="67">
        <v>0.12</v>
      </c>
      <c r="P125" s="57">
        <f>+pecivo[[#This Row],[Cena celkem bez DPH]]*O125+pecivo[[#This Row],[Cena celkem bez DPH]]</f>
        <v>0</v>
      </c>
      <c r="Q125" s="47" t="s">
        <v>258</v>
      </c>
      <c r="R125" s="32">
        <v>45444</v>
      </c>
      <c r="S125" s="32">
        <v>45449</v>
      </c>
      <c r="T125" s="33">
        <v>4</v>
      </c>
      <c r="U125" s="34">
        <v>12</v>
      </c>
      <c r="V125" s="34" t="s">
        <v>259</v>
      </c>
    </row>
    <row r="126" spans="1:22" ht="30" customHeight="1" thickBot="1">
      <c r="A126" s="10"/>
      <c r="B126" s="10"/>
      <c r="C126" s="58"/>
      <c r="D126" s="59"/>
      <c r="E126" s="59"/>
      <c r="F126" s="59"/>
      <c r="G126" s="59"/>
      <c r="H126" s="59"/>
      <c r="I126" s="60"/>
      <c r="J126" s="61"/>
      <c r="K126" s="62"/>
      <c r="L126" s="60"/>
      <c r="M126" s="63"/>
      <c r="N126" s="64">
        <f>SUBTOTAL(109,[Cena celkem bez DPH])</f>
        <v>0</v>
      </c>
      <c r="O126" s="65"/>
      <c r="P126" s="66">
        <f>SUBTOTAL(109,[Cena celkem s DPH2])</f>
        <v>0</v>
      </c>
      <c r="Q126" s="48"/>
      <c r="R126" s="18"/>
      <c r="S126" s="18"/>
      <c r="T126" s="41"/>
      <c r="U126" s="10"/>
      <c r="V126" s="10"/>
    </row>
    <row r="127" ht="30" customHeight="1">
      <c r="B127" s="11" t="s">
        <v>4</v>
      </c>
    </row>
    <row r="128" ht="30" customHeight="1">
      <c r="B128" s="2" t="s">
        <v>5</v>
      </c>
    </row>
  </sheetData>
  <sheetProtection algorithmName="SHA-512" hashValue="Ck7T7edV5Stk8Sq1PpcfklsqVy1WYTvqga4C2alIoTZaFAfPGoSpXE8D1IMVDWledGTTQwqz7sI0pSkPxS3FYw==" saltValue="3slhhWz+6n1cZlMpTv09hg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5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workbookViewId="0" topLeftCell="A80">
      <selection activeCell="H48" sqref="H48"/>
    </sheetView>
  </sheetViews>
  <sheetFormatPr defaultColWidth="9.140625" defaultRowHeight="15"/>
  <cols>
    <col min="1" max="1" width="35.7109375" style="0" customWidth="1"/>
    <col min="2" max="2" width="53.421875" style="0" customWidth="1"/>
    <col min="3" max="3" width="30.421875" style="0" customWidth="1"/>
    <col min="8" max="8" width="75.57421875" style="0" customWidth="1"/>
    <col min="9" max="9" width="12.7109375" style="0" customWidth="1"/>
  </cols>
  <sheetData>
    <row r="1" spans="1:11" ht="15">
      <c r="A1" s="7" t="s">
        <v>126</v>
      </c>
      <c r="B1" s="7" t="s">
        <v>127</v>
      </c>
      <c r="C1" s="7" t="s">
        <v>128</v>
      </c>
      <c r="D1" s="7" t="s">
        <v>129</v>
      </c>
      <c r="E1" s="7" t="s">
        <v>130</v>
      </c>
      <c r="F1" s="7" t="s">
        <v>131</v>
      </c>
      <c r="G1" s="7" t="s">
        <v>132</v>
      </c>
      <c r="H1" s="7" t="s">
        <v>133</v>
      </c>
      <c r="I1" s="7" t="s">
        <v>134</v>
      </c>
      <c r="J1" s="8" t="s">
        <v>2</v>
      </c>
      <c r="K1" s="7" t="s">
        <v>135</v>
      </c>
    </row>
    <row r="2" spans="1:10" ht="30">
      <c r="A2" s="2" t="s">
        <v>13</v>
      </c>
      <c r="B2" t="s">
        <v>147</v>
      </c>
      <c r="C2" t="s">
        <v>148</v>
      </c>
      <c r="H2" s="5" t="s">
        <v>14</v>
      </c>
      <c r="J2" s="6" t="s">
        <v>15</v>
      </c>
    </row>
    <row r="3" spans="1:10" ht="30">
      <c r="A3" s="2" t="s">
        <v>16</v>
      </c>
      <c r="B3" t="s">
        <v>149</v>
      </c>
      <c r="C3" t="s">
        <v>148</v>
      </c>
      <c r="H3" s="5" t="s">
        <v>14</v>
      </c>
      <c r="J3" s="6" t="s">
        <v>15</v>
      </c>
    </row>
    <row r="4" spans="1:10" ht="30">
      <c r="A4" s="2" t="s">
        <v>17</v>
      </c>
      <c r="B4" t="s">
        <v>150</v>
      </c>
      <c r="C4" t="s">
        <v>148</v>
      </c>
      <c r="H4" s="5" t="s">
        <v>18</v>
      </c>
      <c r="J4" s="6" t="s">
        <v>3</v>
      </c>
    </row>
    <row r="5" spans="1:10" ht="30">
      <c r="A5" s="4" t="s">
        <v>19</v>
      </c>
      <c r="B5" t="s">
        <v>151</v>
      </c>
      <c r="C5" t="s">
        <v>148</v>
      </c>
      <c r="H5" s="5" t="s">
        <v>18</v>
      </c>
      <c r="J5" s="6" t="s">
        <v>3</v>
      </c>
    </row>
    <row r="6" spans="1:10" ht="30">
      <c r="A6" s="4" t="s">
        <v>20</v>
      </c>
      <c r="B6" t="s">
        <v>152</v>
      </c>
      <c r="C6" t="s">
        <v>148</v>
      </c>
      <c r="H6" s="5" t="s">
        <v>238</v>
      </c>
      <c r="J6" s="6" t="s">
        <v>3</v>
      </c>
    </row>
    <row r="7" spans="1:10" ht="15">
      <c r="A7" s="2" t="s">
        <v>21</v>
      </c>
      <c r="B7" t="s">
        <v>153</v>
      </c>
      <c r="C7" t="s">
        <v>154</v>
      </c>
      <c r="H7" s="2" t="s">
        <v>22</v>
      </c>
      <c r="J7" s="6" t="s">
        <v>3</v>
      </c>
    </row>
    <row r="8" spans="1:10" ht="15">
      <c r="A8" s="2" t="s">
        <v>23</v>
      </c>
      <c r="B8" t="s">
        <v>155</v>
      </c>
      <c r="C8" t="s">
        <v>154</v>
      </c>
      <c r="H8" s="2" t="s">
        <v>24</v>
      </c>
      <c r="J8" s="6" t="s">
        <v>3</v>
      </c>
    </row>
    <row r="9" spans="1:10" ht="15">
      <c r="A9" s="2" t="s">
        <v>141</v>
      </c>
      <c r="B9" t="s">
        <v>156</v>
      </c>
      <c r="C9" t="s">
        <v>154</v>
      </c>
      <c r="H9" s="2" t="s">
        <v>25</v>
      </c>
      <c r="J9" s="6" t="s">
        <v>3</v>
      </c>
    </row>
    <row r="10" spans="1:10" ht="15">
      <c r="A10" s="2" t="s">
        <v>142</v>
      </c>
      <c r="B10" t="s">
        <v>157</v>
      </c>
      <c r="C10" t="s">
        <v>154</v>
      </c>
      <c r="H10" s="2" t="s">
        <v>26</v>
      </c>
      <c r="J10" s="6" t="s">
        <v>3</v>
      </c>
    </row>
    <row r="11" spans="1:10" ht="15">
      <c r="A11" s="2" t="s">
        <v>27</v>
      </c>
      <c r="B11" t="s">
        <v>158</v>
      </c>
      <c r="C11" t="s">
        <v>154</v>
      </c>
      <c r="H11" s="5" t="s">
        <v>28</v>
      </c>
      <c r="J11" s="6" t="s">
        <v>15</v>
      </c>
    </row>
    <row r="12" spans="1:10" ht="30">
      <c r="A12" s="4" t="s">
        <v>29</v>
      </c>
      <c r="B12" t="s">
        <v>159</v>
      </c>
      <c r="C12" t="s">
        <v>148</v>
      </c>
      <c r="H12" s="5" t="s">
        <v>239</v>
      </c>
      <c r="J12" s="6" t="s">
        <v>3</v>
      </c>
    </row>
    <row r="13" spans="1:10" ht="15">
      <c r="A13" s="2" t="s">
        <v>31</v>
      </c>
      <c r="B13" t="s">
        <v>160</v>
      </c>
      <c r="C13" t="s">
        <v>161</v>
      </c>
      <c r="H13" s="2" t="s">
        <v>32</v>
      </c>
      <c r="J13" s="6" t="s">
        <v>3</v>
      </c>
    </row>
    <row r="14" spans="1:10" ht="15">
      <c r="A14" s="2" t="s">
        <v>33</v>
      </c>
      <c r="B14" t="s">
        <v>162</v>
      </c>
      <c r="C14" t="s">
        <v>161</v>
      </c>
      <c r="H14" s="2" t="s">
        <v>32</v>
      </c>
      <c r="J14" s="6" t="s">
        <v>3</v>
      </c>
    </row>
    <row r="15" spans="1:10" ht="15">
      <c r="A15" s="2" t="s">
        <v>34</v>
      </c>
      <c r="B15" t="s">
        <v>163</v>
      </c>
      <c r="C15" t="s">
        <v>161</v>
      </c>
      <c r="H15" s="2" t="s">
        <v>32</v>
      </c>
      <c r="J15" s="6" t="s">
        <v>3</v>
      </c>
    </row>
    <row r="16" spans="1:10" ht="15">
      <c r="A16" s="4" t="s">
        <v>35</v>
      </c>
      <c r="B16" t="s">
        <v>164</v>
      </c>
      <c r="C16" t="s">
        <v>161</v>
      </c>
      <c r="H16" s="2" t="s">
        <v>32</v>
      </c>
      <c r="J16" s="6" t="s">
        <v>3</v>
      </c>
    </row>
    <row r="17" spans="1:10" ht="30">
      <c r="A17" s="2" t="s">
        <v>36</v>
      </c>
      <c r="B17" t="s">
        <v>165</v>
      </c>
      <c r="C17" t="s">
        <v>154</v>
      </c>
      <c r="H17" s="5" t="s">
        <v>14</v>
      </c>
      <c r="J17" s="6" t="s">
        <v>3</v>
      </c>
    </row>
    <row r="18" spans="1:10" ht="30">
      <c r="A18" s="2" t="s">
        <v>37</v>
      </c>
      <c r="B18" t="s">
        <v>166</v>
      </c>
      <c r="C18" t="s">
        <v>154</v>
      </c>
      <c r="H18" s="5" t="s">
        <v>14</v>
      </c>
      <c r="J18" s="6" t="s">
        <v>3</v>
      </c>
    </row>
    <row r="19" spans="1:10" ht="15">
      <c r="A19" s="2" t="s">
        <v>38</v>
      </c>
      <c r="B19" t="s">
        <v>167</v>
      </c>
      <c r="C19" t="s">
        <v>154</v>
      </c>
      <c r="H19" s="5" t="s">
        <v>39</v>
      </c>
      <c r="J19" s="6" t="s">
        <v>40</v>
      </c>
    </row>
    <row r="20" spans="1:10" ht="30">
      <c r="A20" s="2" t="s">
        <v>41</v>
      </c>
      <c r="B20" t="s">
        <v>168</v>
      </c>
      <c r="C20" t="s">
        <v>154</v>
      </c>
      <c r="H20" s="5" t="s">
        <v>14</v>
      </c>
      <c r="J20" s="6" t="s">
        <v>3</v>
      </c>
    </row>
    <row r="21" spans="1:10" ht="30">
      <c r="A21" s="2" t="s">
        <v>42</v>
      </c>
      <c r="B21" t="s">
        <v>169</v>
      </c>
      <c r="C21" t="s">
        <v>154</v>
      </c>
      <c r="H21" s="5" t="s">
        <v>14</v>
      </c>
      <c r="J21" s="6" t="s">
        <v>3</v>
      </c>
    </row>
    <row r="22" spans="1:10" ht="30">
      <c r="A22" s="2" t="s">
        <v>43</v>
      </c>
      <c r="B22" t="s">
        <v>170</v>
      </c>
      <c r="C22" t="s">
        <v>148</v>
      </c>
      <c r="H22" s="5" t="s">
        <v>14</v>
      </c>
      <c r="J22" s="6" t="s">
        <v>3</v>
      </c>
    </row>
    <row r="23" spans="1:10" ht="15">
      <c r="A23" s="2" t="s">
        <v>44</v>
      </c>
      <c r="B23" t="s">
        <v>171</v>
      </c>
      <c r="C23" t="s">
        <v>154</v>
      </c>
      <c r="H23" s="2" t="s">
        <v>45</v>
      </c>
      <c r="J23" s="6" t="s">
        <v>3</v>
      </c>
    </row>
    <row r="24" spans="1:10" ht="30">
      <c r="A24" s="4" t="s">
        <v>46</v>
      </c>
      <c r="B24" t="s">
        <v>172</v>
      </c>
      <c r="C24" t="s">
        <v>154</v>
      </c>
      <c r="H24" s="5" t="s">
        <v>47</v>
      </c>
      <c r="J24" s="6" t="s">
        <v>3</v>
      </c>
    </row>
    <row r="25" spans="1:10" ht="15">
      <c r="A25" s="2" t="s">
        <v>48</v>
      </c>
      <c r="B25" t="s">
        <v>173</v>
      </c>
      <c r="C25" t="s">
        <v>154</v>
      </c>
      <c r="H25" s="2" t="s">
        <v>49</v>
      </c>
      <c r="J25" s="6" t="s">
        <v>3</v>
      </c>
    </row>
    <row r="26" spans="1:10" ht="15">
      <c r="A26" s="2" t="s">
        <v>145</v>
      </c>
      <c r="B26" t="s">
        <v>174</v>
      </c>
      <c r="C26" t="s">
        <v>154</v>
      </c>
      <c r="H26" s="2" t="s">
        <v>50</v>
      </c>
      <c r="J26" s="6" t="s">
        <v>3</v>
      </c>
    </row>
    <row r="27" spans="1:10" ht="15">
      <c r="A27" s="2" t="s">
        <v>51</v>
      </c>
      <c r="B27" t="s">
        <v>175</v>
      </c>
      <c r="C27" t="s">
        <v>154</v>
      </c>
      <c r="H27" s="2" t="s">
        <v>32</v>
      </c>
      <c r="J27" s="6" t="s">
        <v>3</v>
      </c>
    </row>
    <row r="28" spans="1:10" ht="15">
      <c r="A28" s="2" t="s">
        <v>146</v>
      </c>
      <c r="B28" t="s">
        <v>176</v>
      </c>
      <c r="C28" t="s">
        <v>154</v>
      </c>
      <c r="H28" s="2" t="s">
        <v>52</v>
      </c>
      <c r="J28" s="6" t="s">
        <v>3</v>
      </c>
    </row>
    <row r="29" spans="1:10" ht="30">
      <c r="A29" s="4" t="s">
        <v>53</v>
      </c>
      <c r="B29" t="s">
        <v>177</v>
      </c>
      <c r="C29" t="s">
        <v>148</v>
      </c>
      <c r="H29" s="5" t="s">
        <v>54</v>
      </c>
      <c r="J29" s="6" t="s">
        <v>15</v>
      </c>
    </row>
    <row r="30" spans="1:10" ht="30">
      <c r="A30" s="2" t="s">
        <v>55</v>
      </c>
      <c r="B30" t="s">
        <v>178</v>
      </c>
      <c r="C30" t="s">
        <v>148</v>
      </c>
      <c r="H30" s="5" t="s">
        <v>54</v>
      </c>
      <c r="J30" s="6" t="s">
        <v>3</v>
      </c>
    </row>
    <row r="31" spans="1:10" ht="30">
      <c r="A31" s="2" t="s">
        <v>56</v>
      </c>
      <c r="B31" t="s">
        <v>179</v>
      </c>
      <c r="C31" t="s">
        <v>148</v>
      </c>
      <c r="H31" s="5" t="s">
        <v>54</v>
      </c>
      <c r="J31" s="6" t="s">
        <v>3</v>
      </c>
    </row>
    <row r="32" spans="1:10" ht="30">
      <c r="A32" s="2" t="s">
        <v>57</v>
      </c>
      <c r="B32" t="s">
        <v>180</v>
      </c>
      <c r="C32" t="s">
        <v>148</v>
      </c>
      <c r="H32" s="5" t="s">
        <v>58</v>
      </c>
      <c r="J32" s="6" t="s">
        <v>3</v>
      </c>
    </row>
    <row r="33" spans="1:10" ht="30">
      <c r="A33" s="2" t="s">
        <v>59</v>
      </c>
      <c r="B33" t="s">
        <v>181</v>
      </c>
      <c r="C33" t="s">
        <v>154</v>
      </c>
      <c r="H33" s="5" t="s">
        <v>60</v>
      </c>
      <c r="J33" s="6" t="s">
        <v>3</v>
      </c>
    </row>
    <row r="34" spans="1:10" ht="30">
      <c r="A34" s="4" t="s">
        <v>61</v>
      </c>
      <c r="B34" t="s">
        <v>182</v>
      </c>
      <c r="C34" t="s">
        <v>154</v>
      </c>
      <c r="H34" s="5" t="s">
        <v>62</v>
      </c>
      <c r="J34" s="6" t="s">
        <v>3</v>
      </c>
    </row>
    <row r="35" spans="1:10" ht="30">
      <c r="A35" s="4" t="s">
        <v>63</v>
      </c>
      <c r="B35" t="s">
        <v>183</v>
      </c>
      <c r="C35" t="s">
        <v>154</v>
      </c>
      <c r="H35" s="5" t="s">
        <v>62</v>
      </c>
      <c r="J35" s="6" t="s">
        <v>3</v>
      </c>
    </row>
    <row r="36" spans="1:10" ht="30">
      <c r="A36" s="2" t="s">
        <v>64</v>
      </c>
      <c r="B36" t="s">
        <v>184</v>
      </c>
      <c r="C36" t="s">
        <v>148</v>
      </c>
      <c r="H36" s="5" t="s">
        <v>60</v>
      </c>
      <c r="J36" s="6" t="s">
        <v>3</v>
      </c>
    </row>
    <row r="37" spans="1:10" ht="30">
      <c r="A37" s="2" t="s">
        <v>136</v>
      </c>
      <c r="B37" t="s">
        <v>185</v>
      </c>
      <c r="C37" t="s">
        <v>148</v>
      </c>
      <c r="H37" s="5" t="s">
        <v>60</v>
      </c>
      <c r="J37" s="6" t="s">
        <v>3</v>
      </c>
    </row>
    <row r="38" spans="1:10" ht="30">
      <c r="A38" s="4" t="s">
        <v>65</v>
      </c>
      <c r="B38" t="s">
        <v>186</v>
      </c>
      <c r="C38" t="s">
        <v>148</v>
      </c>
      <c r="H38" s="5" t="s">
        <v>62</v>
      </c>
      <c r="J38" s="6" t="s">
        <v>3</v>
      </c>
    </row>
    <row r="39" spans="1:10" ht="15">
      <c r="A39" s="2" t="s">
        <v>66</v>
      </c>
      <c r="B39" t="s">
        <v>187</v>
      </c>
      <c r="C39" t="s">
        <v>154</v>
      </c>
      <c r="H39" s="2" t="s">
        <v>32</v>
      </c>
      <c r="J39" s="6" t="s">
        <v>3</v>
      </c>
    </row>
    <row r="40" spans="1:10" ht="15">
      <c r="A40" s="4" t="s">
        <v>67</v>
      </c>
      <c r="B40" t="s">
        <v>188</v>
      </c>
      <c r="C40" t="s">
        <v>154</v>
      </c>
      <c r="H40" s="5" t="s">
        <v>68</v>
      </c>
      <c r="J40" s="6" t="s">
        <v>3</v>
      </c>
    </row>
    <row r="41" spans="1:10" ht="15">
      <c r="A41" s="2" t="s">
        <v>69</v>
      </c>
      <c r="B41" t="s">
        <v>189</v>
      </c>
      <c r="C41" t="s">
        <v>161</v>
      </c>
      <c r="H41" s="5" t="s">
        <v>70</v>
      </c>
      <c r="J41" s="6" t="s">
        <v>3</v>
      </c>
    </row>
    <row r="42" spans="1:10" ht="15">
      <c r="A42" s="2" t="s">
        <v>71</v>
      </c>
      <c r="B42" t="s">
        <v>190</v>
      </c>
      <c r="C42" t="s">
        <v>161</v>
      </c>
      <c r="H42" s="5" t="s">
        <v>70</v>
      </c>
      <c r="J42" s="6" t="s">
        <v>3</v>
      </c>
    </row>
    <row r="43" spans="1:10" ht="15">
      <c r="A43" s="2" t="s">
        <v>72</v>
      </c>
      <c r="B43" t="s">
        <v>191</v>
      </c>
      <c r="C43" t="s">
        <v>154</v>
      </c>
      <c r="H43" s="2" t="s">
        <v>28</v>
      </c>
      <c r="J43" s="6" t="s">
        <v>15</v>
      </c>
    </row>
    <row r="44" spans="1:10" ht="15">
      <c r="A44" s="4" t="s">
        <v>73</v>
      </c>
      <c r="B44" t="s">
        <v>192</v>
      </c>
      <c r="C44" t="s">
        <v>154</v>
      </c>
      <c r="H44" s="5" t="s">
        <v>70</v>
      </c>
      <c r="J44" s="6" t="s">
        <v>3</v>
      </c>
    </row>
    <row r="45" spans="1:10" ht="30">
      <c r="A45" s="2" t="s">
        <v>74</v>
      </c>
      <c r="B45" t="s">
        <v>193</v>
      </c>
      <c r="C45" t="s">
        <v>148</v>
      </c>
      <c r="H45" s="5" t="s">
        <v>75</v>
      </c>
      <c r="J45" s="6" t="s">
        <v>3</v>
      </c>
    </row>
    <row r="46" spans="1:10" ht="30">
      <c r="A46" s="4" t="s">
        <v>76</v>
      </c>
      <c r="B46" t="s">
        <v>194</v>
      </c>
      <c r="C46" t="s">
        <v>148</v>
      </c>
      <c r="H46" s="5" t="s">
        <v>75</v>
      </c>
      <c r="J46" s="6" t="s">
        <v>3</v>
      </c>
    </row>
    <row r="47" spans="1:10" ht="15">
      <c r="A47" s="4" t="s">
        <v>77</v>
      </c>
      <c r="B47" t="s">
        <v>195</v>
      </c>
      <c r="C47" t="s">
        <v>161</v>
      </c>
      <c r="H47" s="5" t="s">
        <v>70</v>
      </c>
      <c r="J47" s="6" t="s">
        <v>3</v>
      </c>
    </row>
    <row r="48" spans="1:10" ht="30">
      <c r="A48" s="4" t="s">
        <v>78</v>
      </c>
      <c r="B48" t="s">
        <v>196</v>
      </c>
      <c r="C48" t="s">
        <v>148</v>
      </c>
      <c r="H48" s="5" t="s">
        <v>75</v>
      </c>
      <c r="J48" s="6" t="s">
        <v>3</v>
      </c>
    </row>
    <row r="49" spans="1:10" ht="30">
      <c r="A49" s="2" t="s">
        <v>79</v>
      </c>
      <c r="B49" t="s">
        <v>197</v>
      </c>
      <c r="C49" t="s">
        <v>148</v>
      </c>
      <c r="H49" s="5" t="s">
        <v>75</v>
      </c>
      <c r="J49" s="6" t="s">
        <v>3</v>
      </c>
    </row>
    <row r="50" spans="1:10" ht="30">
      <c r="A50" s="2" t="s">
        <v>80</v>
      </c>
      <c r="B50" t="s">
        <v>198</v>
      </c>
      <c r="C50" t="s">
        <v>148</v>
      </c>
      <c r="H50" s="5" t="s">
        <v>14</v>
      </c>
      <c r="J50" s="6" t="s">
        <v>3</v>
      </c>
    </row>
    <row r="51" spans="1:10" ht="30">
      <c r="A51" s="2" t="s">
        <v>81</v>
      </c>
      <c r="B51" t="s">
        <v>199</v>
      </c>
      <c r="C51" t="s">
        <v>154</v>
      </c>
      <c r="H51" s="5" t="s">
        <v>58</v>
      </c>
      <c r="J51" s="6" t="s">
        <v>3</v>
      </c>
    </row>
    <row r="52" spans="1:10" ht="30">
      <c r="A52" s="4" t="s">
        <v>82</v>
      </c>
      <c r="B52" t="s">
        <v>200</v>
      </c>
      <c r="C52" t="s">
        <v>148</v>
      </c>
      <c r="H52" s="5" t="s">
        <v>30</v>
      </c>
      <c r="J52" s="6" t="s">
        <v>3</v>
      </c>
    </row>
    <row r="53" spans="1:10" ht="30">
      <c r="A53" s="2" t="s">
        <v>83</v>
      </c>
      <c r="B53" t="s">
        <v>201</v>
      </c>
      <c r="C53" t="s">
        <v>154</v>
      </c>
      <c r="H53" s="5" t="s">
        <v>75</v>
      </c>
      <c r="J53" s="6" t="s">
        <v>3</v>
      </c>
    </row>
    <row r="54" spans="1:10" ht="30">
      <c r="A54" s="4" t="s">
        <v>84</v>
      </c>
      <c r="B54" t="s">
        <v>202</v>
      </c>
      <c r="C54" t="s">
        <v>154</v>
      </c>
      <c r="H54" s="5" t="s">
        <v>75</v>
      </c>
      <c r="J54" s="6" t="s">
        <v>3</v>
      </c>
    </row>
    <row r="55" spans="1:10" ht="30">
      <c r="A55" s="2" t="s">
        <v>85</v>
      </c>
      <c r="B55" t="s">
        <v>203</v>
      </c>
      <c r="C55" t="s">
        <v>154</v>
      </c>
      <c r="H55" s="5" t="s">
        <v>75</v>
      </c>
      <c r="J55" s="6" t="s">
        <v>3</v>
      </c>
    </row>
    <row r="56" spans="1:10" ht="30">
      <c r="A56" s="4" t="s">
        <v>86</v>
      </c>
      <c r="B56" t="s">
        <v>204</v>
      </c>
      <c r="C56" t="s">
        <v>154</v>
      </c>
      <c r="H56" s="5" t="s">
        <v>75</v>
      </c>
      <c r="J56" s="6" t="s">
        <v>3</v>
      </c>
    </row>
    <row r="57" spans="1:10" ht="30">
      <c r="A57" s="2" t="s">
        <v>87</v>
      </c>
      <c r="B57" t="s">
        <v>205</v>
      </c>
      <c r="C57" t="s">
        <v>154</v>
      </c>
      <c r="H57" s="5" t="s">
        <v>75</v>
      </c>
      <c r="J57" s="6" t="s">
        <v>3</v>
      </c>
    </row>
    <row r="58" spans="1:10" ht="30">
      <c r="A58" s="2" t="s">
        <v>88</v>
      </c>
      <c r="B58" t="s">
        <v>206</v>
      </c>
      <c r="C58" t="s">
        <v>154</v>
      </c>
      <c r="H58" s="5" t="s">
        <v>75</v>
      </c>
      <c r="J58" s="6" t="s">
        <v>3</v>
      </c>
    </row>
    <row r="59" spans="1:10" ht="15">
      <c r="A59" s="2" t="s">
        <v>89</v>
      </c>
      <c r="B59" t="s">
        <v>207</v>
      </c>
      <c r="C59" t="s">
        <v>154</v>
      </c>
      <c r="H59" s="5" t="s">
        <v>90</v>
      </c>
      <c r="J59" s="6" t="s">
        <v>3</v>
      </c>
    </row>
    <row r="60" spans="1:10" ht="30">
      <c r="A60" s="2" t="s">
        <v>91</v>
      </c>
      <c r="B60" t="s">
        <v>208</v>
      </c>
      <c r="C60" t="s">
        <v>154</v>
      </c>
      <c r="H60" s="5" t="s">
        <v>14</v>
      </c>
      <c r="J60" s="6" t="s">
        <v>3</v>
      </c>
    </row>
    <row r="61" spans="1:10" ht="15">
      <c r="A61" s="2" t="s">
        <v>92</v>
      </c>
      <c r="B61" t="s">
        <v>209</v>
      </c>
      <c r="C61" t="s">
        <v>161</v>
      </c>
      <c r="H61" s="5" t="s">
        <v>90</v>
      </c>
      <c r="J61" s="6" t="s">
        <v>3</v>
      </c>
    </row>
    <row r="62" spans="1:10" ht="15">
      <c r="A62" s="2" t="s">
        <v>93</v>
      </c>
      <c r="B62" t="s">
        <v>210</v>
      </c>
      <c r="C62" t="s">
        <v>161</v>
      </c>
      <c r="H62" s="5" t="s">
        <v>90</v>
      </c>
      <c r="J62" s="6" t="s">
        <v>3</v>
      </c>
    </row>
    <row r="63" spans="1:10" ht="15">
      <c r="A63" s="4" t="s">
        <v>94</v>
      </c>
      <c r="B63" t="s">
        <v>211</v>
      </c>
      <c r="C63" t="s">
        <v>148</v>
      </c>
      <c r="H63" s="5" t="s">
        <v>90</v>
      </c>
      <c r="J63" s="6" t="s">
        <v>3</v>
      </c>
    </row>
    <row r="64" spans="1:10" ht="30">
      <c r="A64" s="2" t="s">
        <v>137</v>
      </c>
      <c r="B64" t="s">
        <v>212</v>
      </c>
      <c r="C64" t="s">
        <v>148</v>
      </c>
      <c r="H64" s="5" t="s">
        <v>75</v>
      </c>
      <c r="J64" s="6" t="s">
        <v>3</v>
      </c>
    </row>
    <row r="65" spans="1:10" ht="30">
      <c r="A65" s="2" t="s">
        <v>95</v>
      </c>
      <c r="B65" t="s">
        <v>213</v>
      </c>
      <c r="C65" t="s">
        <v>154</v>
      </c>
      <c r="H65" s="5" t="s">
        <v>14</v>
      </c>
      <c r="J65" s="6" t="s">
        <v>3</v>
      </c>
    </row>
    <row r="66" spans="1:10" ht="30">
      <c r="A66" s="2" t="s">
        <v>96</v>
      </c>
      <c r="B66" t="s">
        <v>214</v>
      </c>
      <c r="C66" t="s">
        <v>154</v>
      </c>
      <c r="H66" s="5" t="s">
        <v>75</v>
      </c>
      <c r="J66" s="6" t="s">
        <v>3</v>
      </c>
    </row>
    <row r="67" spans="1:10" ht="15">
      <c r="A67" s="2" t="s">
        <v>97</v>
      </c>
      <c r="B67" t="s">
        <v>215</v>
      </c>
      <c r="C67" t="s">
        <v>161</v>
      </c>
      <c r="H67" s="5" t="s">
        <v>90</v>
      </c>
      <c r="J67" s="6" t="s">
        <v>3</v>
      </c>
    </row>
    <row r="68" spans="1:10" ht="30">
      <c r="A68" s="4" t="s">
        <v>98</v>
      </c>
      <c r="B68" t="s">
        <v>216</v>
      </c>
      <c r="C68" t="s">
        <v>154</v>
      </c>
      <c r="H68" s="5" t="s">
        <v>99</v>
      </c>
      <c r="J68" s="6" t="s">
        <v>3</v>
      </c>
    </row>
    <row r="69" spans="1:10" ht="30">
      <c r="A69" s="4" t="s">
        <v>100</v>
      </c>
      <c r="B69" t="s">
        <v>217</v>
      </c>
      <c r="C69" t="s">
        <v>154</v>
      </c>
      <c r="H69" s="5" t="s">
        <v>101</v>
      </c>
      <c r="J69" s="6" t="s">
        <v>40</v>
      </c>
    </row>
    <row r="70" spans="1:10" ht="15">
      <c r="A70" s="2" t="s">
        <v>143</v>
      </c>
      <c r="B70" t="s">
        <v>218</v>
      </c>
      <c r="C70" t="s">
        <v>154</v>
      </c>
      <c r="H70" s="5" t="s">
        <v>102</v>
      </c>
      <c r="J70" s="6" t="s">
        <v>3</v>
      </c>
    </row>
    <row r="71" spans="1:10" ht="15">
      <c r="A71" s="2" t="s">
        <v>144</v>
      </c>
      <c r="B71" t="s">
        <v>219</v>
      </c>
      <c r="C71" t="s">
        <v>154</v>
      </c>
      <c r="H71" s="5" t="s">
        <v>103</v>
      </c>
      <c r="J71" s="6" t="s">
        <v>3</v>
      </c>
    </row>
    <row r="72" spans="1:10" ht="30">
      <c r="A72" s="4" t="s">
        <v>104</v>
      </c>
      <c r="B72" t="s">
        <v>220</v>
      </c>
      <c r="C72" t="s">
        <v>154</v>
      </c>
      <c r="H72" s="5" t="s">
        <v>101</v>
      </c>
      <c r="J72" s="6" t="s">
        <v>3</v>
      </c>
    </row>
    <row r="73" spans="1:10" ht="30">
      <c r="A73" s="4" t="s">
        <v>105</v>
      </c>
      <c r="B73" t="s">
        <v>221</v>
      </c>
      <c r="C73" t="s">
        <v>154</v>
      </c>
      <c r="H73" s="5" t="s">
        <v>106</v>
      </c>
      <c r="J73" s="6" t="s">
        <v>15</v>
      </c>
    </row>
    <row r="74" spans="1:10" ht="30">
      <c r="A74" s="4" t="s">
        <v>107</v>
      </c>
      <c r="B74" t="s">
        <v>222</v>
      </c>
      <c r="C74" t="s">
        <v>154</v>
      </c>
      <c r="H74" s="5" t="s">
        <v>108</v>
      </c>
      <c r="J74" s="6" t="s">
        <v>15</v>
      </c>
    </row>
    <row r="75" spans="1:10" ht="30">
      <c r="A75" s="4" t="s">
        <v>138</v>
      </c>
      <c r="B75" t="s">
        <v>223</v>
      </c>
      <c r="C75" t="s">
        <v>154</v>
      </c>
      <c r="H75" s="5" t="s">
        <v>106</v>
      </c>
      <c r="J75" s="6" t="s">
        <v>15</v>
      </c>
    </row>
    <row r="76" spans="1:10" ht="15">
      <c r="A76" s="2" t="s">
        <v>109</v>
      </c>
      <c r="B76" t="s">
        <v>224</v>
      </c>
      <c r="C76" t="s">
        <v>161</v>
      </c>
      <c r="H76" s="5" t="s">
        <v>90</v>
      </c>
      <c r="J76" s="6" t="s">
        <v>3</v>
      </c>
    </row>
    <row r="77" spans="1:10" ht="30">
      <c r="A77" s="4" t="s">
        <v>110</v>
      </c>
      <c r="B77" t="s">
        <v>225</v>
      </c>
      <c r="C77" t="s">
        <v>148</v>
      </c>
      <c r="H77" s="5" t="s">
        <v>111</v>
      </c>
      <c r="J77" s="6" t="s">
        <v>3</v>
      </c>
    </row>
    <row r="78" spans="1:10" ht="15">
      <c r="A78" s="4" t="s">
        <v>112</v>
      </c>
      <c r="B78" t="s">
        <v>226</v>
      </c>
      <c r="C78" t="s">
        <v>161</v>
      </c>
      <c r="H78" s="5" t="s">
        <v>70</v>
      </c>
      <c r="J78" s="6" t="s">
        <v>3</v>
      </c>
    </row>
    <row r="79" spans="1:10" ht="15">
      <c r="A79" s="4" t="s">
        <v>113</v>
      </c>
      <c r="B79" t="s">
        <v>227</v>
      </c>
      <c r="C79" t="s">
        <v>161</v>
      </c>
      <c r="H79" s="5" t="s">
        <v>70</v>
      </c>
      <c r="J79" s="6" t="s">
        <v>3</v>
      </c>
    </row>
    <row r="80" spans="1:10" ht="15">
      <c r="A80" s="2" t="s">
        <v>114</v>
      </c>
      <c r="B80" t="s">
        <v>228</v>
      </c>
      <c r="C80" t="s">
        <v>154</v>
      </c>
      <c r="H80" s="2" t="s">
        <v>49</v>
      </c>
      <c r="J80" s="6" t="s">
        <v>3</v>
      </c>
    </row>
    <row r="81" spans="1:10" ht="30">
      <c r="A81" s="2" t="s">
        <v>115</v>
      </c>
      <c r="B81" t="s">
        <v>229</v>
      </c>
      <c r="C81" t="s">
        <v>154</v>
      </c>
      <c r="H81" s="5" t="s">
        <v>14</v>
      </c>
      <c r="J81" s="6" t="s">
        <v>3</v>
      </c>
    </row>
    <row r="82" spans="1:10" ht="15">
      <c r="A82" s="2" t="s">
        <v>116</v>
      </c>
      <c r="B82" t="s">
        <v>230</v>
      </c>
      <c r="C82" t="s">
        <v>154</v>
      </c>
      <c r="H82" s="5" t="s">
        <v>117</v>
      </c>
      <c r="J82" s="6" t="s">
        <v>3</v>
      </c>
    </row>
    <row r="83" spans="1:10" ht="30">
      <c r="A83" s="2" t="s">
        <v>118</v>
      </c>
      <c r="B83" t="s">
        <v>231</v>
      </c>
      <c r="C83" t="s">
        <v>154</v>
      </c>
      <c r="H83" s="5" t="s">
        <v>14</v>
      </c>
      <c r="J83" s="6" t="s">
        <v>3</v>
      </c>
    </row>
    <row r="84" spans="1:10" ht="15">
      <c r="A84" s="2" t="s">
        <v>119</v>
      </c>
      <c r="B84" t="s">
        <v>232</v>
      </c>
      <c r="C84" t="s">
        <v>154</v>
      </c>
      <c r="H84" s="5" t="s">
        <v>117</v>
      </c>
      <c r="J84" s="6" t="s">
        <v>3</v>
      </c>
    </row>
    <row r="85" spans="1:10" ht="30">
      <c r="A85" s="2" t="s">
        <v>120</v>
      </c>
      <c r="B85" t="s">
        <v>233</v>
      </c>
      <c r="C85" t="s">
        <v>154</v>
      </c>
      <c r="H85" s="5" t="s">
        <v>14</v>
      </c>
      <c r="J85" s="6" t="s">
        <v>3</v>
      </c>
    </row>
    <row r="86" spans="1:10" ht="30">
      <c r="A86" s="2" t="s">
        <v>139</v>
      </c>
      <c r="B86" t="s">
        <v>234</v>
      </c>
      <c r="C86" t="s">
        <v>154</v>
      </c>
      <c r="H86" s="5" t="s">
        <v>121</v>
      </c>
      <c r="J86" s="6" t="s">
        <v>3</v>
      </c>
    </row>
    <row r="87" spans="1:10" ht="15">
      <c r="A87" s="2" t="s">
        <v>122</v>
      </c>
      <c r="B87" t="s">
        <v>235</v>
      </c>
      <c r="C87" t="s">
        <v>154</v>
      </c>
      <c r="H87" s="2" t="s">
        <v>123</v>
      </c>
      <c r="J87" s="6" t="s">
        <v>3</v>
      </c>
    </row>
    <row r="88" spans="1:10" ht="30">
      <c r="A88" s="2" t="s">
        <v>140</v>
      </c>
      <c r="B88" t="s">
        <v>236</v>
      </c>
      <c r="C88" t="s">
        <v>154</v>
      </c>
      <c r="H88" s="5" t="s">
        <v>124</v>
      </c>
      <c r="J88" s="6" t="s">
        <v>3</v>
      </c>
    </row>
    <row r="89" spans="1:10" ht="30">
      <c r="A89" s="2" t="s">
        <v>125</v>
      </c>
      <c r="B89" t="s">
        <v>237</v>
      </c>
      <c r="C89" t="s">
        <v>154</v>
      </c>
      <c r="H89" s="5" t="s">
        <v>121</v>
      </c>
      <c r="J89" s="6" t="s">
        <v>3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Veselá Lenka</cp:lastModifiedBy>
  <cp:lastPrinted>2023-06-05T06:18:21Z</cp:lastPrinted>
  <dcterms:created xsi:type="dcterms:W3CDTF">2023-01-11T07:39:45Z</dcterms:created>
  <dcterms:modified xsi:type="dcterms:W3CDTF">2024-05-03T07:03:23Z</dcterms:modified>
  <cp:category/>
  <cp:version/>
  <cp:contentType/>
  <cp:contentStatus/>
</cp:coreProperties>
</file>