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 Dvořák\Desktop\SSD provozní 11_22\KA\PROJEKT KA\VZ\VZ 2019-2024\FINAL VERZE\pyro\2024\FINAL květen 2024\"/>
    </mc:Choice>
  </mc:AlternateContent>
  <xr:revisionPtr revIDLastSave="10" documentId="13_ncr:1_{F24CF37E-62B4-46AE-8624-0B8A4B145563}" xr6:coauthVersionLast="47" xr6:coauthVersionMax="47" xr10:uidLastSave="{024F35BB-B0ED-4E8E-94D9-FC3017032A23}"/>
  <bookViews>
    <workbookView xWindow="-120" yWindow="-120" windowWidth="29040" windowHeight="15840" xr2:uid="{00000000-000D-0000-FFFF-FFFF00000000}"/>
  </bookViews>
  <sheets>
    <sheet name="BC Final 2024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19" i="7"/>
  <c r="G18" i="7"/>
  <c r="G16" i="7"/>
  <c r="G15" i="7"/>
  <c r="G14" i="7"/>
  <c r="E13" i="7"/>
  <c r="G13" i="7" s="1"/>
  <c r="E12" i="7"/>
  <c r="G12" i="7" s="1"/>
  <c r="G11" i="7"/>
  <c r="E10" i="7"/>
  <c r="G10" i="7" s="1"/>
  <c r="E9" i="7"/>
  <c r="G9" i="7" s="1"/>
  <c r="E8" i="7"/>
  <c r="G8" i="7" s="1"/>
  <c r="G7" i="7"/>
  <c r="G5" i="7"/>
  <c r="G4" i="7"/>
  <c r="G3" i="7"/>
  <c r="G17" i="7" l="1"/>
  <c r="G20" i="7" s="1"/>
</calcChain>
</file>

<file path=xl/sharedStrings.xml><?xml version="1.0" encoding="utf-8"?>
<sst xmlns="http://schemas.openxmlformats.org/spreadsheetml/2006/main" count="56" uniqueCount="43">
  <si>
    <t xml:space="preserve"> </t>
  </si>
  <si>
    <t>pol.č.</t>
  </si>
  <si>
    <t>Pyrotechnický průzkum Biocentrum - podklad k ocenění</t>
  </si>
  <si>
    <t>okamžik fakturace</t>
  </si>
  <si>
    <t>m.j.</t>
  </si>
  <si>
    <t>počet m.j.</t>
  </si>
  <si>
    <t>cena m.j.</t>
  </si>
  <si>
    <t>cena celkem</t>
  </si>
  <si>
    <t xml:space="preserve">zajištění přímého pyrotechnického dohledu u sejmutí svrchní vrstvy  </t>
  </si>
  <si>
    <t>po skončení sejmutí svrchní vrstvy</t>
  </si>
  <si>
    <t>m2</t>
  </si>
  <si>
    <t xml:space="preserve">před zahájením pyrotechnického průzkumu zpracování technologického postupu prací při vyhledávání a manipulaci s municí, střelivem a výbušninami a jeho předání příslušnému útvaru policie ke schválení a zajištění jeho schválení </t>
  </si>
  <si>
    <t xml:space="preserve">po schválení technologického postupu příslušným útvarem policie </t>
  </si>
  <si>
    <t>kpl</t>
  </si>
  <si>
    <t>projektová příprava pyrotechnických prací</t>
  </si>
  <si>
    <t>po odevzdání projektové přípravy</t>
  </si>
  <si>
    <t>vytyčení měřených profilů průzkumu</t>
  </si>
  <si>
    <t>průběžně - po vytyčení měřených profilů - m2 bude schvalovat TDS</t>
  </si>
  <si>
    <t xml:space="preserve">Pyroprůzkum : </t>
  </si>
  <si>
    <r>
      <rPr>
        <b/>
        <sz val="16"/>
        <color rgb="FF000000"/>
        <rFont val="Calibri"/>
        <family val="2"/>
        <charset val="238"/>
        <scheme val="minor"/>
      </rPr>
      <t xml:space="preserve">                             I.etapa</t>
    </r>
    <r>
      <rPr>
        <sz val="16"/>
        <color rgb="FF000000"/>
        <rFont val="Calibri"/>
        <family val="2"/>
        <charset val="238"/>
        <scheme val="minor"/>
      </rPr>
      <t xml:space="preserve"> - do úrovně záchranného archeologického výzkumu (ZAV) - předpokládaná úroveň - 3-4 m pod stávajícím terénem</t>
    </r>
  </si>
  <si>
    <t>po skončení příslušné etapy</t>
  </si>
  <si>
    <r>
      <rPr>
        <b/>
        <sz val="16"/>
        <color rgb="FF000000"/>
        <rFont val="Calibri"/>
        <family val="2"/>
        <charset val="238"/>
        <scheme val="minor"/>
      </rPr>
      <t xml:space="preserve">                             II.etapa</t>
    </r>
    <r>
      <rPr>
        <sz val="16"/>
        <color rgb="FF000000"/>
        <rFont val="Calibri"/>
        <family val="2"/>
        <charset val="238"/>
        <scheme val="minor"/>
      </rPr>
      <t xml:space="preserve"> -  úrovně záchranného archeologického výzkumu (ZAV) - předpokládaná úroveň - vrstva 1 m pod  úroveň ZAV</t>
    </r>
  </si>
  <si>
    <t>m3</t>
  </si>
  <si>
    <r>
      <t xml:space="preserve">                            I</t>
    </r>
    <r>
      <rPr>
        <b/>
        <sz val="16"/>
        <color theme="1"/>
        <rFont val="Calibri"/>
        <family val="2"/>
        <charset val="238"/>
        <scheme val="minor"/>
      </rPr>
      <t xml:space="preserve">II.etapa </t>
    </r>
    <r>
      <rPr>
        <sz val="16"/>
        <color theme="1"/>
        <rFont val="Calibri"/>
        <family val="2"/>
        <charset val="238"/>
        <scheme val="minor"/>
      </rPr>
      <t>– po provedení  záchranného archeologického výzkumu další měření –  4 - 10 m pod stávajícím terénem, tj. 6-7 m pod úrovní ZAV</t>
    </r>
  </si>
  <si>
    <r>
      <t>ověření vytyčených anomálií pomocí ručně drženého detektoru kovů případně ručně drženého magnetometru</t>
    </r>
    <r>
      <rPr>
        <b/>
        <sz val="14"/>
        <color rgb="FFFF0000"/>
        <rFont val="Calibri"/>
        <family val="2"/>
        <charset val="238"/>
        <scheme val="minor"/>
      </rPr>
      <t xml:space="preserve"> </t>
    </r>
  </si>
  <si>
    <t>průběžně - po vytyčení anomálií - počet bude schvalovat TDS</t>
  </si>
  <si>
    <t>ks</t>
  </si>
  <si>
    <t>zpracování výsledků průzkumu</t>
  </si>
  <si>
    <t>po předání bez vad a nedodělků bránících užívání</t>
  </si>
  <si>
    <t xml:space="preserve">vynesení naměřených a vyhodnocených anomálií do terénu </t>
  </si>
  <si>
    <t>průběžně - po vynesení anomálií do terénu - počet bude schvalovat TDS</t>
  </si>
  <si>
    <r>
      <t>pyrotechnický dohled -</t>
    </r>
    <r>
      <rPr>
        <sz val="16"/>
        <color theme="1"/>
        <rFont val="Calibri"/>
        <family val="2"/>
        <charset val="238"/>
        <scheme val="minor"/>
      </rPr>
      <t xml:space="preserve"> záchranný archelogický výzkum, přeložky, přípojky,chlorační stanice atd.</t>
    </r>
  </si>
  <si>
    <t>průběžně - počet hodin bude schvalovat TDS</t>
  </si>
  <si>
    <t>hod</t>
  </si>
  <si>
    <t xml:space="preserve">koordinace se zhotovitelem statického zajištění jámy, demolic, přípojek, přeložek, chlorační stanice </t>
  </si>
  <si>
    <t>po skončení terénní části  Pyrotechnického průzkumu</t>
  </si>
  <si>
    <t>koordinace se zhotovitelem záchranného archeologického výzkumu</t>
  </si>
  <si>
    <t xml:space="preserve">celkem  </t>
  </si>
  <si>
    <t>zpracování závěrečné zprávy a její předložení příslušnému útvaru policie po provedení pyrotechnického průzkumu vč. zajištění jejího schválení; na žádost stavebníka provede záznam o provedeném pyrotechnickém průzkumu do stavebního deníku a zpracuje průběžnou zprávu o provedeném pyrotechnickém průzkumu</t>
  </si>
  <si>
    <t xml:space="preserve">po schválení závěrečné zprávy příslušným útvarem policie </t>
  </si>
  <si>
    <t>Vedlejší náklady - zařízení staveniště, doprava, pořízení fotodokumentace apod.</t>
  </si>
  <si>
    <t>měsíčně - poměrnou částí - předpokládáme dobu trvání 6 měsíců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</si>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</sst>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4" borderId="6" xfId="1" applyNumberFormat="1" applyFont="1" applyFill="1" applyBorder="1" applyAlignment="1">
      <alignment horizontal="center" vertical="center"/>
    </xf>
    <xf numFmtId="165" fontId="2" fillId="4" borderId="4" xfId="1" applyNumberFormat="1" applyFont="1" applyFill="1" applyBorder="1" applyAlignment="1">
      <alignment horizontal="center" vertical="center"/>
    </xf>
    <xf numFmtId="165" fontId="3" fillId="4" borderId="6" xfId="1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165" fontId="2" fillId="3" borderId="1" xfId="1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165" fontId="2" fillId="5" borderId="6" xfId="1" applyNumberFormat="1" applyFont="1" applyFill="1" applyBorder="1" applyAlignment="1">
      <alignment horizontal="center" vertical="center"/>
    </xf>
    <xf numFmtId="165" fontId="2" fillId="5" borderId="8" xfId="1" applyNumberFormat="1" applyFont="1" applyFill="1" applyBorder="1" applyAlignment="1">
      <alignment horizontal="center" vertical="center"/>
    </xf>
    <xf numFmtId="165" fontId="3" fillId="5" borderId="9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justify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8542-EBCC-446D-AC6C-2D371DAFDB84}">
  <dimension ref="A1:I22"/>
  <sheetViews>
    <sheetView tabSelected="1" workbookViewId="0">
      <selection activeCell="F4" sqref="F4"/>
    </sheetView>
  </sheetViews>
  <sheetFormatPr defaultRowHeight="21"/>
  <cols>
    <col min="1" max="1" width="9" style="1" customWidth="1"/>
    <col min="2" max="2" width="106" style="1" customWidth="1"/>
    <col min="3" max="3" width="52.85546875" style="1" customWidth="1"/>
    <col min="4" max="4" width="13.140625" style="1" customWidth="1"/>
    <col min="5" max="5" width="21.7109375" style="1" customWidth="1"/>
    <col min="6" max="6" width="36" style="1" customWidth="1"/>
    <col min="7" max="7" width="23.42578125" style="1" customWidth="1"/>
    <col min="8" max="16384" width="9.140625" style="1"/>
  </cols>
  <sheetData>
    <row r="1" spans="1:9" ht="44.25" customHeight="1" thickBot="1">
      <c r="B1" s="33" t="s">
        <v>0</v>
      </c>
      <c r="C1" s="38"/>
    </row>
    <row r="2" spans="1:9" ht="27" thickBot="1">
      <c r="A2" s="14" t="s">
        <v>1</v>
      </c>
      <c r="B2" s="16" t="s">
        <v>2</v>
      </c>
      <c r="C2" s="46" t="s">
        <v>3</v>
      </c>
      <c r="D2" s="41" t="s">
        <v>4</v>
      </c>
      <c r="E2" s="5" t="s">
        <v>5</v>
      </c>
      <c r="F2" s="4" t="s">
        <v>6</v>
      </c>
      <c r="G2" s="5" t="s">
        <v>7</v>
      </c>
    </row>
    <row r="3" spans="1:9" s="2" customFormat="1">
      <c r="A3" s="8">
        <v>1</v>
      </c>
      <c r="B3" s="17" t="s">
        <v>8</v>
      </c>
      <c r="C3" s="49" t="s">
        <v>9</v>
      </c>
      <c r="D3" s="42" t="s">
        <v>10</v>
      </c>
      <c r="E3" s="10">
        <v>3350</v>
      </c>
      <c r="F3" s="12">
        <v>0</v>
      </c>
      <c r="G3" s="6">
        <f>E3*F3</f>
        <v>0</v>
      </c>
      <c r="H3" s="3"/>
      <c r="I3" s="3"/>
    </row>
    <row r="4" spans="1:9" ht="63">
      <c r="A4" s="8">
        <v>2</v>
      </c>
      <c r="B4" s="18" t="s">
        <v>11</v>
      </c>
      <c r="C4" s="48" t="s">
        <v>12</v>
      </c>
      <c r="D4" s="42" t="s">
        <v>13</v>
      </c>
      <c r="E4" s="10">
        <v>1</v>
      </c>
      <c r="F4" s="13">
        <v>0</v>
      </c>
      <c r="G4" s="6">
        <f t="shared" ref="G4:G16" si="0">E4*F4</f>
        <v>0</v>
      </c>
      <c r="H4" s="3"/>
      <c r="I4" s="3"/>
    </row>
    <row r="5" spans="1:9">
      <c r="A5" s="8">
        <v>3</v>
      </c>
      <c r="B5" s="18" t="s">
        <v>14</v>
      </c>
      <c r="C5" s="50" t="s">
        <v>15</v>
      </c>
      <c r="D5" s="42" t="s">
        <v>13</v>
      </c>
      <c r="E5" s="10">
        <v>1</v>
      </c>
      <c r="F5" s="13">
        <v>0</v>
      </c>
      <c r="G5" s="6">
        <f t="shared" si="0"/>
        <v>0</v>
      </c>
      <c r="H5" s="3"/>
      <c r="I5" s="3"/>
    </row>
    <row r="6" spans="1:9" ht="42">
      <c r="A6" s="8">
        <v>4</v>
      </c>
      <c r="B6" s="22" t="s">
        <v>16</v>
      </c>
      <c r="C6" s="50" t="s">
        <v>17</v>
      </c>
      <c r="D6" s="42" t="s">
        <v>10</v>
      </c>
      <c r="E6" s="10">
        <v>2800</v>
      </c>
      <c r="F6" s="13">
        <v>0</v>
      </c>
      <c r="G6" s="6">
        <f>E6*F6</f>
        <v>0</v>
      </c>
      <c r="H6" s="3"/>
      <c r="I6" s="3"/>
    </row>
    <row r="7" spans="1:9">
      <c r="A7" s="8"/>
      <c r="B7" s="19" t="s">
        <v>18</v>
      </c>
      <c r="C7" s="48"/>
      <c r="D7" s="42"/>
      <c r="E7" s="10"/>
      <c r="F7" s="13"/>
      <c r="G7" s="6">
        <f t="shared" si="0"/>
        <v>0</v>
      </c>
      <c r="H7" s="3"/>
      <c r="I7" s="3"/>
    </row>
    <row r="8" spans="1:9" ht="41.25">
      <c r="A8" s="8">
        <v>5</v>
      </c>
      <c r="B8" s="20" t="s">
        <v>19</v>
      </c>
      <c r="C8" s="47" t="s">
        <v>20</v>
      </c>
      <c r="D8" s="42" t="s">
        <v>10</v>
      </c>
      <c r="E8" s="10">
        <f>E6</f>
        <v>2800</v>
      </c>
      <c r="F8" s="13">
        <v>0</v>
      </c>
      <c r="G8" s="6">
        <f t="shared" si="0"/>
        <v>0</v>
      </c>
      <c r="H8" s="3"/>
      <c r="I8" s="3"/>
    </row>
    <row r="9" spans="1:9" ht="41.25">
      <c r="A9" s="8">
        <v>6</v>
      </c>
      <c r="B9" s="20" t="s">
        <v>21</v>
      </c>
      <c r="C9" s="47" t="s">
        <v>20</v>
      </c>
      <c r="D9" s="42" t="s">
        <v>22</v>
      </c>
      <c r="E9" s="10">
        <f>E6</f>
        <v>2800</v>
      </c>
      <c r="F9" s="13">
        <v>0</v>
      </c>
      <c r="G9" s="6">
        <f t="shared" si="0"/>
        <v>0</v>
      </c>
      <c r="H9" s="3"/>
      <c r="I9" s="3"/>
    </row>
    <row r="10" spans="1:9" ht="41.25">
      <c r="A10" s="8">
        <v>7</v>
      </c>
      <c r="B10" s="21" t="s">
        <v>23</v>
      </c>
      <c r="C10" s="47" t="s">
        <v>20</v>
      </c>
      <c r="D10" s="42" t="s">
        <v>10</v>
      </c>
      <c r="E10" s="10">
        <f>E6</f>
        <v>2800</v>
      </c>
      <c r="F10" s="13">
        <v>0</v>
      </c>
      <c r="G10" s="6">
        <f t="shared" si="0"/>
        <v>0</v>
      </c>
      <c r="H10" s="3"/>
      <c r="I10" s="3"/>
    </row>
    <row r="11" spans="1:9" ht="42">
      <c r="A11" s="8">
        <v>8</v>
      </c>
      <c r="B11" s="15" t="s">
        <v>24</v>
      </c>
      <c r="C11" s="50" t="s">
        <v>25</v>
      </c>
      <c r="D11" s="42" t="s">
        <v>26</v>
      </c>
      <c r="E11" s="10">
        <v>150</v>
      </c>
      <c r="F11" s="13">
        <v>0</v>
      </c>
      <c r="G11" s="6">
        <f t="shared" si="0"/>
        <v>0</v>
      </c>
      <c r="H11" s="3"/>
      <c r="I11" s="3"/>
    </row>
    <row r="12" spans="1:9" ht="42">
      <c r="A12" s="8">
        <v>9</v>
      </c>
      <c r="B12" s="19" t="s">
        <v>27</v>
      </c>
      <c r="C12" s="48" t="s">
        <v>28</v>
      </c>
      <c r="D12" s="42" t="s">
        <v>10</v>
      </c>
      <c r="E12" s="10">
        <f>E6</f>
        <v>2800</v>
      </c>
      <c r="F12" s="13">
        <v>0</v>
      </c>
      <c r="G12" s="6">
        <f t="shared" si="0"/>
        <v>0</v>
      </c>
      <c r="H12" s="3"/>
      <c r="I12" s="3"/>
    </row>
    <row r="13" spans="1:9" ht="42">
      <c r="A13" s="8">
        <v>10</v>
      </c>
      <c r="B13" s="22" t="s">
        <v>29</v>
      </c>
      <c r="C13" s="50" t="s">
        <v>30</v>
      </c>
      <c r="D13" s="42" t="s">
        <v>10</v>
      </c>
      <c r="E13" s="10">
        <f>E6</f>
        <v>2800</v>
      </c>
      <c r="F13" s="13">
        <v>0</v>
      </c>
      <c r="G13" s="6">
        <f t="shared" si="0"/>
        <v>0</v>
      </c>
      <c r="H13" s="3"/>
      <c r="I13" s="3"/>
    </row>
    <row r="14" spans="1:9" ht="50.25" customHeight="1">
      <c r="A14" s="8">
        <v>11</v>
      </c>
      <c r="B14" s="22" t="s">
        <v>31</v>
      </c>
      <c r="C14" s="50" t="s">
        <v>32</v>
      </c>
      <c r="D14" s="42" t="s">
        <v>33</v>
      </c>
      <c r="E14" s="10">
        <v>350</v>
      </c>
      <c r="F14" s="10">
        <v>0</v>
      </c>
      <c r="G14" s="6">
        <f t="shared" si="0"/>
        <v>0</v>
      </c>
      <c r="H14" s="3"/>
      <c r="I14" s="3"/>
    </row>
    <row r="15" spans="1:9" ht="50.25" customHeight="1">
      <c r="A15" s="8">
        <v>12</v>
      </c>
      <c r="B15" s="40" t="s">
        <v>34</v>
      </c>
      <c r="C15" s="48" t="s">
        <v>35</v>
      </c>
      <c r="D15" s="43" t="s">
        <v>13</v>
      </c>
      <c r="E15" s="10">
        <v>1</v>
      </c>
      <c r="F15" s="10">
        <v>0</v>
      </c>
      <c r="G15" s="7">
        <f t="shared" si="0"/>
        <v>0</v>
      </c>
      <c r="H15" s="3"/>
      <c r="I15" s="3"/>
    </row>
    <row r="16" spans="1:9" ht="50.25" customHeight="1">
      <c r="A16" s="8">
        <v>13</v>
      </c>
      <c r="B16" s="23" t="s">
        <v>36</v>
      </c>
      <c r="C16" s="53" t="s">
        <v>35</v>
      </c>
      <c r="D16" s="43" t="s">
        <v>13</v>
      </c>
      <c r="E16" s="10">
        <v>1</v>
      </c>
      <c r="F16" s="10">
        <v>0</v>
      </c>
      <c r="G16" s="7">
        <f t="shared" si="0"/>
        <v>0</v>
      </c>
      <c r="H16" s="3"/>
      <c r="I16" s="3"/>
    </row>
    <row r="17" spans="1:9" ht="29.25" customHeight="1">
      <c r="A17" s="8">
        <v>14</v>
      </c>
      <c r="B17" s="34" t="s">
        <v>37</v>
      </c>
      <c r="C17" s="51"/>
      <c r="D17" s="44"/>
      <c r="E17" s="35"/>
      <c r="F17" s="36"/>
      <c r="G17" s="37">
        <f>SUM(G3:G16)</f>
        <v>0</v>
      </c>
      <c r="H17" s="3"/>
      <c r="I17" s="3"/>
    </row>
    <row r="18" spans="1:9" ht="105">
      <c r="A18" s="8">
        <v>15</v>
      </c>
      <c r="B18" s="19" t="s">
        <v>38</v>
      </c>
      <c r="C18" s="48" t="s">
        <v>39</v>
      </c>
      <c r="D18" s="42" t="s">
        <v>13</v>
      </c>
      <c r="E18" s="10">
        <v>1</v>
      </c>
      <c r="F18" s="13">
        <v>0</v>
      </c>
      <c r="G18" s="32">
        <f>E18*F18</f>
        <v>0</v>
      </c>
      <c r="H18" s="3"/>
      <c r="I18" s="3"/>
    </row>
    <row r="19" spans="1:9" ht="42.75" thickBot="1">
      <c r="A19" s="8">
        <v>16</v>
      </c>
      <c r="B19" s="27" t="s">
        <v>40</v>
      </c>
      <c r="C19" s="53" t="s">
        <v>41</v>
      </c>
      <c r="D19" s="45" t="s">
        <v>13</v>
      </c>
      <c r="E19" s="24">
        <v>1</v>
      </c>
      <c r="F19" s="25">
        <v>0</v>
      </c>
      <c r="G19" s="26">
        <f>E19*F19</f>
        <v>0</v>
      </c>
      <c r="H19" s="3"/>
      <c r="I19" s="3"/>
    </row>
    <row r="20" spans="1:9" ht="21.75" thickBot="1">
      <c r="A20" s="9">
        <v>18</v>
      </c>
      <c r="B20" s="39" t="s">
        <v>42</v>
      </c>
      <c r="C20" s="52"/>
      <c r="D20" s="29"/>
      <c r="E20" s="28"/>
      <c r="F20" s="30"/>
      <c r="G20" s="11">
        <f>G17+G18</f>
        <v>0</v>
      </c>
      <c r="H20" s="3"/>
      <c r="I20" s="3"/>
    </row>
    <row r="21" spans="1:9">
      <c r="F21" s="3"/>
      <c r="G21" s="3"/>
    </row>
    <row r="22" spans="1:9">
      <c r="F22" s="31"/>
      <c r="G22" s="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7A824E204E342AFE5EB82BD581A07" ma:contentTypeVersion="6" ma:contentTypeDescription="Vytvoří nový dokument" ma:contentTypeScope="" ma:versionID="213e43cd222397fd270f977d3f13034e">
  <xsd:schema xmlns:xsd="http://www.w3.org/2001/XMLSchema" xmlns:xs="http://www.w3.org/2001/XMLSchema" xmlns:p="http://schemas.microsoft.com/office/2006/metadata/properties" xmlns:ns2="ebe20b44-974f-4cf2-9da3-d572eaeaae45" xmlns:ns3="340f9506-d638-4fbf-9d7d-8fb2ea3f497d" targetNamespace="http://schemas.microsoft.com/office/2006/metadata/properties" ma:root="true" ma:fieldsID="4ee6757511b3a496ab24206950f002bb" ns2:_="" ns3:_="">
    <xsd:import namespace="ebe20b44-974f-4cf2-9da3-d572eaeaae45"/>
    <xsd:import namespace="340f9506-d638-4fbf-9d7d-8fb2ea3f4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0b44-974f-4cf2-9da3-d572eaeaa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f9506-d638-4fbf-9d7d-8fb2ea3f49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A1D272-CEB0-41E7-AFE3-7FA88F449A10}"/>
</file>

<file path=customXml/itemProps2.xml><?xml version="1.0" encoding="utf-8"?>
<ds:datastoreItem xmlns:ds="http://schemas.openxmlformats.org/officeDocument/2006/customXml" ds:itemID="{76E401BC-833A-47DE-AF28-41227147E906}"/>
</file>

<file path=customXml/itemProps3.xml><?xml version="1.0" encoding="utf-8"?>
<ds:datastoreItem xmlns:ds="http://schemas.openxmlformats.org/officeDocument/2006/customXml" ds:itemID="{B2449289-1FFA-4B26-9E0B-9C6FDA813F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Marie Vyklická</cp:lastModifiedBy>
  <cp:revision/>
  <dcterms:created xsi:type="dcterms:W3CDTF">2014-10-06T08:39:34Z</dcterms:created>
  <dcterms:modified xsi:type="dcterms:W3CDTF">2024-06-11T19:13:24Z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0x010100C1A7A824E204E342AFE5EB82BD581A07</vt:lpwstr>
  </property>
</Properties>
</file>