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B8B2081E-C256-49D6-8B7C-5E31E6BA0F9B}" xr6:coauthVersionLast="47" xr6:coauthVersionMax="47" xr10:uidLastSave="{00000000-0000-0000-0000-000000000000}"/>
  <bookViews>
    <workbookView xWindow="-110" yWindow="-110" windowWidth="19420" windowHeight="10420" tabRatio="886" xr2:uid="{D3E1C4F1-A8BA-4BD5-B682-F2AF38C4F67D}"/>
  </bookViews>
  <sheets>
    <sheet name="Nabídka" sheetId="29" r:id="rId1"/>
    <sheet name="Rozdělení dodávek" sheetId="33" r:id="rId2"/>
  </sheets>
  <definedNames>
    <definedName name="_FilterDatabase" localSheetId="0" hidden="1">Nabídka!$A$9:$L$16</definedName>
    <definedName name="_FilterDatabase" localSheetId="1" hidden="1">'Rozdělení dodávek'!$A$10:$E$11</definedName>
    <definedName name="_xlnm.Print_Area" localSheetId="0">Nabídka!$A$1:$L$25</definedName>
    <definedName name="_xlnm.Print_Area" localSheetId="1">'Rozdělení dodávek'!$A$1:$G$35</definedName>
    <definedName name="Print_Area" localSheetId="0">Nabídka!$A$5:$L$22</definedName>
    <definedName name="Print_Area" localSheetId="1">'Rozdělení dodávek'!$A$7:$E$11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29" l="1"/>
  <c r="K17" i="29"/>
  <c r="L16" i="29"/>
  <c r="K16" i="29"/>
  <c r="L15" i="29"/>
  <c r="K15" i="29"/>
  <c r="L14" i="29"/>
  <c r="K14" i="29"/>
  <c r="K11" i="29" l="1"/>
  <c r="L11" i="29" s="1"/>
  <c r="A6" i="33"/>
  <c r="G1" i="33" l="1"/>
  <c r="K12" i="29" l="1"/>
  <c r="L12" i="29" s="1"/>
  <c r="L21" i="29" l="1"/>
</calcChain>
</file>

<file path=xl/sharedStrings.xml><?xml version="1.0" encoding="utf-8"?>
<sst xmlns="http://schemas.openxmlformats.org/spreadsheetml/2006/main" count="160" uniqueCount="62">
  <si>
    <t>Č.</t>
  </si>
  <si>
    <t>Položka</t>
  </si>
  <si>
    <t>Specifikace technických parametrů</t>
  </si>
  <si>
    <t>Popis nabízené položky (název výrobku)</t>
  </si>
  <si>
    <t>Popis nabízené položky (katalogové číslo výrobku)</t>
  </si>
  <si>
    <t>Jednotka</t>
  </si>
  <si>
    <t>Cena celkem v Kč bez DPH</t>
  </si>
  <si>
    <t>Příloha č. 4a výzvy k podání nabídek</t>
  </si>
  <si>
    <t>místo plnění / adresa dodání:</t>
  </si>
  <si>
    <t>Nabízený výrobek splňuje všechny technické parametry specifikované Zadavatelem (Kupujícím)
(ANO / NE)</t>
  </si>
  <si>
    <t>Výrobce nabízené položky</t>
  </si>
  <si>
    <t xml:space="preserve">"[Bude doplněno před uzavřením Smlouvy]" </t>
  </si>
  <si>
    <t>kontaktní osoba:</t>
  </si>
  <si>
    <t>Zdroj financování</t>
  </si>
  <si>
    <t>Pracoviště</t>
  </si>
  <si>
    <t>Výukové a výzkumné centrum, Zborovská 2089, 500 03 Hradec Králové</t>
  </si>
  <si>
    <t>CENA - Celková nabídková cena v Kč bez DPH</t>
  </si>
  <si>
    <t>Buňky podbarvené světle modrou barvou vyplní dodavatel</t>
  </si>
  <si>
    <t>Místa plnění a zdroj financování</t>
  </si>
  <si>
    <t>Specifikace předmětu plnění; Předloha pro zpracování ceny plnění (Ceník)</t>
  </si>
  <si>
    <t>Šimkova 870, 500 03 Hradec Králové</t>
  </si>
  <si>
    <t>Ústav fyziologie</t>
  </si>
  <si>
    <t>Příloha č. 4 výzvy k podání nabídek</t>
  </si>
  <si>
    <r>
      <t xml:space="preserve">Výzva k podání nabídek </t>
    </r>
    <r>
      <rPr>
        <b/>
        <sz val="11"/>
        <color theme="0" tint="-0.499984740745262"/>
        <rFont val="Calibri"/>
        <family val="2"/>
        <charset val="238"/>
        <scheme val="minor"/>
      </rPr>
      <t>LFHKDNS01-K2-02-2024</t>
    </r>
    <r>
      <rPr>
        <sz val="11"/>
        <color theme="0" tint="-0.499984740745262"/>
        <rFont val="Calibri"/>
        <family val="2"/>
        <charset val="238"/>
        <scheme val="minor"/>
      </rPr>
      <t xml:space="preserve"> – příloha č. 4</t>
    </r>
  </si>
  <si>
    <t>Pasteurovy pipety a serologické pipety</t>
  </si>
  <si>
    <t>F</t>
  </si>
  <si>
    <t>E</t>
  </si>
  <si>
    <t>PASTEUROVY PIPETY</t>
  </si>
  <si>
    <t>E1</t>
  </si>
  <si>
    <t>Pasteurova pipeta PE, 3,5 ml</t>
  </si>
  <si>
    <t>E2</t>
  </si>
  <si>
    <t>Pasteurova pipeta sterilní</t>
  </si>
  <si>
    <t>Pasteurova pipeta
jednorázová pipeta s balonkem,
materiál PE,
sterilní, jednotlivě balená,
typ 3,
s orientační stupnicí, 
objem stonku 3,0 ml,
objem balonku 3,5 ml, 
se zúženým koncem,
expirace min. 20 měsíců od data dodání</t>
  </si>
  <si>
    <t>SEROLOGICKÉ PIPETY</t>
  </si>
  <si>
    <t>F1</t>
  </si>
  <si>
    <t>Serologická pipeta 5 ml</t>
  </si>
  <si>
    <t>Serologická pipeta jednotlivě balená o objemu 5 ml, 
sterilní, 
plastová, materiál PS,
bez obsahu pyrogenů, bez DNáz, bez RNáz, 
vhodná pro tkánové kultury, 
kompatibilní pro běžné elektrické pipetovací nástavce, 
filtr zabraňující nasátí tekutiny do mechanismu pipetovacího nástavce, 
opticky transparentní, 
dvousměrně (ascendentně a descendentně) volumetricky stupňovaná,
kód: modrá,
maximální délka 35 cm,
expirace min. 20 měsíců od data dodání</t>
  </si>
  <si>
    <t>F2</t>
  </si>
  <si>
    <t>Serologická pipeta 10 ml</t>
  </si>
  <si>
    <t>Serologická pipeta jednotlivě balená o objemu 10 ml, 
sterilní, 
plastová, materiál PS,
bez obsahu pyrogenů, bez DNáz, bez RNáz, 
vhodná pro tkánové kultury, 
kompatibilní pro běžné elektrické pipetovací nástavce, 
filtr zabraňující nasátí tekutiny do mechanismu pipetovacího nástavce, 
opticky transparentní, 
dvousměrně (ascendentně a descendentně) volumetricky stupňovaná,
kód: oranžová,
maximální délka 35 cm,
expirace min. 20 měsíců od data dodání</t>
  </si>
  <si>
    <t>F3</t>
  </si>
  <si>
    <t>Serologická pipeta 25 ml</t>
  </si>
  <si>
    <t>Serologická pipeta jednotlivě balená o objemu 25 ml, 
sterilní, 
plastová, materiál PS,
bez obsahu pyrogenů, bez DNáz, bez RNáz, 
vhodná pro tkánové kultury, 
kompatibilní pro běžné elektrické pipetovací nástavce, 
filtr zabraňující nasátí tekutiny do mechanismu pipetovacího nástavce, 
opticky transparentní, 
dvousměrně (ascendentně a descendentně) volumetricky stupňovaná,
kód: červená,
maximální délka 32 cm,
expirace min. 20 měsíců od data dodání</t>
  </si>
  <si>
    <t>F4</t>
  </si>
  <si>
    <t>Serologická pipeta 50 ml</t>
  </si>
  <si>
    <t>Serologická pipeta jednotlivě balená o objemu 50 ml, 
sterilní, 
plastová, materiál PS,
bez obsahu pyrogenů, bez DNáz, bez RNáz, 
vhodná pro tkánové kultury, 
kompatibilní pro běžné elektrické pipetovací nástavce, 
filtr zabraňující nasátí tekutiny do mechanismu pipetovacího nástavce, 
opticky transparentní, 
dvousměrně (ascendentně a descendentně) volumetricky stupňovaná,
maximální délka 37 cm,
expirace min. 20 měsíců od data dodání</t>
  </si>
  <si>
    <t>kus</t>
  </si>
  <si>
    <t>Počet jednotek</t>
  </si>
  <si>
    <t>Jednotková cena v Kč bez DPH</t>
  </si>
  <si>
    <t>Jednotková cena v Kč bez DPH zaokrouhlená na dvě desetinná místa
(jednotková cena rozhodná pro plnění veřejné zakázky)</t>
  </si>
  <si>
    <t>Cooperatio - účelové prostředky</t>
  </si>
  <si>
    <t>Ústav lékařské biologie a genetiky</t>
  </si>
  <si>
    <t>Ústav anatomie</t>
  </si>
  <si>
    <t>Ústav preventivního lékařství</t>
  </si>
  <si>
    <t>Sokolská 581, 500 05 Hradec Králové, areál Fakultní nemocnice v Hradci Králové, budova č. 17</t>
  </si>
  <si>
    <t>Ústav farmakologie</t>
  </si>
  <si>
    <t>"TEREP" Terapeutika rekombinantního a přírodního původu, číslo projektu: TN02000122/001N</t>
  </si>
  <si>
    <t>OncoPharm Předaplikační výzkum léčiv pro onkologická onemocnění a pro prevenci a léčbu jimi navozených závažných komplikací (OncoPharm), registrační číslo projektu: CZ.02.01.01/00/23_021/0008442</t>
  </si>
  <si>
    <t>Ústav klinické imunologie a alergologie</t>
  </si>
  <si>
    <t>viz. list "Nabídka"</t>
  </si>
  <si>
    <t xml:space="preserve">Velikost balení jednotlivých položek (E1-E2 a F1-F4) musí vždy odpovídat dílčím balením určeným k distribuci na jednotlivá pracoviště uvedená na listu "Rozdělení dodávek" při zachovaní všech specifikovaných technických parametrů. </t>
  </si>
  <si>
    <t xml:space="preserve">Pasteurova pipeta
jednorázová pipeta s balonkem, 
materiál PE,
nesterilní,
typ 2,
s orientační stupnicí,
objem stonku 1 ml, 
objem balonku až 3,5 ml, 
"makro"pipeta, 
délka 150-155 mm,
objem kapky 40±5 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</si>
</sst>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1"/>
      <color rgb="FFFF0000"/>
      <name val="Calibri"/>
      <family val="2"/>
      <charset val="238"/>
      <scheme val="minor"/>
    </font>
    <font>
      <sz val="11"/>
      <color theme="0" tint="-0.499984740745262"/>
      <name val="Calibri"/>
      <family val="2"/>
      <charset val="238"/>
      <scheme val="minor"/>
    </font>
    <font>
      <b/>
      <sz val="11"/>
      <color theme="0" tint="-0.499984740745262"/>
      <name val="Calibri"/>
      <family val="2"/>
      <charset val="238"/>
      <scheme val="minor"/>
    </font>
    <font>
      <sz val="11"/>
      <color rgb="FF006100"/>
      <name val="Calibri"/>
      <family val="2"/>
      <charset val="238"/>
      <scheme val="minor"/>
    </font>
    <font>
      <b/>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charset val="238"/>
      <scheme val="minor"/>
    </font>
  </fonts>
  <fills count="1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7" fillId="8" borderId="0" applyNumberFormat="0" applyBorder="0" applyAlignment="0" applyProtection="0"/>
  </cellStyleXfs>
  <cellXfs count="171">
    <xf numFmtId="0" fontId="0" fillId="0" borderId="0" xfId="0"/>
    <xf numFmtId="0" fontId="0" fillId="0" borderId="0" xfId="0"/>
    <xf numFmtId="0" fontId="4" fillId="0" borderId="0" xfId="0" applyFont="1" applyBorder="1"/>
    <xf numFmtId="0" fontId="0" fillId="0" borderId="0" xfId="0" applyFont="1"/>
    <xf numFmtId="0" fontId="0" fillId="0" borderId="0" xfId="0" applyFont="1" applyBorder="1"/>
    <xf numFmtId="0" fontId="0" fillId="0" borderId="17" xfId="0" applyFont="1" applyBorder="1"/>
    <xf numFmtId="0" fontId="0" fillId="0" borderId="0" xfId="0" applyFont="1" applyFill="1" applyBorder="1"/>
    <xf numFmtId="0" fontId="0" fillId="0" borderId="1" xfId="0" applyFont="1" applyFill="1" applyBorder="1" applyAlignment="1">
      <alignment horizontal="center" vertical="center"/>
    </xf>
    <xf numFmtId="0" fontId="0" fillId="0" borderId="10" xfId="0" applyFont="1" applyBorder="1" applyAlignment="1">
      <alignment vertical="center"/>
    </xf>
    <xf numFmtId="0" fontId="0" fillId="0" borderId="0" xfId="0" applyFont="1" applyBorder="1" applyAlignment="1">
      <alignment vertical="center"/>
    </xf>
    <xf numFmtId="0" fontId="0" fillId="0" borderId="10" xfId="0" applyFont="1" applyFill="1" applyBorder="1"/>
    <xf numFmtId="0" fontId="0" fillId="0" borderId="16" xfId="0" applyFont="1" applyBorder="1"/>
    <xf numFmtId="0" fontId="2" fillId="5" borderId="1" xfId="0" applyFont="1" applyFill="1" applyBorder="1" applyAlignment="1" applyProtection="1">
      <alignment horizontal="center" vertical="center" wrapText="1"/>
      <protection locked="0"/>
    </xf>
    <xf numFmtId="0" fontId="1" fillId="0" borderId="0" xfId="0" applyFont="1" applyBorder="1" applyAlignment="1">
      <alignment horizontal="center" vertical="center"/>
    </xf>
    <xf numFmtId="0" fontId="1" fillId="0" borderId="0" xfId="0" applyFont="1" applyBorder="1"/>
    <xf numFmtId="0" fontId="1" fillId="0" borderId="17" xfId="0" applyFont="1" applyBorder="1"/>
    <xf numFmtId="0" fontId="5" fillId="0" borderId="0" xfId="0" applyFont="1" applyAlignment="1">
      <alignment horizontal="right"/>
    </xf>
    <xf numFmtId="0" fontId="0" fillId="0" borderId="0" xfId="0" applyBorder="1"/>
    <xf numFmtId="0" fontId="1" fillId="0" borderId="8" xfId="0" applyFont="1" applyFill="1" applyBorder="1" applyAlignment="1">
      <alignment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6" borderId="6" xfId="0" applyFill="1" applyBorder="1" applyAlignment="1">
      <alignment vertical="center"/>
    </xf>
    <xf numFmtId="0" fontId="0" fillId="6" borderId="6" xfId="0" applyFont="1" applyFill="1" applyBorder="1" applyAlignment="1">
      <alignment horizontal="center" vertical="center"/>
    </xf>
    <xf numFmtId="164" fontId="3" fillId="2" borderId="28" xfId="0" applyNumberFormat="1" applyFont="1" applyFill="1" applyBorder="1" applyAlignment="1">
      <alignment horizontal="right" vertical="center"/>
    </xf>
    <xf numFmtId="164" fontId="3" fillId="2" borderId="27" xfId="0" applyNumberFormat="1" applyFont="1" applyFill="1" applyBorder="1" applyAlignment="1">
      <alignment horizontal="right" vertical="center"/>
    </xf>
    <xf numFmtId="0" fontId="5" fillId="0" borderId="0" xfId="0" applyFont="1" applyBorder="1" applyAlignment="1">
      <alignment horizontal="right"/>
    </xf>
    <xf numFmtId="0" fontId="0" fillId="0" borderId="11" xfId="0" applyFont="1" applyFill="1" applyBorder="1"/>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8" xfId="0" applyFont="1" applyBorder="1" applyAlignment="1">
      <alignment vertical="center"/>
    </xf>
    <xf numFmtId="0" fontId="0" fillId="0" borderId="8" xfId="0" applyBorder="1" applyAlignment="1">
      <alignment horizontal="center" vertical="center"/>
    </xf>
    <xf numFmtId="0" fontId="1" fillId="0" borderId="0" xfId="0" applyFont="1" applyBorder="1" applyAlignment="1">
      <alignment horizontal="center" vertical="center"/>
    </xf>
    <xf numFmtId="0" fontId="8" fillId="9" borderId="21" xfId="0" applyFont="1" applyFill="1" applyBorder="1" applyAlignment="1">
      <alignment vertical="center"/>
    </xf>
    <xf numFmtId="0" fontId="8" fillId="9" borderId="5" xfId="1" applyFont="1" applyFill="1" applyBorder="1" applyAlignment="1">
      <alignment horizontal="left" vertical="center" wrapText="1" shrinkToFit="1"/>
    </xf>
    <xf numFmtId="0" fontId="12" fillId="9" borderId="5" xfId="0" applyFont="1" applyFill="1" applyBorder="1" applyAlignment="1">
      <alignment horizontal="left" vertical="center" wrapText="1" shrinkToFit="1"/>
    </xf>
    <xf numFmtId="0" fontId="0" fillId="0" borderId="0" xfId="0" applyFont="1" applyAlignment="1">
      <alignment horizontal="center"/>
    </xf>
    <xf numFmtId="0" fontId="5" fillId="0" borderId="0" xfId="0" applyFont="1" applyAlignment="1">
      <alignment horizontal="center"/>
    </xf>
    <xf numFmtId="0" fontId="0" fillId="0" borderId="0" xfId="0" applyFont="1" applyBorder="1" applyAlignment="1">
      <alignment horizontal="center"/>
    </xf>
    <xf numFmtId="0" fontId="0" fillId="0" borderId="17" xfId="0" applyFont="1" applyBorder="1" applyAlignment="1">
      <alignment horizontal="center"/>
    </xf>
    <xf numFmtId="164" fontId="0" fillId="5" borderId="1" xfId="0" applyNumberFormat="1" applyFont="1" applyFill="1" applyBorder="1" applyAlignment="1">
      <alignment horizontal="center" vertical="center"/>
    </xf>
    <xf numFmtId="164" fontId="0" fillId="3" borderId="1" xfId="0" applyNumberFormat="1" applyFont="1" applyFill="1" applyBorder="1" applyAlignment="1">
      <alignment horizontal="center" vertical="center"/>
    </xf>
    <xf numFmtId="164" fontId="0" fillId="3" borderId="13" xfId="0" applyNumberFormat="1" applyFont="1" applyFill="1" applyBorder="1" applyAlignment="1">
      <alignment horizontal="center" vertical="center"/>
    </xf>
    <xf numFmtId="0" fontId="0" fillId="0" borderId="0" xfId="0" applyFont="1" applyBorder="1" applyAlignment="1">
      <alignment horizontal="center" vertical="center"/>
    </xf>
    <xf numFmtId="164" fontId="0" fillId="3" borderId="11"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0" fontId="0" fillId="0" borderId="11" xfId="0" applyFont="1" applyBorder="1" applyAlignment="1">
      <alignment horizontal="center"/>
    </xf>
    <xf numFmtId="0" fontId="0" fillId="0" borderId="18" xfId="0" applyFont="1" applyBorder="1" applyAlignment="1">
      <alignment horizontal="center"/>
    </xf>
    <xf numFmtId="0" fontId="9" fillId="9" borderId="5" xfId="0" applyFont="1" applyFill="1" applyBorder="1" applyAlignment="1">
      <alignment vertical="center"/>
    </xf>
    <xf numFmtId="0" fontId="0" fillId="0" borderId="0" xfId="0" applyFont="1" applyAlignment="1">
      <alignment vertical="center"/>
    </xf>
    <xf numFmtId="0" fontId="4" fillId="0" borderId="10" xfId="0" applyFont="1" applyFill="1" applyBorder="1" applyAlignment="1">
      <alignment vertical="center"/>
    </xf>
    <xf numFmtId="0" fontId="4" fillId="0" borderId="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center"/>
    </xf>
    <xf numFmtId="164" fontId="4" fillId="0" borderId="11" xfId="0" applyNumberFormat="1" applyFont="1" applyFill="1" applyBorder="1" applyAlignment="1">
      <alignment horizontal="center" vertical="center"/>
    </xf>
    <xf numFmtId="0" fontId="0" fillId="0" borderId="0" xfId="0" applyFont="1" applyFill="1"/>
    <xf numFmtId="0" fontId="1" fillId="3" borderId="5" xfId="0" applyFont="1" applyFill="1" applyBorder="1" applyAlignment="1">
      <alignment vertical="center"/>
    </xf>
    <xf numFmtId="0" fontId="1" fillId="3" borderId="3" xfId="0" applyFont="1" applyFill="1" applyBorder="1" applyAlignment="1">
      <alignment vertical="center"/>
    </xf>
    <xf numFmtId="0" fontId="1" fillId="0" borderId="2" xfId="0" applyFont="1" applyBorder="1" applyAlignment="1">
      <alignment vertical="center"/>
    </xf>
    <xf numFmtId="0" fontId="4" fillId="5" borderId="12" xfId="0" applyFont="1" applyFill="1" applyBorder="1"/>
    <xf numFmtId="0" fontId="12" fillId="9" borderId="3" xfId="0" applyFont="1" applyFill="1" applyBorder="1" applyAlignment="1">
      <alignment horizontal="left" vertical="center" wrapText="1" shrinkToFit="1"/>
    </xf>
    <xf numFmtId="0" fontId="2" fillId="5" borderId="33" xfId="0" applyFont="1" applyFill="1" applyBorder="1" applyAlignment="1" applyProtection="1">
      <alignment horizontal="center" vertical="center" wrapText="1"/>
      <protection locked="0"/>
    </xf>
    <xf numFmtId="0" fontId="2" fillId="5" borderId="32"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164" fontId="0" fillId="5" borderId="32" xfId="0" applyNumberFormat="1" applyFont="1" applyFill="1" applyBorder="1" applyAlignment="1">
      <alignment horizontal="center" vertical="center"/>
    </xf>
    <xf numFmtId="164" fontId="0" fillId="3" borderId="32" xfId="0" applyNumberFormat="1" applyFont="1" applyFill="1" applyBorder="1" applyAlignment="1">
      <alignment horizontal="center" vertical="center"/>
    </xf>
    <xf numFmtId="164" fontId="0" fillId="3" borderId="34" xfId="0" applyNumberFormat="1" applyFont="1" applyFill="1" applyBorder="1" applyAlignment="1">
      <alignment horizontal="center" vertical="center"/>
    </xf>
    <xf numFmtId="3" fontId="0" fillId="0" borderId="0" xfId="0" applyNumberFormat="1" applyFont="1" applyBorder="1"/>
    <xf numFmtId="3" fontId="0" fillId="0" borderId="8" xfId="0" applyNumberFormat="1" applyFont="1" applyFill="1" applyBorder="1" applyAlignment="1">
      <alignment horizontal="center" vertical="center"/>
    </xf>
    <xf numFmtId="3" fontId="0" fillId="6" borderId="6" xfId="0" applyNumberFormat="1" applyFont="1" applyFill="1" applyBorder="1" applyAlignment="1">
      <alignment horizontal="center" vertical="center"/>
    </xf>
    <xf numFmtId="3" fontId="0" fillId="0" borderId="0" xfId="0" applyNumberFormat="1" applyFont="1" applyFill="1" applyBorder="1"/>
    <xf numFmtId="3" fontId="0" fillId="0" borderId="0" xfId="0" applyNumberFormat="1" applyBorder="1"/>
    <xf numFmtId="3" fontId="0" fillId="0" borderId="8" xfId="0" applyNumberFormat="1" applyBorder="1" applyAlignment="1">
      <alignment horizontal="center" vertical="center"/>
    </xf>
    <xf numFmtId="3" fontId="0" fillId="0" borderId="0" xfId="0" applyNumberFormat="1" applyFont="1"/>
    <xf numFmtId="0" fontId="1" fillId="0" borderId="21" xfId="0" applyFont="1" applyBorder="1" applyAlignment="1">
      <alignment horizontal="center" vertical="center"/>
    </xf>
    <xf numFmtId="0" fontId="1" fillId="0" borderId="30" xfId="0" applyFont="1" applyBorder="1" applyAlignment="1">
      <alignment horizontal="center" vertical="center"/>
    </xf>
    <xf numFmtId="0" fontId="3" fillId="0" borderId="30" xfId="0" applyFont="1" applyBorder="1" applyAlignment="1">
      <alignment horizontal="center" vertical="center" wrapText="1"/>
    </xf>
    <xf numFmtId="3" fontId="3" fillId="0" borderId="30"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164" fontId="3" fillId="2" borderId="10" xfId="0" applyNumberFormat="1" applyFont="1" applyFill="1" applyBorder="1" applyAlignment="1">
      <alignment horizontal="right" vertical="center"/>
    </xf>
    <xf numFmtId="164" fontId="3" fillId="2" borderId="35" xfId="0" applyNumberFormat="1" applyFont="1" applyFill="1" applyBorder="1" applyAlignment="1">
      <alignment horizontal="right" vertical="center"/>
    </xf>
    <xf numFmtId="0" fontId="0" fillId="6" borderId="0" xfId="0" applyFill="1" applyBorder="1" applyAlignment="1">
      <alignment vertical="center"/>
    </xf>
    <xf numFmtId="0" fontId="0" fillId="6" borderId="0" xfId="0" applyFill="1" applyBorder="1" applyAlignment="1">
      <alignment horizontal="center" vertical="center"/>
    </xf>
    <xf numFmtId="3" fontId="0" fillId="6" borderId="0" xfId="0" applyNumberFormat="1" applyFill="1" applyBorder="1" applyAlignment="1">
      <alignment horizontal="center" vertical="center"/>
    </xf>
    <xf numFmtId="0" fontId="0" fillId="0" borderId="9" xfId="0" applyBorder="1" applyAlignment="1">
      <alignment horizontal="center" vertical="center"/>
    </xf>
    <xf numFmtId="164" fontId="3" fillId="2" borderId="16" xfId="0" applyNumberFormat="1" applyFont="1" applyFill="1" applyBorder="1" applyAlignment="1">
      <alignment horizontal="right" vertical="center"/>
    </xf>
    <xf numFmtId="164" fontId="3" fillId="2" borderId="36" xfId="0" applyNumberFormat="1" applyFont="1" applyFill="1" applyBorder="1" applyAlignment="1">
      <alignment horizontal="right" vertical="center"/>
    </xf>
    <xf numFmtId="0" fontId="0" fillId="6" borderId="17" xfId="0" applyFill="1" applyBorder="1" applyAlignment="1">
      <alignment vertical="center"/>
    </xf>
    <xf numFmtId="0" fontId="0" fillId="6" borderId="17" xfId="0" applyFill="1" applyBorder="1" applyAlignment="1">
      <alignment horizontal="center" vertical="center"/>
    </xf>
    <xf numFmtId="3" fontId="0" fillId="6" borderId="17" xfId="0" applyNumberFormat="1" applyFill="1" applyBorder="1" applyAlignment="1">
      <alignment horizontal="center" vertical="center"/>
    </xf>
    <xf numFmtId="0" fontId="0" fillId="6" borderId="18" xfId="0" applyFill="1" applyBorder="1" applyAlignment="1">
      <alignment horizontal="center" vertical="center"/>
    </xf>
    <xf numFmtId="0" fontId="2" fillId="0" borderId="32" xfId="0" applyFont="1" applyFill="1" applyBorder="1" applyAlignment="1">
      <alignment vertical="center" wrapText="1"/>
    </xf>
    <xf numFmtId="0" fontId="2" fillId="0" borderId="34" xfId="0" applyFont="1" applyFill="1" applyBorder="1" applyAlignment="1">
      <alignment horizontal="left" vertical="center" wrapText="1"/>
    </xf>
    <xf numFmtId="0" fontId="2" fillId="0" borderId="26"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32" xfId="1" applyFont="1" applyFill="1" applyBorder="1" applyAlignment="1">
      <alignment vertical="top" wrapText="1" shrinkToFit="1"/>
    </xf>
    <xf numFmtId="0" fontId="2" fillId="0" borderId="1" xfId="1" applyFont="1" applyFill="1" applyBorder="1" applyAlignment="1">
      <alignment horizontal="left" vertical="top" wrapText="1" shrinkToFit="1"/>
    </xf>
    <xf numFmtId="0" fontId="2" fillId="0" borderId="32" xfId="0" applyFont="1" applyFill="1" applyBorder="1" applyAlignment="1">
      <alignment vertical="top"/>
    </xf>
    <xf numFmtId="0" fontId="2" fillId="0" borderId="0" xfId="0" applyFont="1" applyFill="1"/>
    <xf numFmtId="0" fontId="2" fillId="0" borderId="26" xfId="0" applyFont="1" applyFill="1" applyBorder="1" applyAlignment="1">
      <alignment vertical="top"/>
    </xf>
    <xf numFmtId="0" fontId="2" fillId="0" borderId="32" xfId="0" applyFont="1" applyFill="1" applyBorder="1" applyAlignment="1">
      <alignment horizontal="center" vertical="center"/>
    </xf>
    <xf numFmtId="0" fontId="2" fillId="0" borderId="32"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 xfId="0" applyFont="1" applyFill="1" applyBorder="1" applyAlignment="1">
      <alignment vertical="top"/>
    </xf>
    <xf numFmtId="0" fontId="2" fillId="0" borderId="26" xfId="0"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30" xfId="0" applyFont="1" applyFill="1" applyBorder="1" applyAlignment="1">
      <alignment vertical="top"/>
    </xf>
    <xf numFmtId="0" fontId="2" fillId="0" borderId="30" xfId="0" applyFont="1" applyFill="1" applyBorder="1" applyAlignment="1">
      <alignment vertical="center" wrapText="1"/>
    </xf>
    <xf numFmtId="0" fontId="2" fillId="0" borderId="30" xfId="0" applyFont="1" applyFill="1" applyBorder="1" applyAlignment="1">
      <alignment horizontal="center" vertical="center"/>
    </xf>
    <xf numFmtId="0" fontId="2" fillId="0" borderId="30" xfId="0" applyFont="1" applyFill="1" applyBorder="1" applyAlignment="1">
      <alignment horizontal="left" vertical="center" wrapText="1"/>
    </xf>
    <xf numFmtId="0" fontId="2" fillId="0" borderId="22" xfId="0" applyFont="1" applyFill="1" applyBorder="1" applyAlignment="1">
      <alignment horizontal="left" vertical="center" wrapText="1"/>
    </xf>
    <xf numFmtId="3" fontId="2" fillId="0" borderId="30" xfId="0" applyNumberFormat="1" applyFont="1" applyFill="1" applyBorder="1" applyAlignment="1">
      <alignment horizontal="center" vertical="center" wrapText="1" shrinkToFit="1"/>
    </xf>
    <xf numFmtId="3" fontId="2" fillId="0" borderId="32" xfId="0" applyNumberFormat="1" applyFont="1" applyFill="1" applyBorder="1" applyAlignment="1">
      <alignment horizontal="center" vertical="center" wrapText="1" shrinkToFit="1"/>
    </xf>
    <xf numFmtId="3" fontId="2" fillId="0" borderId="1" xfId="0" applyNumberFormat="1" applyFont="1" applyFill="1" applyBorder="1" applyAlignment="1">
      <alignment horizontal="center" vertical="center" wrapText="1" shrinkToFit="1"/>
    </xf>
    <xf numFmtId="3" fontId="2" fillId="0" borderId="26" xfId="0" applyNumberFormat="1" applyFont="1" applyFill="1" applyBorder="1" applyAlignment="1">
      <alignment horizontal="center" vertical="center" wrapText="1" shrinkToFit="1"/>
    </xf>
    <xf numFmtId="0" fontId="2" fillId="5" borderId="26" xfId="0" applyFont="1" applyFill="1" applyBorder="1" applyAlignment="1" applyProtection="1">
      <alignment horizontal="center" vertical="center" wrapText="1"/>
      <protection locked="0"/>
    </xf>
    <xf numFmtId="0" fontId="0" fillId="0" borderId="26" xfId="0" applyFont="1" applyFill="1" applyBorder="1" applyAlignment="1">
      <alignment horizontal="center" vertical="center"/>
    </xf>
    <xf numFmtId="164" fontId="0" fillId="5" borderId="26" xfId="0" applyNumberFormat="1" applyFont="1" applyFill="1" applyBorder="1" applyAlignment="1">
      <alignment horizontal="center" vertical="center"/>
    </xf>
    <xf numFmtId="164" fontId="0" fillId="3" borderId="26" xfId="0" applyNumberFormat="1" applyFont="1" applyFill="1" applyBorder="1" applyAlignment="1">
      <alignment horizontal="center" vertical="center"/>
    </xf>
    <xf numFmtId="164" fontId="0" fillId="3" borderId="20" xfId="0" applyNumberFormat="1" applyFont="1" applyFill="1" applyBorder="1" applyAlignment="1">
      <alignment horizontal="center" vertical="center"/>
    </xf>
    <xf numFmtId="0" fontId="3" fillId="0" borderId="30" xfId="0" applyFont="1" applyFill="1" applyBorder="1" applyAlignment="1">
      <alignment horizontal="center" vertical="center" wrapText="1"/>
    </xf>
    <xf numFmtId="3" fontId="3" fillId="0" borderId="22" xfId="0" applyNumberFormat="1" applyFont="1" applyBorder="1" applyAlignment="1">
      <alignment horizontal="center" vertical="center" wrapText="1"/>
    </xf>
    <xf numFmtId="0" fontId="0" fillId="6" borderId="6" xfId="0" applyFont="1" applyFill="1" applyBorder="1"/>
    <xf numFmtId="0" fontId="0" fillId="6" borderId="15" xfId="0" applyFont="1" applyFill="1" applyBorder="1"/>
    <xf numFmtId="0" fontId="0" fillId="6" borderId="0" xfId="0" applyFont="1" applyFill="1" applyBorder="1"/>
    <xf numFmtId="0" fontId="0" fillId="6" borderId="11" xfId="0" applyFont="1" applyFill="1" applyBorder="1"/>
    <xf numFmtId="0" fontId="10" fillId="0" borderId="31" xfId="0" applyFont="1" applyFill="1" applyBorder="1" applyAlignment="1">
      <alignment vertical="top"/>
    </xf>
    <xf numFmtId="0" fontId="10" fillId="0" borderId="32" xfId="0" applyFont="1" applyFill="1" applyBorder="1" applyAlignment="1">
      <alignment vertical="top"/>
    </xf>
    <xf numFmtId="0" fontId="10" fillId="0" borderId="32" xfId="0" applyFont="1" applyFill="1" applyBorder="1" applyAlignment="1">
      <alignment vertical="top" wrapText="1" shrinkToFit="1"/>
    </xf>
    <xf numFmtId="0" fontId="10" fillId="0" borderId="14" xfId="0" applyFont="1" applyFill="1" applyBorder="1" applyAlignment="1">
      <alignment vertical="top"/>
    </xf>
    <xf numFmtId="0" fontId="10" fillId="0" borderId="33" xfId="0" applyFont="1" applyFill="1" applyBorder="1" applyAlignment="1">
      <alignment vertical="top"/>
    </xf>
    <xf numFmtId="0" fontId="10" fillId="0" borderId="33" xfId="0" applyFont="1" applyFill="1" applyBorder="1" applyAlignment="1">
      <alignment vertical="top" wrapText="1" shrinkToFit="1"/>
    </xf>
    <xf numFmtId="0" fontId="10" fillId="0" borderId="12" xfId="0" applyFont="1" applyFill="1" applyBorder="1" applyAlignment="1">
      <alignment vertical="top"/>
    </xf>
    <xf numFmtId="0" fontId="10" fillId="0" borderId="1" xfId="0" applyFont="1" applyFill="1" applyBorder="1" applyAlignment="1">
      <alignment vertical="top"/>
    </xf>
    <xf numFmtId="0" fontId="10" fillId="0" borderId="1" xfId="0" applyFont="1" applyFill="1" applyBorder="1" applyAlignment="1">
      <alignment vertical="top" wrapText="1" shrinkToFit="1"/>
    </xf>
    <xf numFmtId="0" fontId="10" fillId="0" borderId="23" xfId="0" applyFont="1" applyFill="1" applyBorder="1" applyAlignment="1">
      <alignment vertical="top"/>
    </xf>
    <xf numFmtId="0" fontId="10" fillId="0" borderId="29" xfId="0" applyFont="1" applyFill="1" applyBorder="1" applyAlignment="1">
      <alignment vertical="top"/>
    </xf>
    <xf numFmtId="0" fontId="10" fillId="0" borderId="29" xfId="0" applyFont="1" applyFill="1" applyBorder="1" applyAlignment="1">
      <alignment vertical="top" wrapText="1" shrinkToFit="1"/>
    </xf>
    <xf numFmtId="0" fontId="2" fillId="13" borderId="31" xfId="0" applyFont="1" applyFill="1" applyBorder="1" applyAlignment="1">
      <alignment vertical="top"/>
    </xf>
    <xf numFmtId="0" fontId="2" fillId="14" borderId="12" xfId="0" applyFont="1" applyFill="1" applyBorder="1" applyAlignment="1">
      <alignment vertical="top"/>
    </xf>
    <xf numFmtId="0" fontId="2" fillId="11" borderId="12" xfId="0" applyFont="1" applyFill="1" applyBorder="1" applyAlignment="1">
      <alignment vertical="top"/>
    </xf>
    <xf numFmtId="0" fontId="2" fillId="12" borderId="12" xfId="0" applyFont="1" applyFill="1" applyBorder="1" applyAlignment="1">
      <alignment vertical="top"/>
    </xf>
    <xf numFmtId="0" fontId="2" fillId="9" borderId="12" xfId="0" applyFont="1" applyFill="1" applyBorder="1" applyAlignment="1">
      <alignment vertical="top"/>
    </xf>
    <xf numFmtId="0" fontId="2" fillId="15" borderId="19" xfId="0" applyFont="1" applyFill="1" applyBorder="1" applyAlignment="1">
      <alignment vertical="top"/>
    </xf>
    <xf numFmtId="0" fontId="2" fillId="12" borderId="21" xfId="0" applyFont="1" applyFill="1" applyBorder="1" applyAlignment="1">
      <alignment vertical="top"/>
    </xf>
    <xf numFmtId="0" fontId="2" fillId="12" borderId="31" xfId="0" applyFont="1" applyFill="1" applyBorder="1" applyAlignment="1">
      <alignment vertical="top"/>
    </xf>
    <xf numFmtId="0" fontId="1" fillId="0" borderId="0" xfId="0" applyFont="1" applyBorder="1" applyAlignment="1">
      <alignment horizontal="center" vertical="center"/>
    </xf>
    <xf numFmtId="0" fontId="11" fillId="0" borderId="29" xfId="1" applyFont="1" applyFill="1" applyBorder="1" applyAlignment="1">
      <alignment horizontal="left" vertical="top" wrapText="1" shrinkToFit="1"/>
    </xf>
    <xf numFmtId="0" fontId="10" fillId="0" borderId="29" xfId="0" applyFont="1" applyFill="1" applyBorder="1" applyAlignment="1">
      <alignment horizontal="left" vertical="top" wrapText="1" shrinkToFit="1"/>
    </xf>
    <xf numFmtId="0" fontId="11" fillId="0" borderId="32" xfId="1" applyFont="1" applyFill="1" applyBorder="1" applyAlignment="1">
      <alignment vertical="top" wrapText="1" shrinkToFit="1"/>
    </xf>
    <xf numFmtId="3" fontId="1" fillId="0" borderId="0" xfId="0" applyNumberFormat="1" applyFont="1" applyBorder="1" applyAlignment="1">
      <alignment horizontal="center" vertical="center"/>
    </xf>
    <xf numFmtId="3" fontId="0" fillId="0" borderId="17" xfId="0" applyNumberFormat="1" applyFont="1" applyBorder="1"/>
    <xf numFmtId="3" fontId="12" fillId="9" borderId="5" xfId="0" applyNumberFormat="1" applyFont="1" applyFill="1" applyBorder="1" applyAlignment="1">
      <alignment horizontal="left" vertical="center" wrapText="1" shrinkToFit="1"/>
    </xf>
    <xf numFmtId="3" fontId="0" fillId="0" borderId="1"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3" fontId="0" fillId="0" borderId="26" xfId="0" applyNumberFormat="1" applyFont="1" applyFill="1" applyBorder="1" applyAlignment="1">
      <alignment horizontal="center" vertical="center"/>
    </xf>
    <xf numFmtId="3" fontId="0" fillId="0" borderId="0" xfId="0" applyNumberFormat="1" applyFont="1" applyBorder="1" applyAlignment="1">
      <alignment vertical="center"/>
    </xf>
    <xf numFmtId="3" fontId="4" fillId="0" borderId="0" xfId="0" applyNumberFormat="1" applyFont="1" applyFill="1" applyBorder="1" applyAlignment="1">
      <alignment vertical="center"/>
    </xf>
    <xf numFmtId="3" fontId="1" fillId="3" borderId="5" xfId="0" applyNumberFormat="1" applyFont="1" applyFill="1" applyBorder="1" applyAlignment="1">
      <alignment vertical="center"/>
    </xf>
    <xf numFmtId="0" fontId="1" fillId="0" borderId="0" xfId="0" applyFont="1" applyBorder="1" applyAlignment="1">
      <alignment horizontal="center" vertical="center"/>
    </xf>
    <xf numFmtId="0" fontId="1" fillId="7" borderId="0"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11" xfId="0" applyFont="1" applyFill="1" applyBorder="1" applyAlignment="1">
      <alignment horizontal="center" vertical="center"/>
    </xf>
    <xf numFmtId="164" fontId="3" fillId="2" borderId="7" xfId="0" applyNumberFormat="1" applyFont="1" applyFill="1" applyBorder="1" applyAlignment="1">
      <alignment horizontal="right" vertical="center"/>
    </xf>
    <xf numFmtId="164" fontId="3" fillId="2" borderId="25" xfId="0" applyNumberFormat="1" applyFont="1" applyFill="1" applyBorder="1" applyAlignment="1">
      <alignment horizontal="right" vertical="center"/>
    </xf>
    <xf numFmtId="0" fontId="1" fillId="0" borderId="0" xfId="0" applyFont="1" applyBorder="1" applyAlignment="1">
      <alignment horizontal="center" vertical="center" wrapText="1"/>
    </xf>
    <xf numFmtId="0" fontId="1" fillId="4" borderId="0" xfId="0" applyFont="1" applyFill="1" applyBorder="1" applyAlignment="1">
      <alignment horizontal="center" vertical="center"/>
    </xf>
  </cellXfs>
  <cellStyles count="2">
    <cellStyle name="Normální" xfId="0" builtinId="0"/>
    <cellStyle name="Správně" xfId="1" builtinId="26"/>
  </cellStyles>
  <dxfs count="0"/>
  <tableStyles count="0" defaultTableStyle="TableStyleMedium2" defaultPivotStyle="PivotStyleLight16"/>
  <colors>
    <mruColors>
      <color rgb="FFCC99FF"/>
      <color rgb="FFFFFFCC"/>
      <color rgb="FFFFE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40BE-06E3-4D39-A8F7-2D5311DC2E81}">
  <sheetPr>
    <tabColor rgb="FF00B050"/>
  </sheetPr>
  <dimension ref="A1:L24"/>
  <sheetViews>
    <sheetView showGridLines="0" tabSelected="1" view="pageBreakPreview" zoomScale="45" zoomScaleNormal="85" zoomScaleSheetLayoutView="45" zoomScalePageLayoutView="55" workbookViewId="0">
      <pane ySplit="9" topLeftCell="A10" activePane="bottomLeft" state="frozen"/>
      <selection pane="bottomLeft" activeCell="A7" sqref="A3:L7"/>
    </sheetView>
  </sheetViews>
  <sheetFormatPr defaultColWidth="9.1796875" defaultRowHeight="14.5" x14ac:dyDescent="0.35"/>
  <cols>
    <col min="1" max="1" width="4.81640625" style="3" customWidth="1"/>
    <col min="2" max="2" width="36" style="3" customWidth="1"/>
    <col min="3" max="3" width="54.54296875" style="3" customWidth="1"/>
    <col min="4" max="4" width="22.1796875" style="3" customWidth="1"/>
    <col min="5" max="6" width="20.453125" style="3" customWidth="1"/>
    <col min="7" max="7" width="15.54296875" style="3" customWidth="1"/>
    <col min="8" max="8" width="9.81640625" style="3" customWidth="1"/>
    <col min="9" max="9" width="11.26953125" style="3" customWidth="1"/>
    <col min="10" max="10" width="9.26953125" style="72" customWidth="1"/>
    <col min="11" max="11" width="13.81640625" style="35" customWidth="1"/>
    <col min="12" max="12" width="14.7265625" style="35" customWidth="1"/>
    <col min="13" max="16384" width="9.1796875" style="3"/>
  </cols>
  <sheetData>
    <row r="1" spans="1:12" x14ac:dyDescent="0.35">
      <c r="L1" s="16" t="s">
        <v>23</v>
      </c>
    </row>
    <row r="2" spans="1:12" x14ac:dyDescent="0.35">
      <c r="L2" s="36"/>
    </row>
    <row r="3" spans="1:12" ht="21.65" customHeight="1" x14ac:dyDescent="0.35">
      <c r="A3" s="162" t="s">
        <v>22</v>
      </c>
      <c r="B3" s="162"/>
      <c r="C3" s="162"/>
      <c r="D3" s="162"/>
      <c r="E3" s="162"/>
      <c r="F3" s="162"/>
      <c r="G3" s="162"/>
      <c r="H3" s="162"/>
      <c r="I3" s="162"/>
      <c r="J3" s="162"/>
      <c r="K3" s="162"/>
      <c r="L3" s="162"/>
    </row>
    <row r="4" spans="1:12" ht="14.5" customHeight="1" x14ac:dyDescent="0.35">
      <c r="A4" s="13"/>
      <c r="B4" s="13"/>
      <c r="C4" s="13"/>
      <c r="D4" s="13"/>
      <c r="E4" s="13"/>
      <c r="F4" s="27"/>
      <c r="G4" s="13"/>
      <c r="H4" s="13"/>
      <c r="I4" s="149"/>
      <c r="J4" s="153"/>
      <c r="K4" s="31"/>
      <c r="L4" s="31"/>
    </row>
    <row r="5" spans="1:12" ht="19.899999999999999" customHeight="1" x14ac:dyDescent="0.35">
      <c r="A5" s="162" t="s">
        <v>24</v>
      </c>
      <c r="B5" s="162"/>
      <c r="C5" s="162"/>
      <c r="D5" s="162"/>
      <c r="E5" s="162"/>
      <c r="F5" s="162"/>
      <c r="G5" s="162"/>
      <c r="H5" s="162"/>
      <c r="I5" s="162"/>
      <c r="J5" s="162"/>
      <c r="K5" s="162"/>
      <c r="L5" s="162"/>
    </row>
    <row r="6" spans="1:12" ht="10.15" customHeight="1" x14ac:dyDescent="0.35">
      <c r="A6" s="14"/>
      <c r="B6" s="4"/>
      <c r="C6" s="4"/>
      <c r="D6" s="4"/>
      <c r="E6" s="4"/>
      <c r="F6" s="4"/>
      <c r="G6" s="4"/>
      <c r="H6" s="4"/>
      <c r="I6" s="4"/>
      <c r="J6" s="66"/>
      <c r="K6" s="37"/>
      <c r="L6" s="37"/>
    </row>
    <row r="7" spans="1:12" ht="22.9" customHeight="1" x14ac:dyDescent="0.35">
      <c r="A7" s="163" t="s">
        <v>19</v>
      </c>
      <c r="B7" s="163"/>
      <c r="C7" s="163"/>
      <c r="D7" s="163"/>
      <c r="E7" s="163"/>
      <c r="F7" s="163"/>
      <c r="G7" s="163"/>
      <c r="H7" s="163"/>
      <c r="I7" s="163"/>
      <c r="J7" s="163"/>
      <c r="K7" s="163"/>
      <c r="L7" s="163"/>
    </row>
    <row r="8" spans="1:12" ht="15" thickBot="1" x14ac:dyDescent="0.4">
      <c r="A8" s="15"/>
      <c r="B8" s="5"/>
      <c r="C8" s="5"/>
      <c r="D8" s="5"/>
      <c r="E8" s="5"/>
      <c r="F8" s="5"/>
      <c r="G8" s="5"/>
      <c r="H8" s="5"/>
      <c r="I8" s="5"/>
      <c r="J8" s="154"/>
      <c r="K8" s="38"/>
      <c r="L8" s="38"/>
    </row>
    <row r="9" spans="1:12" ht="174.5" thickBot="1" x14ac:dyDescent="0.4">
      <c r="A9" s="73" t="s">
        <v>0</v>
      </c>
      <c r="B9" s="74" t="s">
        <v>1</v>
      </c>
      <c r="C9" s="75" t="s">
        <v>2</v>
      </c>
      <c r="D9" s="75" t="s">
        <v>3</v>
      </c>
      <c r="E9" s="75" t="s">
        <v>4</v>
      </c>
      <c r="F9" s="75" t="s">
        <v>10</v>
      </c>
      <c r="G9" s="123" t="s">
        <v>9</v>
      </c>
      <c r="H9" s="75" t="s">
        <v>5</v>
      </c>
      <c r="I9" s="75" t="s">
        <v>48</v>
      </c>
      <c r="J9" s="76" t="s">
        <v>47</v>
      </c>
      <c r="K9" s="75" t="s">
        <v>49</v>
      </c>
      <c r="L9" s="124" t="s">
        <v>6</v>
      </c>
    </row>
    <row r="10" spans="1:12" s="48" customFormat="1" ht="18" customHeight="1" thickBot="1" x14ac:dyDescent="0.4">
      <c r="A10" s="32" t="s">
        <v>26</v>
      </c>
      <c r="B10" s="47" t="s">
        <v>27</v>
      </c>
      <c r="C10" s="34"/>
      <c r="D10" s="34"/>
      <c r="E10" s="34"/>
      <c r="F10" s="34"/>
      <c r="G10" s="34"/>
      <c r="H10" s="34"/>
      <c r="I10" s="34"/>
      <c r="J10" s="155"/>
      <c r="K10" s="34"/>
      <c r="L10" s="59"/>
    </row>
    <row r="11" spans="1:12" ht="138.75" customHeight="1" x14ac:dyDescent="0.35">
      <c r="A11" s="129" t="s">
        <v>28</v>
      </c>
      <c r="B11" s="152" t="s">
        <v>29</v>
      </c>
      <c r="C11" s="131" t="s">
        <v>61</v>
      </c>
      <c r="D11" s="12"/>
      <c r="E11" s="12"/>
      <c r="F11" s="12"/>
      <c r="G11" s="12"/>
      <c r="H11" s="7" t="s">
        <v>46</v>
      </c>
      <c r="I11" s="39"/>
      <c r="J11" s="156">
        <v>500</v>
      </c>
      <c r="K11" s="40">
        <f>ROUND(I11,2)</f>
        <v>0</v>
      </c>
      <c r="L11" s="41">
        <f>J11*K11</f>
        <v>0</v>
      </c>
    </row>
    <row r="12" spans="1:12" ht="120.5" thickBot="1" x14ac:dyDescent="0.4">
      <c r="A12" s="138" t="s">
        <v>30</v>
      </c>
      <c r="B12" s="150" t="s">
        <v>31</v>
      </c>
      <c r="C12" s="151" t="s">
        <v>32</v>
      </c>
      <c r="D12" s="12"/>
      <c r="E12" s="12"/>
      <c r="F12" s="12"/>
      <c r="G12" s="12"/>
      <c r="H12" s="7" t="s">
        <v>46</v>
      </c>
      <c r="I12" s="39"/>
      <c r="J12" s="156">
        <v>500</v>
      </c>
      <c r="K12" s="40">
        <f>ROUND(I12,2)</f>
        <v>0</v>
      </c>
      <c r="L12" s="41">
        <f>J12*K12</f>
        <v>0</v>
      </c>
    </row>
    <row r="13" spans="1:12" ht="18" customHeight="1" thickBot="1" x14ac:dyDescent="0.4">
      <c r="A13" s="32" t="s">
        <v>25</v>
      </c>
      <c r="B13" s="33" t="s">
        <v>33</v>
      </c>
      <c r="C13" s="34"/>
      <c r="D13" s="34"/>
      <c r="E13" s="34"/>
      <c r="F13" s="34"/>
      <c r="G13" s="34"/>
      <c r="H13" s="34"/>
      <c r="I13" s="34"/>
      <c r="J13" s="155"/>
      <c r="K13" s="34"/>
      <c r="L13" s="59"/>
    </row>
    <row r="14" spans="1:12" ht="173.25" customHeight="1" x14ac:dyDescent="0.35">
      <c r="A14" s="129" t="s">
        <v>34</v>
      </c>
      <c r="B14" s="130" t="s">
        <v>35</v>
      </c>
      <c r="C14" s="131" t="s">
        <v>36</v>
      </c>
      <c r="D14" s="61"/>
      <c r="E14" s="61"/>
      <c r="F14" s="61"/>
      <c r="G14" s="61"/>
      <c r="H14" s="62" t="s">
        <v>46</v>
      </c>
      <c r="I14" s="63"/>
      <c r="J14" s="157">
        <v>2100</v>
      </c>
      <c r="K14" s="64">
        <f t="shared" ref="K14:K17" si="0">ROUND(I14,2)</f>
        <v>0</v>
      </c>
      <c r="L14" s="65">
        <f t="shared" ref="L14:L17" si="1">J14*K14</f>
        <v>0</v>
      </c>
    </row>
    <row r="15" spans="1:12" ht="171" customHeight="1" x14ac:dyDescent="0.35">
      <c r="A15" s="132" t="s">
        <v>37</v>
      </c>
      <c r="B15" s="133" t="s">
        <v>38</v>
      </c>
      <c r="C15" s="134" t="s">
        <v>39</v>
      </c>
      <c r="D15" s="60"/>
      <c r="E15" s="60"/>
      <c r="F15" s="60"/>
      <c r="G15" s="12"/>
      <c r="H15" s="7" t="s">
        <v>46</v>
      </c>
      <c r="I15" s="39"/>
      <c r="J15" s="156">
        <v>5600</v>
      </c>
      <c r="K15" s="40">
        <f t="shared" si="0"/>
        <v>0</v>
      </c>
      <c r="L15" s="41">
        <f t="shared" si="1"/>
        <v>0</v>
      </c>
    </row>
    <row r="16" spans="1:12" ht="171.75" customHeight="1" x14ac:dyDescent="0.35">
      <c r="A16" s="135" t="s">
        <v>40</v>
      </c>
      <c r="B16" s="136" t="s">
        <v>41</v>
      </c>
      <c r="C16" s="137" t="s">
        <v>42</v>
      </c>
      <c r="D16" s="12"/>
      <c r="E16" s="12"/>
      <c r="F16" s="12"/>
      <c r="G16" s="12"/>
      <c r="H16" s="7" t="s">
        <v>46</v>
      </c>
      <c r="I16" s="39"/>
      <c r="J16" s="156">
        <v>400</v>
      </c>
      <c r="K16" s="40">
        <f t="shared" si="0"/>
        <v>0</v>
      </c>
      <c r="L16" s="41">
        <f t="shared" si="1"/>
        <v>0</v>
      </c>
    </row>
    <row r="17" spans="1:12" ht="157.5" customHeight="1" thickBot="1" x14ac:dyDescent="0.4">
      <c r="A17" s="138" t="s">
        <v>43</v>
      </c>
      <c r="B17" s="139" t="s">
        <v>44</v>
      </c>
      <c r="C17" s="140" t="s">
        <v>45</v>
      </c>
      <c r="D17" s="118"/>
      <c r="E17" s="118"/>
      <c r="F17" s="118"/>
      <c r="G17" s="118"/>
      <c r="H17" s="119" t="s">
        <v>46</v>
      </c>
      <c r="I17" s="120"/>
      <c r="J17" s="158">
        <v>600</v>
      </c>
      <c r="K17" s="121">
        <f t="shared" si="0"/>
        <v>0</v>
      </c>
      <c r="L17" s="122">
        <f t="shared" si="1"/>
        <v>0</v>
      </c>
    </row>
    <row r="18" spans="1:12" ht="18" customHeight="1" x14ac:dyDescent="0.35">
      <c r="A18" s="8"/>
      <c r="B18" s="9"/>
      <c r="C18" s="9"/>
      <c r="D18" s="9"/>
      <c r="E18" s="9"/>
      <c r="F18" s="9"/>
      <c r="G18" s="9"/>
      <c r="H18" s="9"/>
      <c r="I18" s="9"/>
      <c r="J18" s="159"/>
      <c r="K18" s="42"/>
      <c r="L18" s="43"/>
    </row>
    <row r="19" spans="1:12" ht="18" customHeight="1" x14ac:dyDescent="0.35">
      <c r="A19" s="164" t="s">
        <v>60</v>
      </c>
      <c r="B19" s="165"/>
      <c r="C19" s="165"/>
      <c r="D19" s="165"/>
      <c r="E19" s="165"/>
      <c r="F19" s="165"/>
      <c r="G19" s="165"/>
      <c r="H19" s="165"/>
      <c r="I19" s="165"/>
      <c r="J19" s="165"/>
      <c r="K19" s="165"/>
      <c r="L19" s="166"/>
    </row>
    <row r="20" spans="1:12" s="54" customFormat="1" ht="18" customHeight="1" thickBot="1" x14ac:dyDescent="0.4">
      <c r="A20" s="49"/>
      <c r="B20" s="50"/>
      <c r="C20" s="51"/>
      <c r="D20" s="51"/>
      <c r="E20" s="51"/>
      <c r="F20" s="51"/>
      <c r="G20" s="51"/>
      <c r="H20" s="51"/>
      <c r="I20" s="51"/>
      <c r="J20" s="160"/>
      <c r="K20" s="52"/>
      <c r="L20" s="53"/>
    </row>
    <row r="21" spans="1:12" ht="27.65" customHeight="1" thickBot="1" x14ac:dyDescent="0.4">
      <c r="A21" s="8"/>
      <c r="B21" s="9"/>
      <c r="C21" s="9"/>
      <c r="D21" s="9"/>
      <c r="E21" s="9"/>
      <c r="F21" s="9"/>
      <c r="G21" s="57" t="s">
        <v>16</v>
      </c>
      <c r="H21" s="55"/>
      <c r="I21" s="55"/>
      <c r="J21" s="161"/>
      <c r="K21" s="56"/>
      <c r="L21" s="44">
        <f>L17+L16+L15+L14+L12+L11</f>
        <v>0</v>
      </c>
    </row>
    <row r="22" spans="1:12" x14ac:dyDescent="0.35">
      <c r="A22" s="10"/>
      <c r="B22" s="4"/>
      <c r="C22" s="4"/>
      <c r="D22" s="4"/>
      <c r="E22" s="4"/>
      <c r="F22" s="4"/>
      <c r="G22" s="4"/>
      <c r="H22" s="4"/>
      <c r="I22" s="4"/>
      <c r="J22" s="66"/>
      <c r="K22" s="37"/>
      <c r="L22" s="45"/>
    </row>
    <row r="23" spans="1:12" x14ac:dyDescent="0.35">
      <c r="A23" s="58"/>
      <c r="B23" s="2" t="s">
        <v>17</v>
      </c>
      <c r="C23" s="4"/>
      <c r="D23" s="4"/>
      <c r="E23" s="4"/>
      <c r="F23" s="4"/>
      <c r="G23" s="4"/>
      <c r="H23" s="4"/>
      <c r="I23" s="4"/>
      <c r="J23" s="66"/>
      <c r="K23" s="37"/>
      <c r="L23" s="45"/>
    </row>
    <row r="24" spans="1:12" ht="15" thickBot="1" x14ac:dyDescent="0.4">
      <c r="A24" s="11"/>
      <c r="B24" s="5"/>
      <c r="C24" s="5"/>
      <c r="D24" s="5"/>
      <c r="E24" s="5"/>
      <c r="F24" s="5"/>
      <c r="G24" s="5"/>
      <c r="H24" s="5"/>
      <c r="I24" s="5"/>
      <c r="J24" s="154"/>
      <c r="K24" s="38"/>
      <c r="L24" s="46"/>
    </row>
  </sheetData>
  <mergeCells count="4">
    <mergeCell ref="A3:L3"/>
    <mergeCell ref="A5:L5"/>
    <mergeCell ref="A7:L7"/>
    <mergeCell ref="A19:L19"/>
  </mergeCells>
  <pageMargins left="0.31496062992125984" right="0.31496062992125984" top="0.78740157480314965" bottom="0.78740157480314965"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32DCD-FBBF-447A-8A6A-B944FA22805E}">
  <sheetPr>
    <tabColor rgb="FF92D050"/>
    <pageSetUpPr fitToPage="1"/>
  </sheetPr>
  <dimension ref="A1:J34"/>
  <sheetViews>
    <sheetView showGridLines="0" view="pageBreakPreview" zoomScaleNormal="100" zoomScaleSheetLayoutView="100" workbookViewId="0">
      <selection activeCell="C15" sqref="C15"/>
    </sheetView>
  </sheetViews>
  <sheetFormatPr defaultColWidth="9.1796875" defaultRowHeight="14.5" x14ac:dyDescent="0.35"/>
  <cols>
    <col min="1" max="1" width="3.26953125" style="3" bestFit="1" customWidth="1"/>
    <col min="2" max="2" width="34.26953125" style="3" customWidth="1"/>
    <col min="3" max="3" width="16.453125" style="3" customWidth="1"/>
    <col min="4" max="4" width="10.54296875" style="3" customWidth="1"/>
    <col min="5" max="5" width="10.54296875" style="72" customWidth="1"/>
    <col min="6" max="6" width="54.26953125" style="3" customWidth="1"/>
    <col min="7" max="7" width="26" style="3" customWidth="1"/>
    <col min="8" max="16384" width="9.1796875" style="3"/>
  </cols>
  <sheetData>
    <row r="1" spans="1:10" x14ac:dyDescent="0.35">
      <c r="A1" s="4"/>
      <c r="B1" s="4"/>
      <c r="C1" s="4"/>
      <c r="D1" s="4"/>
      <c r="E1" s="66"/>
      <c r="F1" s="4"/>
      <c r="G1" s="25" t="str">
        <f>Nabídka!L1</f>
        <v>Výzva k podání nabídek LFHKDNS01-K2-02-2024 – příloha č. 4</v>
      </c>
    </row>
    <row r="2" spans="1:10" x14ac:dyDescent="0.35">
      <c r="A2" s="4"/>
      <c r="B2" s="4"/>
      <c r="C2" s="4"/>
      <c r="D2" s="4"/>
      <c r="E2" s="66"/>
      <c r="F2" s="4"/>
      <c r="G2" s="25"/>
    </row>
    <row r="3" spans="1:10" x14ac:dyDescent="0.35">
      <c r="A3" s="4"/>
      <c r="B3" s="4"/>
      <c r="C3" s="4"/>
      <c r="D3" s="4"/>
      <c r="E3" s="66"/>
      <c r="F3" s="4"/>
      <c r="G3" s="25"/>
    </row>
    <row r="4" spans="1:10" ht="21.65" customHeight="1" x14ac:dyDescent="0.35">
      <c r="A4" s="162" t="s">
        <v>7</v>
      </c>
      <c r="B4" s="162"/>
      <c r="C4" s="162"/>
      <c r="D4" s="162"/>
      <c r="E4" s="162"/>
      <c r="F4" s="162"/>
      <c r="G4" s="162"/>
      <c r="H4" s="28"/>
      <c r="I4" s="28"/>
      <c r="J4" s="28"/>
    </row>
    <row r="5" spans="1:10" x14ac:dyDescent="0.35">
      <c r="A5" s="4"/>
      <c r="B5" s="4"/>
      <c r="C5" s="4"/>
      <c r="D5" s="4"/>
      <c r="E5" s="66"/>
      <c r="F5" s="4"/>
      <c r="G5" s="4"/>
    </row>
    <row r="6" spans="1:10" x14ac:dyDescent="0.35">
      <c r="A6" s="169" t="str">
        <f>Nabídka!A5</f>
        <v>Pasteurovy pipety a serologické pipety</v>
      </c>
      <c r="B6" s="169"/>
      <c r="C6" s="169"/>
      <c r="D6" s="169"/>
      <c r="E6" s="169"/>
      <c r="F6" s="169"/>
      <c r="G6" s="169"/>
    </row>
    <row r="7" spans="1:10" x14ac:dyDescent="0.35">
      <c r="A7" s="14"/>
      <c r="B7" s="4"/>
      <c r="C7" s="4"/>
      <c r="D7" s="4"/>
      <c r="E7" s="66"/>
      <c r="F7" s="4"/>
      <c r="G7" s="4"/>
    </row>
    <row r="8" spans="1:10" x14ac:dyDescent="0.35">
      <c r="A8" s="170" t="s">
        <v>18</v>
      </c>
      <c r="B8" s="170"/>
      <c r="C8" s="170"/>
      <c r="D8" s="170"/>
      <c r="E8" s="170"/>
      <c r="F8" s="170"/>
      <c r="G8" s="170"/>
    </row>
    <row r="9" spans="1:10" ht="15" thickBot="1" x14ac:dyDescent="0.4">
      <c r="A9" s="14"/>
      <c r="B9" s="4"/>
      <c r="C9" s="4"/>
      <c r="D9" s="4"/>
      <c r="E9" s="66"/>
      <c r="F9" s="4"/>
      <c r="G9" s="4"/>
    </row>
    <row r="10" spans="1:10" s="6" customFormat="1" x14ac:dyDescent="0.35">
      <c r="A10" s="167" t="s">
        <v>8</v>
      </c>
      <c r="B10" s="168"/>
      <c r="C10" s="18" t="s">
        <v>15</v>
      </c>
      <c r="D10" s="19"/>
      <c r="E10" s="67"/>
      <c r="F10" s="19"/>
      <c r="G10" s="20"/>
    </row>
    <row r="11" spans="1:10" s="6" customFormat="1" x14ac:dyDescent="0.35">
      <c r="A11" s="23"/>
      <c r="B11" s="24" t="s">
        <v>12</v>
      </c>
      <c r="C11" s="21" t="s">
        <v>11</v>
      </c>
      <c r="D11" s="22"/>
      <c r="E11" s="68"/>
      <c r="F11" s="125"/>
      <c r="G11" s="126"/>
    </row>
    <row r="12" spans="1:10" s="6" customFormat="1" ht="15" thickBot="1" x14ac:dyDescent="0.4">
      <c r="A12" s="10"/>
      <c r="E12" s="69"/>
      <c r="G12" s="26"/>
    </row>
    <row r="13" spans="1:10" ht="44" thickBot="1" x14ac:dyDescent="0.4">
      <c r="A13" s="73" t="s">
        <v>0</v>
      </c>
      <c r="B13" s="74" t="s">
        <v>1</v>
      </c>
      <c r="C13" s="75" t="s">
        <v>2</v>
      </c>
      <c r="D13" s="75" t="s">
        <v>5</v>
      </c>
      <c r="E13" s="76" t="s">
        <v>47</v>
      </c>
      <c r="F13" s="77" t="s">
        <v>13</v>
      </c>
      <c r="G13" s="78" t="s">
        <v>14</v>
      </c>
    </row>
    <row r="14" spans="1:10" s="98" customFormat="1" ht="29.5" thickBot="1" x14ac:dyDescent="0.4">
      <c r="A14" s="147" t="s">
        <v>37</v>
      </c>
      <c r="B14" s="109" t="s">
        <v>38</v>
      </c>
      <c r="C14" s="110" t="s">
        <v>59</v>
      </c>
      <c r="D14" s="111" t="s">
        <v>46</v>
      </c>
      <c r="E14" s="114">
        <v>2000</v>
      </c>
      <c r="F14" s="112" t="s">
        <v>50</v>
      </c>
      <c r="G14" s="113" t="s">
        <v>51</v>
      </c>
    </row>
    <row r="15" spans="1:10" s="1" customFormat="1" ht="15" thickBot="1" x14ac:dyDescent="0.4">
      <c r="A15" s="17"/>
      <c r="B15" s="17"/>
      <c r="C15" s="17"/>
      <c r="D15" s="17"/>
      <c r="E15" s="70"/>
      <c r="F15" s="17"/>
      <c r="G15" s="17"/>
    </row>
    <row r="16" spans="1:10" s="1" customFormat="1" x14ac:dyDescent="0.35">
      <c r="A16" s="167" t="s">
        <v>8</v>
      </c>
      <c r="B16" s="168"/>
      <c r="C16" s="29" t="s">
        <v>20</v>
      </c>
      <c r="D16" s="30"/>
      <c r="E16" s="71"/>
      <c r="F16" s="19"/>
      <c r="G16" s="20"/>
    </row>
    <row r="17" spans="1:7" s="1" customFormat="1" ht="15" thickBot="1" x14ac:dyDescent="0.4">
      <c r="A17" s="79"/>
      <c r="B17" s="80" t="s">
        <v>12</v>
      </c>
      <c r="C17" s="81" t="s">
        <v>11</v>
      </c>
      <c r="D17" s="82"/>
      <c r="E17" s="83"/>
      <c r="F17" s="127"/>
      <c r="G17" s="128"/>
    </row>
    <row r="18" spans="1:7" ht="44" thickBot="1" x14ac:dyDescent="0.4">
      <c r="A18" s="73" t="s">
        <v>0</v>
      </c>
      <c r="B18" s="74" t="s">
        <v>1</v>
      </c>
      <c r="C18" s="75" t="s">
        <v>2</v>
      </c>
      <c r="D18" s="75" t="s">
        <v>5</v>
      </c>
      <c r="E18" s="76" t="s">
        <v>47</v>
      </c>
      <c r="F18" s="77" t="s">
        <v>13</v>
      </c>
      <c r="G18" s="78" t="s">
        <v>14</v>
      </c>
    </row>
    <row r="19" spans="1:7" s="98" customFormat="1" ht="58" x14ac:dyDescent="0.35">
      <c r="A19" s="141" t="s">
        <v>28</v>
      </c>
      <c r="B19" s="95" t="s">
        <v>29</v>
      </c>
      <c r="C19" s="91" t="s">
        <v>59</v>
      </c>
      <c r="D19" s="100" t="s">
        <v>46</v>
      </c>
      <c r="E19" s="115">
        <v>500</v>
      </c>
      <c r="F19" s="101" t="s">
        <v>57</v>
      </c>
      <c r="G19" s="92" t="s">
        <v>55</v>
      </c>
    </row>
    <row r="20" spans="1:7" s="98" customFormat="1" ht="58" x14ac:dyDescent="0.35">
      <c r="A20" s="142" t="s">
        <v>30</v>
      </c>
      <c r="B20" s="96" t="s">
        <v>31</v>
      </c>
      <c r="C20" s="102" t="s">
        <v>59</v>
      </c>
      <c r="D20" s="103" t="s">
        <v>46</v>
      </c>
      <c r="E20" s="116">
        <v>500</v>
      </c>
      <c r="F20" s="104" t="s">
        <v>57</v>
      </c>
      <c r="G20" s="105" t="s">
        <v>21</v>
      </c>
    </row>
    <row r="21" spans="1:7" s="98" customFormat="1" ht="58" x14ac:dyDescent="0.35">
      <c r="A21" s="143" t="s">
        <v>34</v>
      </c>
      <c r="B21" s="106" t="s">
        <v>35</v>
      </c>
      <c r="C21" s="102" t="s">
        <v>59</v>
      </c>
      <c r="D21" s="103" t="s">
        <v>46</v>
      </c>
      <c r="E21" s="116">
        <v>2100</v>
      </c>
      <c r="F21" s="104" t="s">
        <v>57</v>
      </c>
      <c r="G21" s="105" t="s">
        <v>55</v>
      </c>
    </row>
    <row r="22" spans="1:7" s="98" customFormat="1" x14ac:dyDescent="0.35">
      <c r="A22" s="144" t="s">
        <v>37</v>
      </c>
      <c r="B22" s="106" t="s">
        <v>38</v>
      </c>
      <c r="C22" s="102" t="s">
        <v>59</v>
      </c>
      <c r="D22" s="103" t="s">
        <v>46</v>
      </c>
      <c r="E22" s="116">
        <v>400</v>
      </c>
      <c r="F22" s="104" t="s">
        <v>50</v>
      </c>
      <c r="G22" s="105" t="s">
        <v>52</v>
      </c>
    </row>
    <row r="23" spans="1:7" s="98" customFormat="1" ht="58" x14ac:dyDescent="0.35">
      <c r="A23" s="144" t="s">
        <v>37</v>
      </c>
      <c r="B23" s="106" t="s">
        <v>38</v>
      </c>
      <c r="C23" s="102" t="s">
        <v>59</v>
      </c>
      <c r="D23" s="103" t="s">
        <v>46</v>
      </c>
      <c r="E23" s="116">
        <v>2000</v>
      </c>
      <c r="F23" s="104" t="s">
        <v>57</v>
      </c>
      <c r="G23" s="105" t="s">
        <v>55</v>
      </c>
    </row>
    <row r="24" spans="1:7" s="98" customFormat="1" ht="58" x14ac:dyDescent="0.35">
      <c r="A24" s="144" t="s">
        <v>37</v>
      </c>
      <c r="B24" s="106" t="s">
        <v>38</v>
      </c>
      <c r="C24" s="102" t="s">
        <v>59</v>
      </c>
      <c r="D24" s="103" t="s">
        <v>46</v>
      </c>
      <c r="E24" s="116">
        <v>600</v>
      </c>
      <c r="F24" s="104" t="s">
        <v>57</v>
      </c>
      <c r="G24" s="105" t="s">
        <v>21</v>
      </c>
    </row>
    <row r="25" spans="1:7" s="98" customFormat="1" x14ac:dyDescent="0.35">
      <c r="A25" s="144" t="s">
        <v>37</v>
      </c>
      <c r="B25" s="106" t="s">
        <v>38</v>
      </c>
      <c r="C25" s="102" t="s">
        <v>59</v>
      </c>
      <c r="D25" s="103" t="s">
        <v>46</v>
      </c>
      <c r="E25" s="116">
        <v>200</v>
      </c>
      <c r="F25" s="104" t="s">
        <v>50</v>
      </c>
      <c r="G25" s="105" t="s">
        <v>53</v>
      </c>
    </row>
    <row r="26" spans="1:7" s="98" customFormat="1" ht="58" x14ac:dyDescent="0.35">
      <c r="A26" s="145" t="s">
        <v>40</v>
      </c>
      <c r="B26" s="106" t="s">
        <v>41</v>
      </c>
      <c r="C26" s="102" t="s">
        <v>59</v>
      </c>
      <c r="D26" s="103" t="s">
        <v>46</v>
      </c>
      <c r="E26" s="116">
        <v>200</v>
      </c>
      <c r="F26" s="104" t="s">
        <v>57</v>
      </c>
      <c r="G26" s="105" t="s">
        <v>55</v>
      </c>
    </row>
    <row r="27" spans="1:7" s="98" customFormat="1" ht="58" x14ac:dyDescent="0.35">
      <c r="A27" s="145" t="s">
        <v>40</v>
      </c>
      <c r="B27" s="106" t="s">
        <v>41</v>
      </c>
      <c r="C27" s="102" t="s">
        <v>59</v>
      </c>
      <c r="D27" s="103" t="s">
        <v>46</v>
      </c>
      <c r="E27" s="116">
        <v>200</v>
      </c>
      <c r="F27" s="104" t="s">
        <v>57</v>
      </c>
      <c r="G27" s="105" t="s">
        <v>21</v>
      </c>
    </row>
    <row r="28" spans="1:7" s="98" customFormat="1" ht="58.5" thickBot="1" x14ac:dyDescent="0.4">
      <c r="A28" s="146" t="s">
        <v>43</v>
      </c>
      <c r="B28" s="99" t="s">
        <v>44</v>
      </c>
      <c r="C28" s="93" t="s">
        <v>59</v>
      </c>
      <c r="D28" s="107" t="s">
        <v>46</v>
      </c>
      <c r="E28" s="117">
        <v>200</v>
      </c>
      <c r="F28" s="108" t="s">
        <v>57</v>
      </c>
      <c r="G28" s="94" t="s">
        <v>21</v>
      </c>
    </row>
    <row r="29" spans="1:7" ht="15" thickBot="1" x14ac:dyDescent="0.4"/>
    <row r="30" spans="1:7" s="1" customFormat="1" x14ac:dyDescent="0.35">
      <c r="A30" s="167" t="s">
        <v>8</v>
      </c>
      <c r="B30" s="168"/>
      <c r="C30" s="29" t="s">
        <v>54</v>
      </c>
      <c r="D30" s="30"/>
      <c r="E30" s="71"/>
      <c r="F30" s="30"/>
      <c r="G30" s="84"/>
    </row>
    <row r="31" spans="1:7" s="1" customFormat="1" ht="15" thickBot="1" x14ac:dyDescent="0.4">
      <c r="A31" s="85"/>
      <c r="B31" s="86" t="s">
        <v>12</v>
      </c>
      <c r="C31" s="87" t="s">
        <v>11</v>
      </c>
      <c r="D31" s="88"/>
      <c r="E31" s="89"/>
      <c r="F31" s="88"/>
      <c r="G31" s="90"/>
    </row>
    <row r="32" spans="1:7" s="1" customFormat="1" ht="44" thickBot="1" x14ac:dyDescent="0.4">
      <c r="A32" s="73" t="s">
        <v>0</v>
      </c>
      <c r="B32" s="74" t="s">
        <v>1</v>
      </c>
      <c r="C32" s="75" t="s">
        <v>2</v>
      </c>
      <c r="D32" s="75" t="s">
        <v>5</v>
      </c>
      <c r="E32" s="76" t="s">
        <v>47</v>
      </c>
      <c r="F32" s="77" t="s">
        <v>13</v>
      </c>
      <c r="G32" s="78" t="s">
        <v>14</v>
      </c>
    </row>
    <row r="33" spans="1:7" s="98" customFormat="1" ht="29" x14ac:dyDescent="0.35">
      <c r="A33" s="148" t="s">
        <v>37</v>
      </c>
      <c r="B33" s="97" t="s">
        <v>38</v>
      </c>
      <c r="C33" s="91" t="s">
        <v>59</v>
      </c>
      <c r="D33" s="100" t="s">
        <v>46</v>
      </c>
      <c r="E33" s="115">
        <v>400</v>
      </c>
      <c r="F33" s="91" t="s">
        <v>56</v>
      </c>
      <c r="G33" s="92" t="s">
        <v>58</v>
      </c>
    </row>
    <row r="34" spans="1:7" s="98" customFormat="1" ht="29.5" thickBot="1" x14ac:dyDescent="0.4">
      <c r="A34" s="146" t="s">
        <v>43</v>
      </c>
      <c r="B34" s="99" t="s">
        <v>44</v>
      </c>
      <c r="C34" s="93" t="s">
        <v>59</v>
      </c>
      <c r="D34" s="107" t="s">
        <v>46</v>
      </c>
      <c r="E34" s="117">
        <v>400</v>
      </c>
      <c r="F34" s="93" t="s">
        <v>56</v>
      </c>
      <c r="G34" s="94" t="s">
        <v>58</v>
      </c>
    </row>
  </sheetData>
  <mergeCells count="6">
    <mergeCell ref="A30:B30"/>
    <mergeCell ref="A10:B10"/>
    <mergeCell ref="A6:G6"/>
    <mergeCell ref="A8:G8"/>
    <mergeCell ref="A4:G4"/>
    <mergeCell ref="A16:B16"/>
  </mergeCells>
  <pageMargins left="0.70866141732283472" right="0.70866141732283472" top="0.78740157480314965" bottom="0.78740157480314965"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Nabídka</vt:lpstr>
      <vt:lpstr>Rozdělení dodávek</vt:lpstr>
      <vt:lpstr>Nabídka!Oblast_tisku</vt:lpstr>
      <vt:lpstr>'Rozdělení dodávek'!Oblast_tisku</vt:lpstr>
      <vt:lpstr>Nabídka!Print_Area</vt:lpstr>
      <vt:lpstr>'Rozdělení dodávek'!Print_Area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2020-09-17T12:58:29Z</dcterms:created>
  <dcterms:modified xsi:type="dcterms:W3CDTF">2024-07-05T10:35:40Z</dcterms:modified>
</cp:coreProperties>
</file>