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14415" windowHeight="5295"/>
  </bookViews>
  <sheets>
    <sheet name="Elektrospotřebiče 2024" sheetId="1" r:id="rId1"/>
    <sheet name="Adresy" sheetId="2" r:id="rId2"/>
  </sheets>
  <definedNames>
    <definedName name="_xlnm.Print_Area" localSheetId="1">Adresy!$A$1:$B$5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1" i="2"/>
  <c r="V15" i="1" l="1"/>
  <c r="T7" i="1"/>
  <c r="V7" i="1" s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V18" i="1" l="1"/>
  <c r="V11" i="1"/>
  <c r="V20" i="1"/>
  <c r="V12" i="1"/>
  <c r="V16" i="1"/>
  <c r="V19" i="1"/>
  <c r="V17" i="1"/>
  <c r="V21" i="1"/>
  <c r="V8" i="1"/>
  <c r="V9" i="1"/>
  <c r="V10" i="1"/>
  <c r="V13" i="1"/>
  <c r="V14" i="1"/>
  <c r="T6" i="1"/>
  <c r="V6" i="1" s="1"/>
  <c r="V22" i="1" l="1"/>
</calcChain>
</file>

<file path=xl/sharedStrings.xml><?xml version="1.0" encoding="utf-8"?>
<sst xmlns="http://schemas.openxmlformats.org/spreadsheetml/2006/main" count="138" uniqueCount="112">
  <si>
    <t>počet kusů pro jednotlivé koleje</t>
  </si>
  <si>
    <t>Název</t>
  </si>
  <si>
    <t>Bolevecká</t>
  </si>
  <si>
    <t>Heyrovského</t>
  </si>
  <si>
    <t>Celkem ks</t>
  </si>
  <si>
    <t>Elektrická rychlovarná konvice</t>
  </si>
  <si>
    <t>Mikrovlnná trouba volně stojící</t>
  </si>
  <si>
    <t>Sporák 4 plotnový volně stojící</t>
  </si>
  <si>
    <t>Sušička prádla volně stojící</t>
  </si>
  <si>
    <t>Vařič 1 plotnový elektrický stolní</t>
  </si>
  <si>
    <t>Vařič 2 plotnový elektrický stolní</t>
  </si>
  <si>
    <t>Vařič 2 plotnový indukční stolní</t>
  </si>
  <si>
    <t>Vysavač bezsáčkový</t>
  </si>
  <si>
    <t>Vysavač sáčkový</t>
  </si>
  <si>
    <t>CENA CELKEM:</t>
  </si>
  <si>
    <t>UK - KaM - Dodávka elektrospotřebičů 2024</t>
  </si>
  <si>
    <t>Šafránkův p.</t>
  </si>
  <si>
    <t>Cena / ks bez DPH</t>
  </si>
  <si>
    <t>Hvězda</t>
  </si>
  <si>
    <t>Hostivař</t>
  </si>
  <si>
    <t>Sklokeramická varná deska dvouplotýnková</t>
  </si>
  <si>
    <t>Budeč</t>
  </si>
  <si>
    <t>Švehlova</t>
  </si>
  <si>
    <t>Kajetánka</t>
  </si>
  <si>
    <t>Na Kotli</t>
  </si>
  <si>
    <t>Jana Palacha</t>
  </si>
  <si>
    <t>Otava</t>
  </si>
  <si>
    <t>17.listopadu</t>
  </si>
  <si>
    <t>Krystal</t>
  </si>
  <si>
    <t>Na Větrníku</t>
  </si>
  <si>
    <t>Jednota</t>
  </si>
  <si>
    <t>Vltava</t>
  </si>
  <si>
    <t>Žehlička napařovací</t>
  </si>
  <si>
    <t>Čistič koberců a čalounění</t>
  </si>
  <si>
    <t>Komenského</t>
  </si>
  <si>
    <t>p.č.</t>
  </si>
  <si>
    <t>Chladnička kombinovaná s mrazákem nahoře volně stojící</t>
  </si>
  <si>
    <t>Chladnička velká monoklimatická volně stojící (bez mrazáku)</t>
  </si>
  <si>
    <t>Chladnička nízká s mrazákem volně stojící</t>
  </si>
  <si>
    <t>Automatická pračka předem plněná volně stojící (5-8 kg)</t>
  </si>
  <si>
    <t>Adresy míst dodání</t>
  </si>
  <si>
    <t>Adresy kolejí:</t>
  </si>
  <si>
    <t>Kontakty na vedoucí kolejí:</t>
  </si>
  <si>
    <t>Adresa</t>
  </si>
  <si>
    <t>Příjmení</t>
  </si>
  <si>
    <t>Jméno</t>
  </si>
  <si>
    <t>Tel.</t>
  </si>
  <si>
    <t>E-mail</t>
  </si>
  <si>
    <t xml:space="preserve">  Kolej Bolevecká</t>
  </si>
  <si>
    <t>Bolevecká 34, 301 66 Plzeň</t>
  </si>
  <si>
    <t>Stulíková</t>
  </si>
  <si>
    <t>Lenka</t>
  </si>
  <si>
    <t>Lenka.Stulikova@kam.cuni.cz</t>
  </si>
  <si>
    <t>Kolej Heyrovského</t>
  </si>
  <si>
    <t>Heyrovského 2428/5, 301 00 Plzeň</t>
  </si>
  <si>
    <t xml:space="preserve">  Kolej Šafránkův pavilon</t>
  </si>
  <si>
    <t>Alej Svobody 31, 301 00 Plzeň</t>
  </si>
  <si>
    <t>Na Kotli 1147/5, 502 96 Hradec Králové</t>
  </si>
  <si>
    <t>Borůvkova</t>
  </si>
  <si>
    <t>Iveta</t>
  </si>
  <si>
    <t>Iveta.Boruvkova@kam.cuni.cz</t>
  </si>
  <si>
    <t>Jana Palacha 1137, 500 12 Hradec Králové</t>
  </si>
  <si>
    <t>Kolej Hvězda</t>
  </si>
  <si>
    <t>Zvoníčkova 1927/5, 162 08 Praha 6</t>
  </si>
  <si>
    <t>Jánošová</t>
  </si>
  <si>
    <t>Jitka</t>
  </si>
  <si>
    <t>Jitka.Janosova@kam.cuni.cz</t>
  </si>
  <si>
    <t xml:space="preserve">  Kolej Hostivař</t>
  </si>
  <si>
    <t>Weilova 2, 100 00 Praha 10</t>
  </si>
  <si>
    <t>Košařová</t>
  </si>
  <si>
    <t>Jana</t>
  </si>
  <si>
    <t>kolej.arealhostivar@kam.cuni.cz</t>
  </si>
  <si>
    <t xml:space="preserve">  Kolej Švehlova</t>
  </si>
  <si>
    <t>Slavíkova 22, 130 00 Praha 3</t>
  </si>
  <si>
    <t>Benáková</t>
  </si>
  <si>
    <t>Renata</t>
  </si>
  <si>
    <t>Renata.Benakova@kam.cuni.cz</t>
  </si>
  <si>
    <t>Kolej Budeč</t>
  </si>
  <si>
    <t>Wenzigova 1982/20</t>
  </si>
  <si>
    <t xml:space="preserve">  Kolej Vltava</t>
  </si>
  <si>
    <t>Chemická 953, 148 28 Praha 4</t>
  </si>
  <si>
    <t>Dolejší</t>
  </si>
  <si>
    <t>Martina</t>
  </si>
  <si>
    <t>Martina.Dolejsi@kam.cuni.cz</t>
  </si>
  <si>
    <t xml:space="preserve">  Kolej Otava</t>
  </si>
  <si>
    <t>Chemická 954, 148 28 Praha 4</t>
  </si>
  <si>
    <t xml:space="preserve">  Kolej Na Větrníku</t>
  </si>
  <si>
    <t>Na Větrníku 1932/18, 162 00 Praha 6</t>
  </si>
  <si>
    <t>Tichá</t>
  </si>
  <si>
    <t>Eva</t>
  </si>
  <si>
    <t>Eva.Ticha@kam.cuni.cz</t>
  </si>
  <si>
    <t>Kolej Jednota</t>
  </si>
  <si>
    <t>Opletalova 1663/38 110 00, Praha 1</t>
  </si>
  <si>
    <t>Kolej Komenského</t>
  </si>
  <si>
    <t>Parléřova 682/6,162 00  Praha 6</t>
  </si>
  <si>
    <t>Hlavatková</t>
  </si>
  <si>
    <t>Miroslava</t>
  </si>
  <si>
    <t>Miroslava.Hlavatkova@kam.cuni.cz</t>
  </si>
  <si>
    <t xml:space="preserve">  Kolej Kajetánka</t>
  </si>
  <si>
    <t>Radimova 12, 160 00 Praha 6</t>
  </si>
  <si>
    <t>Kolej 17. listopadu</t>
  </si>
  <si>
    <t>Pátkova 3, 180 00 Praha 8</t>
  </si>
  <si>
    <t>Provazniková</t>
  </si>
  <si>
    <t>kolej.17.listopadu@kam.cuni.cz</t>
  </si>
  <si>
    <t>José Martího 407/2, 1600 00 Praha 6</t>
  </si>
  <si>
    <t>Vokoun</t>
  </si>
  <si>
    <t>Jakub</t>
  </si>
  <si>
    <t>jakub.vokoun@kam.cuni.cz</t>
  </si>
  <si>
    <t>Dodavatel vyplní pouze žlutě označená pole</t>
  </si>
  <si>
    <t>Cena celkem bez DPH</t>
  </si>
  <si>
    <t xml:space="preserve">02 - Položkový rozpočet a místa dodání 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</si>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</sst>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&lt;=99999]###\ ###;###\ ###\ ###"/>
  </numFmts>
  <fonts count="22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2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9" fillId="0" borderId="0" xfId="1" applyFont="1" applyAlignment="1">
      <alignment vertical="center"/>
    </xf>
    <xf numFmtId="0" fontId="7" fillId="0" borderId="1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/>
    <xf numFmtId="0" fontId="12" fillId="0" borderId="0" xfId="0" applyFont="1"/>
    <xf numFmtId="3" fontId="0" fillId="0" borderId="0" xfId="0" applyNumberFormat="1"/>
    <xf numFmtId="3" fontId="6" fillId="0" borderId="5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3" fontId="5" fillId="0" borderId="14" xfId="1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vertical="center"/>
    </xf>
    <xf numFmtId="4" fontId="4" fillId="0" borderId="19" xfId="0" applyNumberFormat="1" applyFont="1" applyBorder="1" applyAlignment="1">
      <alignment vertical="center"/>
    </xf>
    <xf numFmtId="3" fontId="4" fillId="0" borderId="19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8" fillId="0" borderId="5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14" fontId="8" fillId="0" borderId="9" xfId="1" applyNumberFormat="1" applyFont="1" applyBorder="1" applyAlignment="1">
      <alignment horizontal="center" vertical="center" textRotation="90" wrapText="1"/>
    </xf>
    <xf numFmtId="3" fontId="8" fillId="0" borderId="9" xfId="0" applyNumberFormat="1" applyFont="1" applyBorder="1" applyAlignment="1">
      <alignment horizontal="center" vertical="center" textRotation="90" wrapText="1"/>
    </xf>
    <xf numFmtId="14" fontId="8" fillId="0" borderId="8" xfId="1" applyNumberFormat="1" applyFont="1" applyBorder="1" applyAlignment="1">
      <alignment horizontal="center" vertical="center" textRotation="90" wrapText="1"/>
    </xf>
    <xf numFmtId="3" fontId="8" fillId="0" borderId="22" xfId="0" applyNumberFormat="1" applyFont="1" applyBorder="1" applyAlignment="1">
      <alignment horizontal="center" vertical="center" textRotation="90" wrapText="1"/>
    </xf>
    <xf numFmtId="3" fontId="8" fillId="0" borderId="23" xfId="0" applyNumberFormat="1" applyFont="1" applyBorder="1" applyAlignment="1">
      <alignment horizontal="center" vertical="center" textRotation="90" wrapText="1"/>
    </xf>
    <xf numFmtId="14" fontId="8" fillId="0" borderId="11" xfId="1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/>
    <xf numFmtId="3" fontId="8" fillId="0" borderId="25" xfId="1" applyNumberFormat="1" applyFont="1" applyBorder="1" applyAlignment="1">
      <alignment horizontal="center" vertical="center"/>
    </xf>
    <xf numFmtId="3" fontId="6" fillId="0" borderId="25" xfId="1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4" fontId="2" fillId="0" borderId="28" xfId="0" applyNumberFormat="1" applyFont="1" applyBorder="1" applyAlignment="1">
      <alignment vertical="center"/>
    </xf>
    <xf numFmtId="3" fontId="6" fillId="0" borderId="2" xfId="1" applyNumberFormat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14" fontId="8" fillId="0" borderId="0" xfId="1" applyNumberFormat="1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7" xfId="0" applyFont="1" applyBorder="1"/>
    <xf numFmtId="0" fontId="19" fillId="0" borderId="25" xfId="0" applyFont="1" applyBorder="1" applyAlignment="1">
      <alignment horizontal="center"/>
    </xf>
    <xf numFmtId="0" fontId="19" fillId="0" borderId="25" xfId="0" applyFont="1" applyBorder="1" applyAlignment="1">
      <alignment horizontal="left"/>
    </xf>
    <xf numFmtId="0" fontId="19" fillId="0" borderId="26" xfId="0" applyFont="1" applyBorder="1" applyAlignment="1">
      <alignment horizontal="center"/>
    </xf>
    <xf numFmtId="0" fontId="19" fillId="0" borderId="0" xfId="0" applyFont="1"/>
    <xf numFmtId="0" fontId="20" fillId="0" borderId="6" xfId="0" applyFont="1" applyBorder="1"/>
    <xf numFmtId="0" fontId="20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0" xfId="0" applyFont="1"/>
    <xf numFmtId="14" fontId="19" fillId="0" borderId="6" xfId="1" applyNumberFormat="1" applyFont="1" applyBorder="1" applyAlignment="1">
      <alignment horizontal="center" vertical="center" wrapText="1"/>
    </xf>
    <xf numFmtId="0" fontId="19" fillId="0" borderId="5" xfId="0" applyFont="1" applyBorder="1"/>
    <xf numFmtId="164" fontId="19" fillId="0" borderId="5" xfId="3" applyNumberFormat="1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3" fontId="19" fillId="0" borderId="6" xfId="0" applyNumberFormat="1" applyFont="1" applyBorder="1" applyAlignment="1">
      <alignment horizontal="center" vertical="center" wrapText="1"/>
    </xf>
    <xf numFmtId="14" fontId="19" fillId="0" borderId="30" xfId="1" applyNumberFormat="1" applyFont="1" applyBorder="1" applyAlignment="1">
      <alignment horizontal="center" vertical="center" wrapText="1"/>
    </xf>
    <xf numFmtId="14" fontId="19" fillId="0" borderId="3" xfId="1" applyNumberFormat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14" fontId="8" fillId="0" borderId="31" xfId="1" applyNumberFormat="1" applyFont="1" applyBorder="1" applyAlignment="1">
      <alignment horizontal="center" vertical="center" textRotation="90" wrapText="1"/>
    </xf>
    <xf numFmtId="3" fontId="8" fillId="0" borderId="7" xfId="1" applyNumberFormat="1" applyFont="1" applyBorder="1" applyAlignment="1">
      <alignment horizontal="center" vertical="center"/>
    </xf>
    <xf numFmtId="3" fontId="8" fillId="0" borderId="6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3" fontId="6" fillId="0" borderId="3" xfId="1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left"/>
    </xf>
    <xf numFmtId="0" fontId="20" fillId="0" borderId="33" xfId="0" applyFont="1" applyBorder="1" applyAlignment="1">
      <alignment horizontal="center"/>
    </xf>
    <xf numFmtId="0" fontId="19" fillId="0" borderId="33" xfId="0" applyFont="1" applyBorder="1"/>
    <xf numFmtId="14" fontId="19" fillId="0" borderId="4" xfId="1" applyNumberFormat="1" applyFont="1" applyBorder="1" applyAlignment="1">
      <alignment horizontal="left" vertical="center"/>
    </xf>
    <xf numFmtId="14" fontId="19" fillId="0" borderId="34" xfId="1" applyNumberFormat="1" applyFont="1" applyBorder="1" applyAlignment="1">
      <alignment horizontal="left" vertical="center"/>
    </xf>
    <xf numFmtId="14" fontId="19" fillId="0" borderId="1" xfId="1" applyNumberFormat="1" applyFont="1" applyBorder="1" applyAlignment="1">
      <alignment horizontal="left" vertical="center"/>
    </xf>
    <xf numFmtId="0" fontId="19" fillId="0" borderId="35" xfId="0" applyFont="1" applyBorder="1"/>
    <xf numFmtId="0" fontId="19" fillId="0" borderId="2" xfId="0" applyFont="1" applyBorder="1"/>
    <xf numFmtId="164" fontId="19" fillId="0" borderId="2" xfId="3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4" fontId="2" fillId="2" borderId="28" xfId="1" applyNumberFormat="1" applyFont="1" applyFill="1" applyBorder="1" applyAlignment="1">
      <alignment horizontal="right" vertical="center"/>
    </xf>
    <xf numFmtId="4" fontId="2" fillId="2" borderId="17" xfId="1" applyNumberFormat="1" applyFont="1" applyFill="1" applyBorder="1" applyAlignment="1">
      <alignment horizontal="right" vertical="center"/>
    </xf>
    <xf numFmtId="4" fontId="2" fillId="2" borderId="18" xfId="1" applyNumberFormat="1" applyFont="1" applyFill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7" fillId="0" borderId="0" xfId="1" applyFont="1" applyAlignment="1">
      <alignment vertical="center" wrapText="1"/>
    </xf>
  </cellXfs>
  <cellStyles count="4">
    <cellStyle name="Čárka" xfId="3" builtinId="3"/>
    <cellStyle name="Čárka 2" xfId="2"/>
    <cellStyle name="Normální" xfId="0" builtinId="0"/>
    <cellStyle name="normální_Sortiment a počty CZM _ nábyte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O27" sqref="O27"/>
    </sheetView>
  </sheetViews>
  <sheetFormatPr defaultRowHeight="12.75" x14ac:dyDescent="0.2"/>
  <cols>
    <col min="1" max="1" width="7.42578125" customWidth="1"/>
    <col min="2" max="2" width="51.28515625" customWidth="1"/>
    <col min="3" max="18" width="4.7109375" customWidth="1"/>
    <col min="19" max="19" width="3.85546875" customWidth="1"/>
    <col min="20" max="20" width="7.28515625" customWidth="1"/>
    <col min="21" max="21" width="14.28515625" customWidth="1"/>
    <col min="22" max="22" width="17" customWidth="1"/>
    <col min="24" max="24" width="13" customWidth="1"/>
  </cols>
  <sheetData>
    <row r="1" spans="1:24" ht="18" x14ac:dyDescent="0.25">
      <c r="B1" s="6" t="s">
        <v>15</v>
      </c>
      <c r="C1" s="7"/>
      <c r="D1" s="7"/>
      <c r="E1" s="7"/>
      <c r="F1" s="7"/>
      <c r="G1" s="7"/>
      <c r="H1" s="7"/>
      <c r="I1" s="7"/>
      <c r="J1" s="7"/>
      <c r="K1" s="8"/>
      <c r="L1" s="8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4" ht="18" x14ac:dyDescent="0.2">
      <c r="B2" s="6" t="s">
        <v>110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4" ht="19.5" thickBot="1" x14ac:dyDescent="0.25">
      <c r="B3" s="97" t="s">
        <v>111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4" ht="26.25" thickBot="1" x14ac:dyDescent="0.25">
      <c r="A4" s="4"/>
      <c r="B4" s="4"/>
      <c r="C4" s="98" t="s">
        <v>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00"/>
      <c r="T4" s="22"/>
      <c r="U4" s="5"/>
      <c r="V4" s="4"/>
    </row>
    <row r="5" spans="1:24" ht="67.5" customHeight="1" thickBot="1" x14ac:dyDescent="0.25">
      <c r="A5" s="26" t="s">
        <v>35</v>
      </c>
      <c r="B5" s="26" t="s">
        <v>1</v>
      </c>
      <c r="C5" s="75" t="s">
        <v>18</v>
      </c>
      <c r="D5" s="27" t="s">
        <v>19</v>
      </c>
      <c r="E5" s="27" t="s">
        <v>21</v>
      </c>
      <c r="F5" s="27" t="s">
        <v>22</v>
      </c>
      <c r="G5" s="27" t="s">
        <v>23</v>
      </c>
      <c r="H5" s="28" t="s">
        <v>34</v>
      </c>
      <c r="I5" s="28" t="s">
        <v>31</v>
      </c>
      <c r="J5" s="28" t="s">
        <v>26</v>
      </c>
      <c r="K5" s="27" t="s">
        <v>27</v>
      </c>
      <c r="L5" s="27" t="s">
        <v>30</v>
      </c>
      <c r="M5" s="27" t="s">
        <v>29</v>
      </c>
      <c r="N5" s="27" t="s">
        <v>24</v>
      </c>
      <c r="O5" s="29" t="s">
        <v>25</v>
      </c>
      <c r="P5" s="28" t="s">
        <v>2</v>
      </c>
      <c r="Q5" s="30" t="s">
        <v>3</v>
      </c>
      <c r="R5" s="30" t="s">
        <v>16</v>
      </c>
      <c r="S5" s="31" t="s">
        <v>28</v>
      </c>
      <c r="T5" s="32" t="s">
        <v>4</v>
      </c>
      <c r="U5" s="32" t="s">
        <v>17</v>
      </c>
      <c r="V5" s="33" t="s">
        <v>109</v>
      </c>
      <c r="X5" s="50"/>
    </row>
    <row r="6" spans="1:24" x14ac:dyDescent="0.2">
      <c r="A6" s="93">
        <v>1</v>
      </c>
      <c r="B6" s="72" t="s">
        <v>39</v>
      </c>
      <c r="C6" s="76">
        <v>4</v>
      </c>
      <c r="D6" s="37">
        <v>3</v>
      </c>
      <c r="E6" s="38"/>
      <c r="F6" s="38"/>
      <c r="G6" s="38"/>
      <c r="H6" s="38"/>
      <c r="I6" s="38"/>
      <c r="J6" s="38"/>
      <c r="K6" s="38"/>
      <c r="L6" s="37">
        <v>3</v>
      </c>
      <c r="M6" s="37">
        <v>8</v>
      </c>
      <c r="N6" s="38"/>
      <c r="O6" s="38"/>
      <c r="P6" s="39">
        <v>2</v>
      </c>
      <c r="Q6" s="39">
        <v>1</v>
      </c>
      <c r="R6" s="40"/>
      <c r="S6" s="41"/>
      <c r="T6" s="42">
        <f>SUM(C6:S6)</f>
        <v>21</v>
      </c>
      <c r="U6" s="90"/>
      <c r="V6" s="43">
        <f t="shared" ref="V6:V21" si="0">SUM(T6*U6)</f>
        <v>0</v>
      </c>
      <c r="X6" s="9"/>
    </row>
    <row r="7" spans="1:24" x14ac:dyDescent="0.2">
      <c r="A7" s="94">
        <v>2</v>
      </c>
      <c r="B7" s="73" t="s">
        <v>5</v>
      </c>
      <c r="C7" s="77">
        <v>6</v>
      </c>
      <c r="D7" s="25">
        <v>30</v>
      </c>
      <c r="E7" s="10"/>
      <c r="F7" s="10"/>
      <c r="G7" s="10"/>
      <c r="H7" s="10"/>
      <c r="I7" s="25"/>
      <c r="J7" s="25"/>
      <c r="K7" s="10"/>
      <c r="L7" s="25">
        <v>2</v>
      </c>
      <c r="M7" s="25">
        <v>5</v>
      </c>
      <c r="N7" s="25">
        <v>3</v>
      </c>
      <c r="O7" s="25">
        <v>1</v>
      </c>
      <c r="P7" s="35">
        <v>2</v>
      </c>
      <c r="Q7" s="35">
        <v>2</v>
      </c>
      <c r="R7" s="35">
        <v>2</v>
      </c>
      <c r="S7" s="17"/>
      <c r="T7" s="24">
        <f t="shared" ref="T7:T21" si="1">SUM(C7:S7)</f>
        <v>53</v>
      </c>
      <c r="U7" s="91"/>
      <c r="V7" s="19">
        <f t="shared" si="0"/>
        <v>0</v>
      </c>
      <c r="X7" s="9"/>
    </row>
    <row r="8" spans="1:24" x14ac:dyDescent="0.2">
      <c r="A8" s="95">
        <v>3</v>
      </c>
      <c r="B8" s="73" t="s">
        <v>37</v>
      </c>
      <c r="C8" s="78"/>
      <c r="D8" s="25">
        <v>20</v>
      </c>
      <c r="E8" s="10"/>
      <c r="F8" s="10"/>
      <c r="G8" s="10"/>
      <c r="H8" s="10"/>
      <c r="I8" s="25"/>
      <c r="J8" s="25"/>
      <c r="K8" s="10"/>
      <c r="L8" s="25"/>
      <c r="M8" s="25"/>
      <c r="N8" s="25"/>
      <c r="O8" s="25"/>
      <c r="P8" s="11"/>
      <c r="Q8" s="11"/>
      <c r="R8" s="11"/>
      <c r="S8" s="17"/>
      <c r="T8" s="24">
        <f t="shared" si="1"/>
        <v>20</v>
      </c>
      <c r="U8" s="91"/>
      <c r="V8" s="19">
        <f t="shared" si="0"/>
        <v>0</v>
      </c>
      <c r="X8" s="9"/>
    </row>
    <row r="9" spans="1:24" x14ac:dyDescent="0.2">
      <c r="A9" s="94">
        <v>4</v>
      </c>
      <c r="B9" s="73" t="s">
        <v>36</v>
      </c>
      <c r="C9" s="77">
        <v>3</v>
      </c>
      <c r="D9" s="10"/>
      <c r="E9" s="10"/>
      <c r="F9" s="10"/>
      <c r="G9" s="10"/>
      <c r="H9" s="25">
        <v>3</v>
      </c>
      <c r="I9" s="25">
        <v>30</v>
      </c>
      <c r="J9" s="25"/>
      <c r="K9" s="10"/>
      <c r="L9" s="25">
        <v>10</v>
      </c>
      <c r="M9" s="25">
        <v>3</v>
      </c>
      <c r="N9" s="25"/>
      <c r="O9" s="25"/>
      <c r="P9" s="35">
        <v>3</v>
      </c>
      <c r="Q9" s="11"/>
      <c r="R9" s="11"/>
      <c r="S9" s="17"/>
      <c r="T9" s="24">
        <f t="shared" si="1"/>
        <v>52</v>
      </c>
      <c r="U9" s="91"/>
      <c r="V9" s="19">
        <f t="shared" si="0"/>
        <v>0</v>
      </c>
      <c r="X9" s="9"/>
    </row>
    <row r="10" spans="1:24" x14ac:dyDescent="0.2">
      <c r="A10" s="95">
        <v>5</v>
      </c>
      <c r="B10" s="73" t="s">
        <v>38</v>
      </c>
      <c r="C10" s="77">
        <v>20</v>
      </c>
      <c r="D10" s="25">
        <v>30</v>
      </c>
      <c r="E10" s="10"/>
      <c r="F10" s="10"/>
      <c r="G10" s="25">
        <v>15</v>
      </c>
      <c r="H10" s="25"/>
      <c r="I10" s="25"/>
      <c r="J10" s="25">
        <v>46</v>
      </c>
      <c r="K10" s="10"/>
      <c r="L10" s="25">
        <v>20</v>
      </c>
      <c r="M10" s="25">
        <v>80</v>
      </c>
      <c r="N10" s="25"/>
      <c r="O10" s="25">
        <v>1</v>
      </c>
      <c r="P10" s="35">
        <v>50</v>
      </c>
      <c r="Q10" s="35">
        <v>5</v>
      </c>
      <c r="R10" s="35">
        <v>2</v>
      </c>
      <c r="S10" s="17"/>
      <c r="T10" s="24">
        <f t="shared" si="1"/>
        <v>269</v>
      </c>
      <c r="U10" s="91"/>
      <c r="V10" s="19">
        <f t="shared" si="0"/>
        <v>0</v>
      </c>
      <c r="X10" s="9"/>
    </row>
    <row r="11" spans="1:24" x14ac:dyDescent="0.2">
      <c r="A11" s="94">
        <v>6</v>
      </c>
      <c r="B11" s="73" t="s">
        <v>6</v>
      </c>
      <c r="C11" s="77">
        <v>10</v>
      </c>
      <c r="D11" s="25">
        <v>30</v>
      </c>
      <c r="E11" s="25">
        <v>3</v>
      </c>
      <c r="F11" s="10"/>
      <c r="G11" s="10"/>
      <c r="H11" s="25">
        <v>10</v>
      </c>
      <c r="I11" s="25"/>
      <c r="J11" s="25"/>
      <c r="K11" s="10"/>
      <c r="L11" s="25">
        <v>5</v>
      </c>
      <c r="M11" s="25">
        <v>30</v>
      </c>
      <c r="N11" s="25">
        <v>3</v>
      </c>
      <c r="O11" s="25">
        <v>1</v>
      </c>
      <c r="P11" s="34">
        <v>2</v>
      </c>
      <c r="Q11" s="12"/>
      <c r="R11" s="12"/>
      <c r="S11" s="18"/>
      <c r="T11" s="24">
        <f t="shared" si="1"/>
        <v>94</v>
      </c>
      <c r="U11" s="91"/>
      <c r="V11" s="19">
        <f t="shared" si="0"/>
        <v>0</v>
      </c>
      <c r="X11" s="9"/>
    </row>
    <row r="12" spans="1:24" x14ac:dyDescent="0.2">
      <c r="A12" s="95">
        <v>7</v>
      </c>
      <c r="B12" s="73" t="s">
        <v>20</v>
      </c>
      <c r="C12" s="78"/>
      <c r="D12" s="25">
        <v>15</v>
      </c>
      <c r="E12" s="10"/>
      <c r="F12" s="10"/>
      <c r="G12" s="10"/>
      <c r="H12" s="25"/>
      <c r="I12" s="25"/>
      <c r="J12" s="25"/>
      <c r="K12" s="25">
        <v>24</v>
      </c>
      <c r="L12" s="25"/>
      <c r="M12" s="25"/>
      <c r="N12" s="10"/>
      <c r="O12" s="10"/>
      <c r="P12" s="12"/>
      <c r="Q12" s="12"/>
      <c r="R12" s="12"/>
      <c r="S12" s="18"/>
      <c r="T12" s="24">
        <f t="shared" si="1"/>
        <v>39</v>
      </c>
      <c r="U12" s="91"/>
      <c r="V12" s="19">
        <f t="shared" si="0"/>
        <v>0</v>
      </c>
      <c r="X12" s="9"/>
    </row>
    <row r="13" spans="1:24" x14ac:dyDescent="0.2">
      <c r="A13" s="94">
        <v>8</v>
      </c>
      <c r="B13" s="73" t="s">
        <v>7</v>
      </c>
      <c r="C13" s="77">
        <v>5</v>
      </c>
      <c r="D13" s="10"/>
      <c r="E13" s="10"/>
      <c r="F13" s="25">
        <v>10</v>
      </c>
      <c r="G13" s="10"/>
      <c r="H13" s="25"/>
      <c r="I13" s="25"/>
      <c r="J13" s="25"/>
      <c r="K13" s="10"/>
      <c r="L13" s="25">
        <v>4</v>
      </c>
      <c r="M13" s="25">
        <v>10</v>
      </c>
      <c r="N13" s="10"/>
      <c r="O13" s="10"/>
      <c r="P13" s="11"/>
      <c r="Q13" s="35">
        <v>1</v>
      </c>
      <c r="R13" s="11"/>
      <c r="S13" s="17"/>
      <c r="T13" s="24">
        <f t="shared" si="1"/>
        <v>30</v>
      </c>
      <c r="U13" s="91"/>
      <c r="V13" s="19">
        <f t="shared" si="0"/>
        <v>0</v>
      </c>
      <c r="X13" s="9"/>
    </row>
    <row r="14" spans="1:24" x14ac:dyDescent="0.2">
      <c r="A14" s="95">
        <v>9</v>
      </c>
      <c r="B14" s="73" t="s">
        <v>8</v>
      </c>
      <c r="C14" s="78"/>
      <c r="D14" s="10"/>
      <c r="E14" s="10"/>
      <c r="F14" s="25">
        <v>2</v>
      </c>
      <c r="G14" s="10"/>
      <c r="H14" s="25"/>
      <c r="I14" s="25"/>
      <c r="J14" s="25"/>
      <c r="K14" s="10"/>
      <c r="L14" s="25">
        <v>1</v>
      </c>
      <c r="M14" s="25">
        <v>2</v>
      </c>
      <c r="N14" s="10"/>
      <c r="O14" s="25">
        <v>1</v>
      </c>
      <c r="P14" s="12"/>
      <c r="Q14" s="34">
        <v>1</v>
      </c>
      <c r="R14" s="12"/>
      <c r="S14" s="18"/>
      <c r="T14" s="24">
        <f t="shared" si="1"/>
        <v>7</v>
      </c>
      <c r="U14" s="91"/>
      <c r="V14" s="19">
        <f t="shared" si="0"/>
        <v>0</v>
      </c>
      <c r="X14" s="9"/>
    </row>
    <row r="15" spans="1:24" x14ac:dyDescent="0.2">
      <c r="A15" s="94">
        <v>10</v>
      </c>
      <c r="B15" s="73" t="s">
        <v>9</v>
      </c>
      <c r="C15" s="78"/>
      <c r="D15" s="10"/>
      <c r="E15" s="10"/>
      <c r="F15" s="10"/>
      <c r="G15" s="25">
        <v>50</v>
      </c>
      <c r="H15" s="25"/>
      <c r="I15" s="25"/>
      <c r="J15" s="25"/>
      <c r="K15" s="10"/>
      <c r="L15" s="25"/>
      <c r="M15" s="25"/>
      <c r="N15" s="10"/>
      <c r="O15" s="10"/>
      <c r="P15" s="12"/>
      <c r="Q15" s="12"/>
      <c r="R15" s="12"/>
      <c r="S15" s="18"/>
      <c r="T15" s="24">
        <f t="shared" si="1"/>
        <v>50</v>
      </c>
      <c r="U15" s="91"/>
      <c r="V15" s="19">
        <f t="shared" si="0"/>
        <v>0</v>
      </c>
      <c r="X15" s="9"/>
    </row>
    <row r="16" spans="1:24" x14ac:dyDescent="0.2">
      <c r="A16" s="95">
        <v>11</v>
      </c>
      <c r="B16" s="73" t="s">
        <v>10</v>
      </c>
      <c r="C16" s="78"/>
      <c r="D16" s="10"/>
      <c r="E16" s="10"/>
      <c r="F16" s="10"/>
      <c r="G16" s="10"/>
      <c r="H16" s="25">
        <v>50</v>
      </c>
      <c r="I16" s="25">
        <v>80</v>
      </c>
      <c r="J16" s="25"/>
      <c r="K16" s="10"/>
      <c r="L16" s="25"/>
      <c r="M16" s="25"/>
      <c r="N16" s="10"/>
      <c r="O16" s="10"/>
      <c r="P16" s="34">
        <v>20</v>
      </c>
      <c r="Q16" s="12"/>
      <c r="R16" s="34">
        <v>2</v>
      </c>
      <c r="S16" s="18"/>
      <c r="T16" s="24">
        <f t="shared" si="1"/>
        <v>152</v>
      </c>
      <c r="U16" s="91"/>
      <c r="V16" s="19">
        <f t="shared" si="0"/>
        <v>0</v>
      </c>
      <c r="X16" s="9"/>
    </row>
    <row r="17" spans="1:24" x14ac:dyDescent="0.2">
      <c r="A17" s="94">
        <v>12</v>
      </c>
      <c r="B17" s="73" t="s">
        <v>11</v>
      </c>
      <c r="C17" s="78"/>
      <c r="D17" s="10"/>
      <c r="E17" s="10"/>
      <c r="F17" s="10"/>
      <c r="G17" s="25">
        <v>50</v>
      </c>
      <c r="H17" s="10"/>
      <c r="I17" s="25">
        <v>30</v>
      </c>
      <c r="J17" s="25">
        <v>150</v>
      </c>
      <c r="K17" s="10"/>
      <c r="L17" s="25"/>
      <c r="M17" s="25"/>
      <c r="N17" s="10"/>
      <c r="O17" s="10"/>
      <c r="P17" s="12"/>
      <c r="Q17" s="12"/>
      <c r="R17" s="12"/>
      <c r="S17" s="18"/>
      <c r="T17" s="24">
        <f t="shared" si="1"/>
        <v>230</v>
      </c>
      <c r="U17" s="91"/>
      <c r="V17" s="19">
        <f t="shared" si="0"/>
        <v>0</v>
      </c>
      <c r="X17" s="9"/>
    </row>
    <row r="18" spans="1:24" x14ac:dyDescent="0.2">
      <c r="A18" s="95">
        <v>13</v>
      </c>
      <c r="B18" s="73" t="s">
        <v>12</v>
      </c>
      <c r="C18" s="78"/>
      <c r="D18" s="10"/>
      <c r="E18" s="10"/>
      <c r="F18" s="10"/>
      <c r="G18" s="10"/>
      <c r="H18" s="10"/>
      <c r="I18" s="25"/>
      <c r="J18" s="25"/>
      <c r="K18" s="10"/>
      <c r="L18" s="25"/>
      <c r="M18" s="25">
        <v>6</v>
      </c>
      <c r="N18" s="10"/>
      <c r="O18" s="10"/>
      <c r="P18" s="12"/>
      <c r="Q18" s="12"/>
      <c r="R18" s="12"/>
      <c r="S18" s="18"/>
      <c r="T18" s="24">
        <f t="shared" si="1"/>
        <v>6</v>
      </c>
      <c r="U18" s="91"/>
      <c r="V18" s="19">
        <f t="shared" si="0"/>
        <v>0</v>
      </c>
      <c r="X18" s="9"/>
    </row>
    <row r="19" spans="1:24" x14ac:dyDescent="0.2">
      <c r="A19" s="94">
        <v>14</v>
      </c>
      <c r="B19" s="73" t="s">
        <v>13</v>
      </c>
      <c r="C19" s="78"/>
      <c r="D19" s="25">
        <v>10</v>
      </c>
      <c r="E19" s="10"/>
      <c r="F19" s="10"/>
      <c r="G19" s="10"/>
      <c r="H19" s="10"/>
      <c r="I19" s="25"/>
      <c r="J19" s="25">
        <v>1</v>
      </c>
      <c r="K19" s="10"/>
      <c r="L19" s="25"/>
      <c r="M19" s="25"/>
      <c r="N19" s="10"/>
      <c r="O19" s="10"/>
      <c r="P19" s="12"/>
      <c r="Q19" s="12"/>
      <c r="R19" s="12"/>
      <c r="S19" s="18"/>
      <c r="T19" s="24">
        <f t="shared" si="1"/>
        <v>11</v>
      </c>
      <c r="U19" s="91"/>
      <c r="V19" s="19">
        <f t="shared" si="0"/>
        <v>0</v>
      </c>
      <c r="X19" s="9"/>
    </row>
    <row r="20" spans="1:24" x14ac:dyDescent="0.2">
      <c r="A20" s="95">
        <v>15</v>
      </c>
      <c r="B20" s="73" t="s">
        <v>33</v>
      </c>
      <c r="C20" s="78"/>
      <c r="D20" s="25">
        <v>1</v>
      </c>
      <c r="E20" s="10"/>
      <c r="F20" s="10"/>
      <c r="G20" s="10"/>
      <c r="H20" s="10"/>
      <c r="I20" s="25"/>
      <c r="J20" s="25">
        <v>1</v>
      </c>
      <c r="K20" s="10"/>
      <c r="L20" s="25">
        <v>1</v>
      </c>
      <c r="M20" s="25">
        <v>4</v>
      </c>
      <c r="N20" s="10"/>
      <c r="O20" s="10"/>
      <c r="P20" s="12"/>
      <c r="Q20" s="12"/>
      <c r="R20" s="12"/>
      <c r="S20" s="18"/>
      <c r="T20" s="24">
        <f t="shared" si="1"/>
        <v>7</v>
      </c>
      <c r="U20" s="91"/>
      <c r="V20" s="19">
        <f t="shared" si="0"/>
        <v>0</v>
      </c>
      <c r="W20" s="36"/>
      <c r="X20" s="9"/>
    </row>
    <row r="21" spans="1:24" ht="13.5" thickBot="1" x14ac:dyDescent="0.25">
      <c r="A21" s="96">
        <v>16</v>
      </c>
      <c r="B21" s="74" t="s">
        <v>32</v>
      </c>
      <c r="C21" s="79"/>
      <c r="D21" s="44"/>
      <c r="E21" s="44"/>
      <c r="F21" s="44"/>
      <c r="G21" s="44"/>
      <c r="H21" s="44"/>
      <c r="I21" s="45"/>
      <c r="J21" s="45"/>
      <c r="K21" s="44"/>
      <c r="L21" s="45">
        <v>1</v>
      </c>
      <c r="M21" s="45">
        <v>4</v>
      </c>
      <c r="N21" s="44"/>
      <c r="O21" s="44"/>
      <c r="P21" s="46"/>
      <c r="Q21" s="46"/>
      <c r="R21" s="46"/>
      <c r="S21" s="47"/>
      <c r="T21" s="48">
        <f t="shared" si="1"/>
        <v>5</v>
      </c>
      <c r="U21" s="92"/>
      <c r="V21" s="49">
        <f t="shared" si="0"/>
        <v>0</v>
      </c>
      <c r="X21" s="9"/>
    </row>
    <row r="22" spans="1:24" ht="15.75" thickBot="1" x14ac:dyDescent="0.25">
      <c r="A22" s="16"/>
      <c r="B22" s="13" t="s">
        <v>14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5"/>
      <c r="R22" s="15"/>
      <c r="S22" s="15"/>
      <c r="T22" s="23"/>
      <c r="U22" s="21"/>
      <c r="V22" s="20">
        <f>SUM(V6:V21)</f>
        <v>0</v>
      </c>
    </row>
    <row r="23" spans="1:24" x14ac:dyDescent="0.2">
      <c r="A23" s="1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</row>
    <row r="24" spans="1:24" x14ac:dyDescent="0.2">
      <c r="A24" s="1"/>
      <c r="B24" s="1" t="s">
        <v>108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</row>
    <row r="25" spans="1:24" x14ac:dyDescent="0.2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</row>
  </sheetData>
  <mergeCells count="1">
    <mergeCell ref="C4:S4"/>
  </mergeCells>
  <pageMargins left="0.31496062992125984" right="0" top="0.78740157480314965" bottom="0.78740157480314965" header="0.31496062992125984" footer="0.31496062992125984"/>
  <pageSetup paperSize="9" scale="7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>
      <selection activeCell="O29" sqref="O29"/>
    </sheetView>
  </sheetViews>
  <sheetFormatPr defaultColWidth="9.140625" defaultRowHeight="12.75" x14ac:dyDescent="0.2"/>
  <cols>
    <col min="1" max="1" width="22" style="60" customWidth="1"/>
    <col min="2" max="2" width="35.42578125" style="60" bestFit="1" customWidth="1"/>
    <col min="3" max="3" width="22.28515625" style="60" hidden="1" customWidth="1"/>
    <col min="4" max="4" width="9.140625" style="60" hidden="1" customWidth="1"/>
    <col min="5" max="5" width="10.85546875" style="60" hidden="1" customWidth="1"/>
    <col min="6" max="6" width="30" style="60" hidden="1" customWidth="1"/>
    <col min="7" max="7" width="9.140625" style="60"/>
    <col min="8" max="8" width="24" style="60" customWidth="1"/>
    <col min="9" max="16384" width="9.140625" style="60"/>
  </cols>
  <sheetData>
    <row r="1" spans="1:22" s="53" customFormat="1" ht="18.75" x14ac:dyDescent="0.3">
      <c r="A1" s="101" t="str">
        <f>'Elektrospotřebiče 2024'!B1</f>
        <v>UK - KaM - Dodávka elektrospotřebičů 2024</v>
      </c>
      <c r="B1" s="10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  <c r="S1" s="52"/>
      <c r="T1" s="52"/>
      <c r="U1" s="52"/>
      <c r="V1" s="52"/>
    </row>
    <row r="2" spans="1:22" s="53" customFormat="1" ht="18.75" x14ac:dyDescent="0.3">
      <c r="A2" s="102" t="str">
        <f>'Elektrospotřebiče 2024'!B2</f>
        <v xml:space="preserve">02 - Položkový rozpočet a místa dodání </v>
      </c>
      <c r="B2" s="102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22" s="53" customFormat="1" ht="7.5" customHeigh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s="53" customFormat="1" ht="18.75" x14ac:dyDescent="0.3">
      <c r="A4" s="55" t="s">
        <v>40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22" s="53" customFormat="1" ht="7.5" hidden="1" customHeight="1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22" s="53" customFormat="1" ht="7.5" hidden="1" customHeight="1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22" s="53" customFormat="1" ht="7.5" hidden="1" customHeight="1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22" s="53" customFormat="1" ht="7.5" hidden="1" customHeight="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22" s="53" customFormat="1" ht="7.5" hidden="1" customHeight="1" x14ac:dyDescent="0.3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1:22" s="53" customFormat="1" ht="7.5" hidden="1" customHeight="1" x14ac:dyDescent="0.3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22" s="53" customFormat="1" ht="7.5" hidden="1" customHeight="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</row>
    <row r="12" spans="1:22" s="53" customFormat="1" ht="7.5" hidden="1" customHeight="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22" s="53" customFormat="1" ht="7.5" hidden="1" customHeight="1" x14ac:dyDescent="0.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22" s="53" customFormat="1" ht="7.5" hidden="1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22" s="53" customFormat="1" ht="7.5" hidden="1" customHeight="1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22" s="53" customFormat="1" ht="7.5" hidden="1" customHeigh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s="53" customFormat="1" ht="7.5" hidden="1" customHeight="1" x14ac:dyDescent="0.3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s="53" customFormat="1" ht="7.5" hidden="1" customHeight="1" x14ac:dyDescent="0.3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s="53" customFormat="1" ht="7.5" hidden="1" customHeight="1" x14ac:dyDescent="0.3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s="53" customFormat="1" ht="7.5" customHeight="1" thickBot="1" x14ac:dyDescent="0.3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x14ac:dyDescent="0.2">
      <c r="A21" s="56" t="s">
        <v>41</v>
      </c>
      <c r="B21" s="59"/>
      <c r="C21" s="80" t="s">
        <v>42</v>
      </c>
      <c r="D21" s="57"/>
      <c r="E21" s="58"/>
      <c r="F21" s="59"/>
    </row>
    <row r="22" spans="1:17" s="64" customFormat="1" x14ac:dyDescent="0.2">
      <c r="A22" s="61" t="s">
        <v>1</v>
      </c>
      <c r="B22" s="63" t="s">
        <v>43</v>
      </c>
      <c r="C22" s="81" t="s">
        <v>44</v>
      </c>
      <c r="D22" s="62" t="s">
        <v>45</v>
      </c>
      <c r="E22" s="62" t="s">
        <v>46</v>
      </c>
      <c r="F22" s="63" t="s">
        <v>47</v>
      </c>
    </row>
    <row r="23" spans="1:17" x14ac:dyDescent="0.2">
      <c r="A23" s="65" t="s">
        <v>48</v>
      </c>
      <c r="B23" s="83" t="s">
        <v>49</v>
      </c>
      <c r="C23" s="82" t="s">
        <v>50</v>
      </c>
      <c r="D23" s="66" t="s">
        <v>51</v>
      </c>
      <c r="E23" s="67">
        <v>770188955</v>
      </c>
      <c r="F23" s="68" t="s">
        <v>52</v>
      </c>
    </row>
    <row r="24" spans="1:17" x14ac:dyDescent="0.2">
      <c r="A24" s="65" t="s">
        <v>53</v>
      </c>
      <c r="B24" s="83" t="s">
        <v>54</v>
      </c>
      <c r="C24" s="82" t="s">
        <v>50</v>
      </c>
      <c r="D24" s="66" t="s">
        <v>51</v>
      </c>
      <c r="E24" s="67">
        <v>770188955</v>
      </c>
      <c r="F24" s="68" t="s">
        <v>52</v>
      </c>
    </row>
    <row r="25" spans="1:17" x14ac:dyDescent="0.2">
      <c r="A25" s="65" t="s">
        <v>55</v>
      </c>
      <c r="B25" s="83" t="s">
        <v>56</v>
      </c>
      <c r="C25" s="82" t="s">
        <v>50</v>
      </c>
      <c r="D25" s="66" t="s">
        <v>51</v>
      </c>
      <c r="E25" s="67">
        <v>770188955</v>
      </c>
      <c r="F25" s="68" t="s">
        <v>52</v>
      </c>
    </row>
    <row r="26" spans="1:17" x14ac:dyDescent="0.2">
      <c r="A26" s="65" t="s">
        <v>24</v>
      </c>
      <c r="B26" s="83" t="s">
        <v>57</v>
      </c>
      <c r="C26" s="82" t="s">
        <v>58</v>
      </c>
      <c r="D26" s="66" t="s">
        <v>59</v>
      </c>
      <c r="E26" s="67">
        <v>605200047</v>
      </c>
      <c r="F26" s="68" t="s">
        <v>60</v>
      </c>
    </row>
    <row r="27" spans="1:17" x14ac:dyDescent="0.2">
      <c r="A27" s="65" t="s">
        <v>25</v>
      </c>
      <c r="B27" s="83" t="s">
        <v>61</v>
      </c>
      <c r="C27" s="82" t="s">
        <v>58</v>
      </c>
      <c r="D27" s="66" t="s">
        <v>59</v>
      </c>
      <c r="E27" s="67">
        <v>605200047</v>
      </c>
      <c r="F27" s="68" t="s">
        <v>60</v>
      </c>
    </row>
    <row r="28" spans="1:17" x14ac:dyDescent="0.2">
      <c r="A28" s="65" t="s">
        <v>62</v>
      </c>
      <c r="B28" s="83" t="s">
        <v>63</v>
      </c>
      <c r="C28" s="82" t="s">
        <v>64</v>
      </c>
      <c r="D28" s="66" t="s">
        <v>65</v>
      </c>
      <c r="E28" s="67">
        <v>605200041</v>
      </c>
      <c r="F28" s="68" t="s">
        <v>66</v>
      </c>
    </row>
    <row r="29" spans="1:17" x14ac:dyDescent="0.2">
      <c r="A29" s="69" t="s">
        <v>67</v>
      </c>
      <c r="B29" s="83" t="s">
        <v>68</v>
      </c>
      <c r="C29" s="82" t="s">
        <v>69</v>
      </c>
      <c r="D29" s="66" t="s">
        <v>70</v>
      </c>
      <c r="E29" s="67">
        <v>605200309</v>
      </c>
      <c r="F29" s="68" t="s">
        <v>71</v>
      </c>
    </row>
    <row r="30" spans="1:17" x14ac:dyDescent="0.2">
      <c r="A30" s="65" t="s">
        <v>72</v>
      </c>
      <c r="B30" s="83" t="s">
        <v>73</v>
      </c>
      <c r="C30" s="82" t="s">
        <v>74</v>
      </c>
      <c r="D30" s="66" t="s">
        <v>75</v>
      </c>
      <c r="E30" s="67">
        <v>605200042</v>
      </c>
      <c r="F30" s="68" t="s">
        <v>76</v>
      </c>
    </row>
    <row r="31" spans="1:17" x14ac:dyDescent="0.2">
      <c r="A31" s="65" t="s">
        <v>77</v>
      </c>
      <c r="B31" s="83" t="s">
        <v>78</v>
      </c>
      <c r="C31" s="82" t="s">
        <v>74</v>
      </c>
      <c r="D31" s="66" t="s">
        <v>75</v>
      </c>
      <c r="E31" s="67">
        <v>605200042</v>
      </c>
      <c r="F31" s="68" t="s">
        <v>76</v>
      </c>
    </row>
    <row r="32" spans="1:17" x14ac:dyDescent="0.2">
      <c r="A32" s="65" t="s">
        <v>79</v>
      </c>
      <c r="B32" s="83" t="s">
        <v>80</v>
      </c>
      <c r="C32" s="82" t="s">
        <v>81</v>
      </c>
      <c r="D32" s="66" t="s">
        <v>82</v>
      </c>
      <c r="E32" s="67">
        <v>605200052</v>
      </c>
      <c r="F32" s="68" t="s">
        <v>83</v>
      </c>
    </row>
    <row r="33" spans="1:6" x14ac:dyDescent="0.2">
      <c r="A33" s="65" t="s">
        <v>84</v>
      </c>
      <c r="B33" s="83" t="s">
        <v>85</v>
      </c>
      <c r="C33" s="82" t="s">
        <v>81</v>
      </c>
      <c r="D33" s="66" t="s">
        <v>82</v>
      </c>
      <c r="E33" s="67">
        <v>605200052</v>
      </c>
      <c r="F33" s="68" t="s">
        <v>83</v>
      </c>
    </row>
    <row r="34" spans="1:6" x14ac:dyDescent="0.2">
      <c r="A34" s="65" t="s">
        <v>86</v>
      </c>
      <c r="B34" s="83" t="s">
        <v>87</v>
      </c>
      <c r="C34" s="82" t="s">
        <v>88</v>
      </c>
      <c r="D34" s="66" t="s">
        <v>89</v>
      </c>
      <c r="E34" s="67">
        <v>605200043</v>
      </c>
      <c r="F34" s="68" t="s">
        <v>90</v>
      </c>
    </row>
    <row r="35" spans="1:6" x14ac:dyDescent="0.2">
      <c r="A35" s="70" t="s">
        <v>91</v>
      </c>
      <c r="B35" s="84" t="s">
        <v>92</v>
      </c>
      <c r="C35" s="82" t="s">
        <v>88</v>
      </c>
      <c r="D35" s="66" t="s">
        <v>89</v>
      </c>
      <c r="E35" s="67">
        <v>605200043</v>
      </c>
      <c r="F35" s="68" t="s">
        <v>90</v>
      </c>
    </row>
    <row r="36" spans="1:6" x14ac:dyDescent="0.2">
      <c r="A36" s="70" t="s">
        <v>93</v>
      </c>
      <c r="B36" s="84" t="s">
        <v>94</v>
      </c>
      <c r="C36" s="82" t="s">
        <v>95</v>
      </c>
      <c r="D36" s="66" t="s">
        <v>96</v>
      </c>
      <c r="E36" s="67">
        <v>605200044</v>
      </c>
      <c r="F36" s="68" t="s">
        <v>97</v>
      </c>
    </row>
    <row r="37" spans="1:6" x14ac:dyDescent="0.2">
      <c r="A37" s="70" t="s">
        <v>98</v>
      </c>
      <c r="B37" s="84" t="s">
        <v>99</v>
      </c>
      <c r="C37" s="82" t="s">
        <v>95</v>
      </c>
      <c r="D37" s="66" t="s">
        <v>96</v>
      </c>
      <c r="E37" s="67">
        <v>605200044</v>
      </c>
      <c r="F37" s="68" t="s">
        <v>97</v>
      </c>
    </row>
    <row r="38" spans="1:6" x14ac:dyDescent="0.2">
      <c r="A38" s="70" t="s">
        <v>100</v>
      </c>
      <c r="B38" s="84" t="s">
        <v>101</v>
      </c>
      <c r="C38" s="82" t="s">
        <v>102</v>
      </c>
      <c r="D38" s="66" t="s">
        <v>70</v>
      </c>
      <c r="E38" s="67">
        <v>605200046</v>
      </c>
      <c r="F38" s="68" t="s">
        <v>103</v>
      </c>
    </row>
    <row r="39" spans="1:6" ht="13.5" thickBot="1" x14ac:dyDescent="0.25">
      <c r="A39" s="71" t="s">
        <v>28</v>
      </c>
      <c r="B39" s="85" t="s">
        <v>104</v>
      </c>
      <c r="C39" s="86" t="s">
        <v>105</v>
      </c>
      <c r="D39" s="87" t="s">
        <v>106</v>
      </c>
      <c r="E39" s="88">
        <v>773752085</v>
      </c>
      <c r="F39" s="89" t="s">
        <v>107</v>
      </c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2045D302-1312-43A9-BC32-02AB2EA95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91FD98-59FE-4CDD-A043-5A6E7FCE7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1EC9F-018E-42D9-9C46-D984F258EDE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4a02d3-ba78-40be-bdfa-d7a93c6a8e2e"/>
    <ds:schemaRef ds:uri="44581704-53ce-4cf0-bc92-473e606c169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Elektrospotřebiče 2024</vt:lpstr>
      <vt:lpstr>Adresy</vt:lpstr>
      <vt:lpstr>Adresy!Oblast_tisku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Vondrová Lenka</cp:lastModifiedBy>
  <cp:revision/>
  <cp:lastPrinted>2024-05-27T04:59:12Z</cp:lastPrinted>
  <dcterms:created xsi:type="dcterms:W3CDTF">2022-11-01T14:00:48Z</dcterms:created>
  <dcterms:modified xsi:type="dcterms:W3CDTF">2024-07-09T08:41:35Z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  <property fmtid="{D5CDD505-2E9C-101B-9397-08002B2CF9AE}" pid="4" name="Order">
    <vt:r8>14300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