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17 - externí disky/k vyhlášení/"/>
    </mc:Choice>
  </mc:AlternateContent>
  <xr:revisionPtr revIDLastSave="14" documentId="13_ncr:1_{C15BBBAA-8CC9-4250-B67A-35F3AB70B2D8}" xr6:coauthVersionLast="47" xr6:coauthVersionMax="47" xr10:uidLastSave="{BF112FDD-80D1-424A-AA11-324F2E3E1286}"/>
  <bookViews>
    <workbookView xWindow="390" yWindow="390" windowWidth="24210" windowHeight="13905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5" i="2"/>
  <c r="C7" i="2"/>
  <c r="C2" i="2"/>
  <c r="B3" i="2"/>
  <c r="B5" i="2"/>
  <c r="B7" i="2"/>
  <c r="B2" i="2"/>
  <c r="B67" i="1"/>
  <c r="C9" i="2" s="1"/>
  <c r="B64" i="1"/>
  <c r="B66" i="1" s="1"/>
  <c r="C8" i="2" s="1"/>
  <c r="B62" i="1"/>
  <c r="C4" i="2" s="1"/>
  <c r="B33" i="1"/>
  <c r="B9" i="2" s="1"/>
  <c r="B30" i="1"/>
  <c r="B32" i="1" s="1"/>
  <c r="B8" i="2" s="1"/>
  <c r="B28" i="1"/>
  <c r="B4" i="2" s="1"/>
  <c r="D4" i="2" l="1"/>
  <c r="D9" i="2"/>
  <c r="B6" i="2"/>
  <c r="C6" i="2"/>
  <c r="D8" i="2"/>
</calcChain>
</file>

<file path=xl/sharedStrings.xml><?xml version="1.0" encoding="utf-8"?>
<sst xmlns="http://schemas.openxmlformats.org/spreadsheetml/2006/main" count="108" uniqueCount="82">
  <si>
    <t>Nabízený model:</t>
  </si>
  <si>
    <t>Part number:</t>
  </si>
  <si>
    <t>Technická specifikace</t>
  </si>
  <si>
    <t>Požadovaná hodnota</t>
  </si>
  <si>
    <t>Nabízené zboží (ANO/NE)</t>
  </si>
  <si>
    <t>Typ</t>
  </si>
  <si>
    <t>Rozhraní</t>
  </si>
  <si>
    <t>Rozměry</t>
  </si>
  <si>
    <t>1.2 - Typ zařízení: Notebook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</si>
  <si>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</si>
  <si>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</si>
  <si>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</si>
  <si>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</si>
  <si>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</si>
  <si>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</si>
  <si>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</si>
  <si>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</si>
  <si>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</si>
  <si>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</si>
  <si>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</si>
  <si>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</si>
  <si>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</si>
  <si>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</si>
  <si>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</si>
  <si>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</si>
  <si>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</si>
  <si>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</si>
  <si>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</si>
  <si>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Záruka a servis</t>
  </si>
  <si>
    <t>Požadovaná délka záruky</t>
  </si>
  <si>
    <t xml:space="preserve">24 měsíců </t>
  </si>
  <si>
    <t>Maximální cena za 1ks bez DPH:</t>
  </si>
  <si>
    <t xml:space="preserve"> -</t>
  </si>
  <si>
    <t>USB-C</t>
  </si>
  <si>
    <t>1.1 - Typ zařízení: Externí disk</t>
  </si>
  <si>
    <t>Typ a kapacita</t>
  </si>
  <si>
    <t>Kapacita úložiště</t>
  </si>
  <si>
    <t>Min 5 000 GB (5 TB)</t>
  </si>
  <si>
    <t>Typ úložiště</t>
  </si>
  <si>
    <t> HDD</t>
  </si>
  <si>
    <t>Formát (Form Factor)</t>
  </si>
  <si>
    <t> 2.5"</t>
  </si>
  <si>
    <t>Kapacita disku</t>
  </si>
  <si>
    <t> 5 120 GB (5 TB)</t>
  </si>
  <si>
    <t>Šířka</t>
  </si>
  <si>
    <t>max.  85 mm (8,5 cm)</t>
  </si>
  <si>
    <t>Výška</t>
  </si>
  <si>
    <t>max.  25 mm (2,5 cm)</t>
  </si>
  <si>
    <t>Hloubka</t>
  </si>
  <si>
    <t>max. 15 mm (15 cm)</t>
  </si>
  <si>
    <t>Hmotnost</t>
  </si>
  <si>
    <t>max.  250 g (0,25 kg)</t>
  </si>
  <si>
    <t>Vlastnosti</t>
  </si>
  <si>
    <t> USB 3.2 Gen 1 (USB 3.0)</t>
  </si>
  <si>
    <t>Konektor</t>
  </si>
  <si>
    <t> Micro USB-B</t>
  </si>
  <si>
    <t>Materiál</t>
  </si>
  <si>
    <t> Plast</t>
  </si>
  <si>
    <t>Použití</t>
  </si>
  <si>
    <t> Externí</t>
  </si>
  <si>
    <t>Typ záruky</t>
  </si>
  <si>
    <t>Disk</t>
  </si>
  <si>
    <t>Kapacita</t>
  </si>
  <si>
    <t>min. 21 000 GB</t>
  </si>
  <si>
    <t>HDD</t>
  </si>
  <si>
    <t>Výkon</t>
  </si>
  <si>
    <t>min. 7 200 ot./min.</t>
  </si>
  <si>
    <t>Fromát</t>
  </si>
  <si>
    <t>3,5"</t>
  </si>
  <si>
    <t>Velikost</t>
  </si>
  <si>
    <t>max. 45 mm</t>
  </si>
  <si>
    <t>max. 135 mm</t>
  </si>
  <si>
    <t>max. 220 mm</t>
  </si>
  <si>
    <t>Připojení</t>
  </si>
  <si>
    <t>Napájení</t>
  </si>
  <si>
    <t>Síťové</t>
  </si>
  <si>
    <t>Ostatní</t>
  </si>
  <si>
    <t>Rychlost čtení</t>
  </si>
  <si>
    <t>min. 280 MB/s</t>
  </si>
  <si>
    <t>Rychlost zápisu</t>
  </si>
  <si>
    <t>1.1: Externí disk</t>
  </si>
  <si>
    <t>1.2: Externí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</si>
</sst>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2" fillId="2" borderId="12" xfId="0" applyFont="1" applyFill="1" applyBorder="1"/>
    <xf numFmtId="0" fontId="0" fillId="0" borderId="12" xfId="0" applyBorder="1"/>
    <xf numFmtId="0" fontId="0" fillId="0" borderId="14" xfId="0" applyBorder="1"/>
    <xf numFmtId="0" fontId="0" fillId="3" borderId="3" xfId="0" applyFill="1" applyBorder="1"/>
    <xf numFmtId="0" fontId="0" fillId="3" borderId="5" xfId="0" applyFill="1" applyBorder="1"/>
    <xf numFmtId="0" fontId="0" fillId="3" borderId="13" xfId="0" applyFill="1" applyBorder="1" applyAlignment="1">
      <alignment horizontal="left"/>
    </xf>
    <xf numFmtId="0" fontId="0" fillId="4" borderId="12" xfId="0" applyFill="1" applyBorder="1"/>
    <xf numFmtId="164" fontId="0" fillId="3" borderId="13" xfId="0" applyNumberFormat="1" applyFill="1" applyBorder="1"/>
    <xf numFmtId="9" fontId="0" fillId="3" borderId="13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3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3" xfId="0" quotePrefix="1" applyNumberFormat="1" applyFill="1" applyBorder="1" applyAlignment="1">
      <alignment horizontal="center" vertical="center"/>
    </xf>
    <xf numFmtId="8" fontId="0" fillId="7" borderId="13" xfId="0" quotePrefix="1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left"/>
    </xf>
    <xf numFmtId="0" fontId="2" fillId="2" borderId="13" xfId="0" applyFont="1" applyFill="1" applyBorder="1"/>
    <xf numFmtId="1" fontId="0" fillId="2" borderId="1" xfId="0" applyNumberFormat="1" applyFill="1" applyBorder="1" applyAlignment="1">
      <alignment horizontal="right" vertic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2" xfId="0" applyFill="1" applyBorder="1"/>
    <xf numFmtId="0" fontId="1" fillId="0" borderId="12" xfId="0" applyFont="1" applyBorder="1"/>
    <xf numFmtId="0" fontId="0" fillId="8" borderId="13" xfId="0" applyFill="1" applyBorder="1"/>
    <xf numFmtId="164" fontId="0" fillId="0" borderId="18" xfId="0" applyNumberFormat="1" applyBorder="1" applyAlignment="1">
      <alignment horizontal="left"/>
    </xf>
    <xf numFmtId="0" fontId="2" fillId="2" borderId="15" xfId="0" applyFont="1" applyFill="1" applyBorder="1"/>
    <xf numFmtId="0" fontId="2" fillId="2" borderId="16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topLeftCell="A15" zoomScale="85" zoomScaleNormal="85" workbookViewId="0">
      <selection activeCell="A25" sqref="A25:XFD25"/>
    </sheetView>
  </sheetViews>
  <sheetFormatPr defaultRowHeight="15" x14ac:dyDescent="0.25"/>
  <cols>
    <col min="1" max="1" width="39.42578125" customWidth="1"/>
    <col min="2" max="2" width="40.42578125" bestFit="1" customWidth="1"/>
    <col min="3" max="3" width="24.140625" bestFit="1" customWidth="1"/>
  </cols>
  <sheetData>
    <row r="1" spans="1:5" ht="20.100000000000001" customHeight="1" thickBot="1" x14ac:dyDescent="0.4">
      <c r="A1" s="4" t="s">
        <v>34</v>
      </c>
      <c r="B1" s="5"/>
      <c r="C1" s="6"/>
      <c r="E1" s="1"/>
    </row>
    <row r="2" spans="1:5" x14ac:dyDescent="0.25">
      <c r="A2" s="2"/>
      <c r="B2" s="39" t="s">
        <v>0</v>
      </c>
      <c r="C2" s="13"/>
      <c r="E2" s="1"/>
    </row>
    <row r="3" spans="1:5" ht="15.75" thickBot="1" x14ac:dyDescent="0.3">
      <c r="A3" s="2"/>
      <c r="B3" s="40" t="s">
        <v>1</v>
      </c>
      <c r="C3" s="14"/>
    </row>
    <row r="4" spans="1:5" x14ac:dyDescent="0.25">
      <c r="A4" s="2"/>
      <c r="C4" s="7"/>
    </row>
    <row r="5" spans="1:5" x14ac:dyDescent="0.25">
      <c r="A5" s="8" t="s">
        <v>2</v>
      </c>
      <c r="B5" s="37" t="s">
        <v>3</v>
      </c>
      <c r="C5" s="9" t="s">
        <v>4</v>
      </c>
    </row>
    <row r="6" spans="1:5" x14ac:dyDescent="0.25">
      <c r="A6" s="10" t="s">
        <v>35</v>
      </c>
      <c r="B6" s="38"/>
      <c r="C6" s="33"/>
    </row>
    <row r="7" spans="1:5" x14ac:dyDescent="0.25">
      <c r="A7" s="45" t="s">
        <v>36</v>
      </c>
      <c r="B7" s="35" t="s">
        <v>37</v>
      </c>
      <c r="C7" s="15"/>
    </row>
    <row r="8" spans="1:5" x14ac:dyDescent="0.25">
      <c r="A8" s="45" t="s">
        <v>38</v>
      </c>
      <c r="B8" s="35" t="s">
        <v>39</v>
      </c>
      <c r="C8" s="15"/>
    </row>
    <row r="9" spans="1:5" x14ac:dyDescent="0.25">
      <c r="A9" s="45" t="s">
        <v>40</v>
      </c>
      <c r="B9" s="35" t="s">
        <v>41</v>
      </c>
      <c r="C9" s="15"/>
    </row>
    <row r="10" spans="1:5" x14ac:dyDescent="0.25">
      <c r="A10" s="45" t="s">
        <v>42</v>
      </c>
      <c r="B10" s="35" t="s">
        <v>43</v>
      </c>
      <c r="C10" s="15"/>
    </row>
    <row r="11" spans="1:5" x14ac:dyDescent="0.25">
      <c r="A11" s="10" t="s">
        <v>7</v>
      </c>
      <c r="B11" s="38"/>
      <c r="C11" s="33"/>
    </row>
    <row r="12" spans="1:5" x14ac:dyDescent="0.25">
      <c r="A12" s="45" t="s">
        <v>44</v>
      </c>
      <c r="B12" s="35" t="s">
        <v>45</v>
      </c>
      <c r="C12" s="15"/>
    </row>
    <row r="13" spans="1:5" x14ac:dyDescent="0.25">
      <c r="A13" s="45" t="s">
        <v>46</v>
      </c>
      <c r="B13" s="35" t="s">
        <v>47</v>
      </c>
      <c r="C13" s="15"/>
    </row>
    <row r="14" spans="1:5" x14ac:dyDescent="0.25">
      <c r="A14" s="45" t="s">
        <v>48</v>
      </c>
      <c r="B14" s="35" t="s">
        <v>49</v>
      </c>
      <c r="C14" s="15"/>
    </row>
    <row r="15" spans="1:5" x14ac:dyDescent="0.25">
      <c r="A15" s="45" t="s">
        <v>50</v>
      </c>
      <c r="B15" s="35" t="s">
        <v>51</v>
      </c>
      <c r="C15" s="15"/>
    </row>
    <row r="16" spans="1:5" x14ac:dyDescent="0.25">
      <c r="A16" s="10" t="s">
        <v>52</v>
      </c>
      <c r="B16" s="38"/>
      <c r="C16" s="33"/>
    </row>
    <row r="17" spans="1:3" x14ac:dyDescent="0.25">
      <c r="A17" s="45" t="s">
        <v>6</v>
      </c>
      <c r="B17" s="35" t="s">
        <v>53</v>
      </c>
      <c r="C17" s="15"/>
    </row>
    <row r="18" spans="1:3" x14ac:dyDescent="0.25">
      <c r="A18" s="45" t="s">
        <v>54</v>
      </c>
      <c r="B18" s="35" t="s">
        <v>55</v>
      </c>
      <c r="C18" s="15"/>
    </row>
    <row r="19" spans="1:3" x14ac:dyDescent="0.25">
      <c r="A19" s="45" t="s">
        <v>56</v>
      </c>
      <c r="B19" s="35" t="s">
        <v>57</v>
      </c>
      <c r="C19" s="15"/>
    </row>
    <row r="20" spans="1:3" x14ac:dyDescent="0.25">
      <c r="A20" s="45" t="s">
        <v>58</v>
      </c>
      <c r="B20" s="35" t="s">
        <v>59</v>
      </c>
      <c r="C20" s="15"/>
    </row>
    <row r="21" spans="1:3" x14ac:dyDescent="0.25">
      <c r="A21" s="10" t="s">
        <v>28</v>
      </c>
      <c r="B21" s="41"/>
      <c r="C21" s="15"/>
    </row>
    <row r="22" spans="1:3" x14ac:dyDescent="0.25">
      <c r="A22" s="11" t="s">
        <v>29</v>
      </c>
      <c r="B22" s="42" t="s">
        <v>30</v>
      </c>
      <c r="C22" s="15"/>
    </row>
    <row r="23" spans="1:3" x14ac:dyDescent="0.25">
      <c r="A23" s="11" t="s">
        <v>60</v>
      </c>
      <c r="B23" s="42" t="s">
        <v>32</v>
      </c>
      <c r="C23" s="15"/>
    </row>
    <row r="24" spans="1:3" ht="15.75" thickBot="1" x14ac:dyDescent="0.3">
      <c r="A24" s="3" t="s">
        <v>31</v>
      </c>
      <c r="B24" s="47">
        <v>4130</v>
      </c>
      <c r="C24" s="12"/>
    </row>
    <row r="25" spans="1:3" x14ac:dyDescent="0.25">
      <c r="A25" s="48" t="s">
        <v>27</v>
      </c>
      <c r="B25" s="49"/>
    </row>
    <row r="26" spans="1:3" x14ac:dyDescent="0.25">
      <c r="A26" s="16" t="s">
        <v>9</v>
      </c>
      <c r="B26" s="17"/>
    </row>
    <row r="27" spans="1:3" x14ac:dyDescent="0.25">
      <c r="A27" s="16" t="s">
        <v>10</v>
      </c>
      <c r="B27" s="46">
        <v>10</v>
      </c>
    </row>
    <row r="28" spans="1:3" x14ac:dyDescent="0.25">
      <c r="A28" s="16" t="s">
        <v>11</v>
      </c>
      <c r="B28" s="17">
        <f>B26*B27</f>
        <v>0</v>
      </c>
    </row>
    <row r="29" spans="1:3" x14ac:dyDescent="0.25">
      <c r="A29" s="16" t="s">
        <v>12</v>
      </c>
      <c r="B29" s="18"/>
    </row>
    <row r="30" spans="1:3" x14ac:dyDescent="0.25">
      <c r="A30" s="16" t="s">
        <v>13</v>
      </c>
      <c r="B30" s="17">
        <f>B31-B26</f>
        <v>0</v>
      </c>
    </row>
    <row r="31" spans="1:3" x14ac:dyDescent="0.25">
      <c r="A31" s="16" t="s">
        <v>14</v>
      </c>
      <c r="B31" s="17"/>
    </row>
    <row r="32" spans="1:3" x14ac:dyDescent="0.25">
      <c r="A32" s="16" t="s">
        <v>15</v>
      </c>
      <c r="B32" s="17">
        <f>B27*B30</f>
        <v>0</v>
      </c>
    </row>
    <row r="33" spans="1:3" ht="15.75" thickBot="1" x14ac:dyDescent="0.3">
      <c r="A33" s="19" t="s">
        <v>16</v>
      </c>
      <c r="B33" s="20">
        <f>B27*B31</f>
        <v>0</v>
      </c>
    </row>
    <row r="35" spans="1:3" ht="15.75" thickBot="1" x14ac:dyDescent="0.3"/>
    <row r="36" spans="1:3" ht="24" thickBot="1" x14ac:dyDescent="0.4">
      <c r="A36" s="4" t="s">
        <v>8</v>
      </c>
      <c r="B36" s="5"/>
      <c r="C36" s="6"/>
    </row>
    <row r="37" spans="1:3" x14ac:dyDescent="0.25">
      <c r="A37" s="2"/>
      <c r="B37" s="39" t="s">
        <v>0</v>
      </c>
      <c r="C37" s="13"/>
    </row>
    <row r="38" spans="1:3" ht="15.75" thickBot="1" x14ac:dyDescent="0.3">
      <c r="A38" s="2"/>
      <c r="B38" s="40" t="s">
        <v>1</v>
      </c>
      <c r="C38" s="14"/>
    </row>
    <row r="39" spans="1:3" x14ac:dyDescent="0.25">
      <c r="A39" s="2"/>
      <c r="C39" s="7"/>
    </row>
    <row r="40" spans="1:3" x14ac:dyDescent="0.25">
      <c r="A40" s="8" t="s">
        <v>2</v>
      </c>
      <c r="B40" s="37" t="s">
        <v>3</v>
      </c>
      <c r="C40" s="9" t="s">
        <v>4</v>
      </c>
    </row>
    <row r="41" spans="1:3" x14ac:dyDescent="0.25">
      <c r="A41" s="10" t="s">
        <v>61</v>
      </c>
      <c r="B41" s="41"/>
      <c r="C41" s="32"/>
    </row>
    <row r="42" spans="1:3" x14ac:dyDescent="0.25">
      <c r="A42" s="44" t="s">
        <v>62</v>
      </c>
      <c r="B42" s="43" t="s">
        <v>63</v>
      </c>
      <c r="C42" s="15"/>
    </row>
    <row r="43" spans="1:3" x14ac:dyDescent="0.25">
      <c r="A43" s="11" t="s">
        <v>5</v>
      </c>
      <c r="B43" s="36" t="s">
        <v>64</v>
      </c>
      <c r="C43" s="15"/>
    </row>
    <row r="44" spans="1:3" x14ac:dyDescent="0.25">
      <c r="A44" s="11" t="s">
        <v>65</v>
      </c>
      <c r="B44" s="36" t="s">
        <v>66</v>
      </c>
      <c r="C44" s="15"/>
    </row>
    <row r="45" spans="1:3" x14ac:dyDescent="0.25">
      <c r="A45" s="11" t="s">
        <v>67</v>
      </c>
      <c r="B45" s="36" t="s">
        <v>68</v>
      </c>
      <c r="C45" s="15"/>
    </row>
    <row r="46" spans="1:3" x14ac:dyDescent="0.25">
      <c r="A46" s="10" t="s">
        <v>69</v>
      </c>
      <c r="B46" s="41"/>
      <c r="C46" s="32"/>
    </row>
    <row r="47" spans="1:3" x14ac:dyDescent="0.25">
      <c r="A47" s="11" t="s">
        <v>46</v>
      </c>
      <c r="B47" s="42" t="s">
        <v>70</v>
      </c>
      <c r="C47" s="15"/>
    </row>
    <row r="48" spans="1:3" x14ac:dyDescent="0.25">
      <c r="A48" s="11" t="s">
        <v>44</v>
      </c>
      <c r="B48" s="42" t="s">
        <v>71</v>
      </c>
      <c r="C48" s="15"/>
    </row>
    <row r="49" spans="1:3" x14ac:dyDescent="0.25">
      <c r="A49" s="11" t="s">
        <v>48</v>
      </c>
      <c r="B49" s="42" t="s">
        <v>72</v>
      </c>
      <c r="C49" s="15"/>
    </row>
    <row r="50" spans="1:3" x14ac:dyDescent="0.25">
      <c r="A50" s="10" t="s">
        <v>73</v>
      </c>
      <c r="B50" s="38"/>
      <c r="C50" s="33"/>
    </row>
    <row r="51" spans="1:3" x14ac:dyDescent="0.25">
      <c r="A51" s="11" t="s">
        <v>74</v>
      </c>
      <c r="B51" s="42" t="s">
        <v>75</v>
      </c>
      <c r="C51" s="15"/>
    </row>
    <row r="52" spans="1:3" x14ac:dyDescent="0.25">
      <c r="A52" s="11" t="s">
        <v>6</v>
      </c>
      <c r="B52" s="36" t="s">
        <v>33</v>
      </c>
      <c r="C52" s="15"/>
    </row>
    <row r="53" spans="1:3" x14ac:dyDescent="0.25">
      <c r="A53" s="10" t="s">
        <v>76</v>
      </c>
      <c r="B53" s="41"/>
      <c r="C53" s="32"/>
    </row>
    <row r="54" spans="1:3" x14ac:dyDescent="0.25">
      <c r="A54" s="11" t="s">
        <v>77</v>
      </c>
      <c r="B54" s="36" t="s">
        <v>78</v>
      </c>
      <c r="C54" s="15"/>
    </row>
    <row r="55" spans="1:3" x14ac:dyDescent="0.25">
      <c r="A55" s="11" t="s">
        <v>79</v>
      </c>
      <c r="B55" s="36" t="s">
        <v>78</v>
      </c>
      <c r="C55" s="15"/>
    </row>
    <row r="56" spans="1:3" x14ac:dyDescent="0.25">
      <c r="A56" s="10" t="s">
        <v>28</v>
      </c>
      <c r="B56" s="41"/>
      <c r="C56" s="32"/>
    </row>
    <row r="57" spans="1:3" x14ac:dyDescent="0.25">
      <c r="A57" s="11" t="s">
        <v>29</v>
      </c>
      <c r="B57" s="42" t="s">
        <v>30</v>
      </c>
      <c r="C57" s="15"/>
    </row>
    <row r="58" spans="1:3" ht="15.75" thickBot="1" x14ac:dyDescent="0.3">
      <c r="A58" s="3" t="s">
        <v>31</v>
      </c>
      <c r="B58" s="47">
        <v>17350</v>
      </c>
      <c r="C58" s="12"/>
    </row>
    <row r="59" spans="1:3" x14ac:dyDescent="0.25">
      <c r="A59" s="48" t="s">
        <v>17</v>
      </c>
      <c r="B59" s="49"/>
    </row>
    <row r="60" spans="1:3" x14ac:dyDescent="0.25">
      <c r="A60" s="16" t="s">
        <v>9</v>
      </c>
      <c r="B60" s="17"/>
    </row>
    <row r="61" spans="1:3" x14ac:dyDescent="0.25">
      <c r="A61" s="16" t="s">
        <v>10</v>
      </c>
      <c r="B61" s="46">
        <v>3</v>
      </c>
    </row>
    <row r="62" spans="1:3" x14ac:dyDescent="0.25">
      <c r="A62" s="16" t="s">
        <v>11</v>
      </c>
      <c r="B62" s="17">
        <f>B60*B61</f>
        <v>0</v>
      </c>
    </row>
    <row r="63" spans="1:3" x14ac:dyDescent="0.25">
      <c r="A63" s="16" t="s">
        <v>12</v>
      </c>
      <c r="B63" s="18"/>
    </row>
    <row r="64" spans="1:3" x14ac:dyDescent="0.25">
      <c r="A64" s="16" t="s">
        <v>13</v>
      </c>
      <c r="B64" s="17">
        <f>B65-B60</f>
        <v>0</v>
      </c>
    </row>
    <row r="65" spans="1:2" x14ac:dyDescent="0.25">
      <c r="A65" s="16" t="s">
        <v>14</v>
      </c>
      <c r="B65" s="17"/>
    </row>
    <row r="66" spans="1:2" x14ac:dyDescent="0.25">
      <c r="A66" s="16" t="s">
        <v>15</v>
      </c>
      <c r="B66" s="17">
        <f>B61*B64</f>
        <v>0</v>
      </c>
    </row>
    <row r="67" spans="1:2" ht="15.75" thickBot="1" x14ac:dyDescent="0.3">
      <c r="A67" s="19" t="s">
        <v>16</v>
      </c>
      <c r="B67" s="20">
        <f>B61*B65</f>
        <v>0</v>
      </c>
    </row>
  </sheetData>
  <mergeCells count="2">
    <mergeCell ref="A25:B25"/>
    <mergeCell ref="A59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D9"/>
  <sheetViews>
    <sheetView workbookViewId="0">
      <selection activeCell="C12" sqref="C12"/>
    </sheetView>
  </sheetViews>
  <sheetFormatPr defaultRowHeight="15" x14ac:dyDescent="0.25"/>
  <cols>
    <col min="1" max="1" width="41.28515625" bestFit="1" customWidth="1"/>
    <col min="2" max="9" width="33.140625" customWidth="1"/>
    <col min="10" max="10" width="11.85546875" customWidth="1"/>
  </cols>
  <sheetData>
    <row r="1" spans="1:4" x14ac:dyDescent="0.25">
      <c r="A1" s="21" t="s">
        <v>18</v>
      </c>
      <c r="B1" s="22" t="s">
        <v>80</v>
      </c>
      <c r="C1" s="22" t="s">
        <v>81</v>
      </c>
      <c r="D1" s="50" t="s">
        <v>19</v>
      </c>
    </row>
    <row r="2" spans="1:4" x14ac:dyDescent="0.25">
      <c r="A2" s="23" t="s">
        <v>20</v>
      </c>
      <c r="B2" s="24">
        <f>'Technické specifikace'!B26</f>
        <v>0</v>
      </c>
      <c r="C2" s="24">
        <f>'Technické specifikace'!B60</f>
        <v>0</v>
      </c>
      <c r="D2" s="51"/>
    </row>
    <row r="3" spans="1:4" x14ac:dyDescent="0.25">
      <c r="A3" s="23" t="s">
        <v>21</v>
      </c>
      <c r="B3" s="34">
        <f>'Technické specifikace'!B27</f>
        <v>10</v>
      </c>
      <c r="C3" s="34">
        <f>'Technické specifikace'!B61</f>
        <v>3</v>
      </c>
      <c r="D3" s="51"/>
    </row>
    <row r="4" spans="1:4" x14ac:dyDescent="0.25">
      <c r="A4" s="23" t="s">
        <v>22</v>
      </c>
      <c r="B4" s="24">
        <f>'Technické specifikace'!B28</f>
        <v>0</v>
      </c>
      <c r="C4" s="24">
        <f>'Technické specifikace'!B62</f>
        <v>0</v>
      </c>
      <c r="D4" s="25">
        <f>SUM(B4:C4)</f>
        <v>0</v>
      </c>
    </row>
    <row r="5" spans="1:4" x14ac:dyDescent="0.25">
      <c r="A5" s="23" t="s">
        <v>12</v>
      </c>
      <c r="B5" s="26">
        <f>'Technické specifikace'!B29</f>
        <v>0</v>
      </c>
      <c r="C5" s="26">
        <f>'Technické specifikace'!B63</f>
        <v>0</v>
      </c>
      <c r="D5" s="27" t="s">
        <v>23</v>
      </c>
    </row>
    <row r="6" spans="1:4" x14ac:dyDescent="0.25">
      <c r="A6" s="23" t="s">
        <v>24</v>
      </c>
      <c r="B6" s="24">
        <f>'Technické specifikace'!B30</f>
        <v>0</v>
      </c>
      <c r="C6" s="24">
        <f>'Technické specifikace'!B64</f>
        <v>0</v>
      </c>
      <c r="D6" s="27" t="s">
        <v>23</v>
      </c>
    </row>
    <row r="7" spans="1:4" x14ac:dyDescent="0.25">
      <c r="A7" s="23" t="s">
        <v>14</v>
      </c>
      <c r="B7" s="31">
        <f>'Technické specifikace'!B31</f>
        <v>0</v>
      </c>
      <c r="C7" s="31">
        <f>'Technické specifikace'!B65</f>
        <v>0</v>
      </c>
      <c r="D7" s="27" t="s">
        <v>23</v>
      </c>
    </row>
    <row r="8" spans="1:4" x14ac:dyDescent="0.25">
      <c r="A8" s="23" t="s">
        <v>25</v>
      </c>
      <c r="B8" s="24">
        <f>'Technické specifikace'!B32</f>
        <v>0</v>
      </c>
      <c r="C8" s="24">
        <f>'Technické specifikace'!B66</f>
        <v>0</v>
      </c>
      <c r="D8" s="28">
        <f>SUM(B8:C8)</f>
        <v>0</v>
      </c>
    </row>
    <row r="9" spans="1:4" ht="15.75" thickBot="1" x14ac:dyDescent="0.3">
      <c r="A9" s="29" t="s">
        <v>26</v>
      </c>
      <c r="B9" s="24">
        <f>'Technické specifikace'!B33</f>
        <v>0</v>
      </c>
      <c r="C9" s="24">
        <f>'Technické specifikace'!B67</f>
        <v>0</v>
      </c>
      <c r="D9" s="30">
        <f>SUM(B9:C9)</f>
        <v>0</v>
      </c>
    </row>
  </sheetData>
  <protectedRanges>
    <protectedRange sqref="D2" name="Rozsah1"/>
  </protectedRanges>
  <mergeCells count="1">
    <mergeCell ref="D1:D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2024-07-02T12:32:38Z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