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57_24_Tiskárna a disky\2_ZD final\"/>
    </mc:Choice>
  </mc:AlternateContent>
  <xr:revisionPtr revIDLastSave="0" documentId="13_ncr:1_{7C355B73-9133-4F81-B4A9-AE8A787602A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abulka nabídkové ceny" sheetId="1" r:id="rId1"/>
    <sheet name="1 Tiskárna" sheetId="2" r:id="rId2"/>
    <sheet name="2 Disk 18 TB" sheetId="3" r:id="rId3"/>
    <sheet name="3 disky NVMe" sheetId="4" r:id="rId4"/>
  </sheets>
  <externalReferences>
    <externalReference r:id="rId5"/>
  </externalReferences>
  <definedNames>
    <definedName name="__DdeLink__1542_1147305680" localSheetId="1">'[1]1 server 1'!#REF!</definedName>
    <definedName name="__DdeLink__188_1147305680" localSheetId="1">'[1]1 server 1'!#REF!</definedName>
    <definedName name="_xlnm.Print_Area" localSheetId="0">'Tabulka nabídkové ceny'!$A$1:$I$20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 s="1"/>
  <c r="E6" i="1"/>
  <c r="F6" i="1" s="1"/>
  <c r="E5" i="1"/>
  <c r="F5" i="1" s="1"/>
  <c r="E4" i="1"/>
  <c r="G10" i="1" l="1"/>
  <c r="G5" i="1"/>
  <c r="G6" i="1"/>
  <c r="F4" i="1"/>
  <c r="G4" i="1" s="1"/>
</calcChain>
</file>

<file path=xl/sharedStrings.xml><?xml version="1.0" encoding="utf-8"?>
<sst xmlns="http://schemas.openxmlformats.org/spreadsheetml/2006/main" count="125" uniqueCount="97">
  <si>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</si>
  <si>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</si>
  <si>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</si>
  <si>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</si>
  <si>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</si>
  <si>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</si>
  <si>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</si>
  <si>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</si>
  <si>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</si>
  <si>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</si>
  <si>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</si>
  <si>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</si>
  <si>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</si>
  <si>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</si>
  <si>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</si>
  <si>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</si>
  <si>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</si>
  <si>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Typ zařízení</t>
  </si>
  <si>
    <t>Černobílá multifunkční tiskárna se skenerem a funkcí kopírky</t>
  </si>
  <si>
    <t>Určení</t>
  </si>
  <si>
    <t>domácnost, malá kancelář</t>
  </si>
  <si>
    <t>Typ tisku</t>
  </si>
  <si>
    <t>laserový černobílý</t>
  </si>
  <si>
    <t>Podporovaný formát papíru</t>
  </si>
  <si>
    <t>min. A4</t>
  </si>
  <si>
    <t>Rozměry (š x v x h)</t>
  </si>
  <si>
    <t>Max. 430 x 330 x 400 mm</t>
  </si>
  <si>
    <t>Hmotnost</t>
  </si>
  <si>
    <t>Max. 13 kg</t>
  </si>
  <si>
    <t>Podpora OS</t>
  </si>
  <si>
    <t>min. Windows, Linux, MacOS</t>
  </si>
  <si>
    <t>Tiskové jazyky</t>
  </si>
  <si>
    <t>min. HP PCL 6, PostScript a PDF</t>
  </si>
  <si>
    <t>Výbava</t>
  </si>
  <si>
    <t>Možnosti připojení</t>
  </si>
  <si>
    <t>min. USB, RJ45 a WiFi, volitelně i jiné</t>
  </si>
  <si>
    <t>Duplexní jednotka</t>
  </si>
  <si>
    <t>ano, integrovaná</t>
  </si>
  <si>
    <t>Skener</t>
  </si>
  <si>
    <t>integrovaný, oboustranný podavač</t>
  </si>
  <si>
    <t>Kapacita zásobníku papíru</t>
  </si>
  <si>
    <t>min. 250 listů A4</t>
  </si>
  <si>
    <t>Instalovaný toner</t>
  </si>
  <si>
    <t>ano, min. startovací</t>
  </si>
  <si>
    <t>Tisk</t>
  </si>
  <si>
    <t>Rozlišení</t>
  </si>
  <si>
    <t>Min. 1200 x 1200 DPI</t>
  </si>
  <si>
    <t>Rychlost tisku</t>
  </si>
  <si>
    <t>Min. 40 stran za minutu</t>
  </si>
  <si>
    <t>Doba tisku první strany</t>
  </si>
  <si>
    <t>Maximální měsíční vytížení</t>
  </si>
  <si>
    <t>Alespoň 80 000 stran A4</t>
  </si>
  <si>
    <t>Rychlost skenování</t>
  </si>
  <si>
    <t>Min. 29 stran za minutu černobíle, 20 stran za minutu barevně</t>
  </si>
  <si>
    <t>Podavač</t>
  </si>
  <si>
    <t>automatický oboustranný</t>
  </si>
  <si>
    <t>Skenování do emailu</t>
  </si>
  <si>
    <t>ano</t>
  </si>
  <si>
    <t>Záruční doba</t>
  </si>
  <si>
    <t>Formát</t>
  </si>
  <si>
    <t>SAS3</t>
  </si>
  <si>
    <t>Kapacita 1 disku</t>
  </si>
  <si>
    <t>18 TB</t>
  </si>
  <si>
    <t>Cache</t>
  </si>
  <si>
    <t>min. 512 MB</t>
  </si>
  <si>
    <t>Velkost sektoru</t>
  </si>
  <si>
    <t>512e</t>
  </si>
  <si>
    <t>Kompatibilita</t>
  </si>
  <si>
    <t>záměnnost v RAIDovém poli s 18TB WDC Ultrastar HC550 - 7200rpm, sATA3, 512e, 512M (P/N WUH721818AL5204)</t>
  </si>
  <si>
    <t>Min. 60 měsíců</t>
  </si>
  <si>
    <t>NVMe, M.2</t>
  </si>
  <si>
    <t>512 GB</t>
  </si>
  <si>
    <t>Rychlost náhodného čtení</t>
  </si>
  <si>
    <t>Min. 800 000 IOPS</t>
  </si>
  <si>
    <t>Rychlost náhodného zápisu</t>
  </si>
  <si>
    <t>Rychlost čtení</t>
  </si>
  <si>
    <t>Min. 7200 MB/s</t>
  </si>
  <si>
    <t>Rychlost zápisu</t>
  </si>
  <si>
    <t>Min. 4000 MB/s</t>
  </si>
  <si>
    <t>MTBF</t>
  </si>
  <si>
    <t>Min. 1 5000 000 hodin</t>
  </si>
  <si>
    <t>Životnost</t>
  </si>
  <si>
    <t>Min. 500 TBW</t>
  </si>
  <si>
    <t>Tiskárna:</t>
  </si>
  <si>
    <t>Disk 18 TB:</t>
  </si>
  <si>
    <t>Disky NVMe:</t>
  </si>
  <si>
    <t>Nabídková cena 
celkem 
Kč bez DPH</t>
  </si>
  <si>
    <t>DPH 21 %
nabídkové ceny</t>
  </si>
  <si>
    <t>Nabídková cena
celkem 
Kč s DPH</t>
  </si>
  <si>
    <t>B) doplnění označení nabízeného modelu (např. part number)</t>
  </si>
  <si>
    <t>C) doplnění specifikace jednotlivých položek tabulky obsažené v listech tohoto sešitu.</t>
  </si>
  <si>
    <t>č. faktury</t>
  </si>
  <si>
    <t>NABÍZENÝ MODEL:
….....................................
part number …....................</t>
  </si>
  <si>
    <t>max. 7 s</t>
  </si>
  <si>
    <t>Ostatní</t>
  </si>
  <si>
    <t>Základní paramtery</t>
  </si>
  <si>
    <t>Základní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</si>
</sst>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CCFF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C0C0C0"/>
        <bgColor rgb="FFCCCCFF"/>
      </patternFill>
    </fill>
    <fill>
      <patternFill patternType="solid">
        <fgColor rgb="FFFDEADA"/>
        <bgColor rgb="FFDCE6F2"/>
      </patternFill>
    </fill>
    <fill>
      <patternFill patternType="solid">
        <fgColor rgb="FFFFFF00"/>
        <bgColor rgb="FFFDEADA"/>
      </patternFill>
    </fill>
    <fill>
      <patternFill patternType="solid">
        <fgColor rgb="FFCBDEED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hair">
        <color auto="1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hair">
        <color auto="1"/>
      </right>
      <top style="thin">
        <color rgb="FF3D3D3D"/>
      </top>
      <bottom/>
      <diagonal/>
    </border>
    <border>
      <left style="thin">
        <color rgb="FF3D3D3D"/>
      </left>
      <right style="hair">
        <color auto="1"/>
      </right>
      <top/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hair">
        <color auto="1"/>
      </right>
      <top/>
      <bottom/>
      <diagonal/>
    </border>
    <border>
      <left style="thin">
        <color rgb="FF3D3D3D"/>
      </left>
      <right style="thin">
        <color rgb="FF3D3D3D"/>
      </right>
      <top/>
      <bottom/>
      <diagonal/>
    </border>
    <border>
      <left style="hair">
        <color auto="1"/>
      </left>
      <right style="thin">
        <color rgb="FF3D3D3D"/>
      </right>
      <top/>
      <bottom style="thin">
        <color rgb="FF3D3D3D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4" borderId="3" xfId="0" applyFont="1" applyFill="1" applyBorder="1" applyAlignment="1" applyProtection="1">
      <alignment vertical="center" wrapText="1"/>
    </xf>
    <xf numFmtId="0" fontId="0" fillId="4" borderId="3" xfId="0" applyFont="1" applyFill="1" applyBorder="1" applyAlignment="1" applyProtection="1">
      <alignment horizontal="left" vertical="center" wrapText="1"/>
    </xf>
    <xf numFmtId="0" fontId="0" fillId="4" borderId="4" xfId="0" applyFont="1" applyFill="1" applyBorder="1" applyAlignment="1" applyProtection="1">
      <alignment horizontal="left" vertical="center" wrapText="1"/>
    </xf>
    <xf numFmtId="0" fontId="0" fillId="5" borderId="5" xfId="0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righ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 wrapText="1"/>
    </xf>
    <xf numFmtId="0" fontId="0" fillId="2" borderId="3" xfId="0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 wrapText="1"/>
    </xf>
    <xf numFmtId="0" fontId="7" fillId="5" borderId="5" xfId="0" applyFont="1" applyFill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right" vertical="center" wrapText="1"/>
    </xf>
    <xf numFmtId="0" fontId="7" fillId="5" borderId="5" xfId="0" applyFont="1" applyFill="1" applyBorder="1" applyAlignment="1" applyProtection="1">
      <alignment horizontal="left" vertical="center" wrapText="1"/>
    </xf>
    <xf numFmtId="0" fontId="0" fillId="5" borderId="5" xfId="0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right"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/>
    </xf>
    <xf numFmtId="0" fontId="9" fillId="0" borderId="0" xfId="0" applyFont="1" applyAlignment="1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4" fontId="12" fillId="3" borderId="1" xfId="0" applyNumberFormat="1" applyFont="1" applyFill="1" applyBorder="1" applyAlignment="1" applyProtection="1">
      <alignment vertical="center"/>
      <protection locked="0"/>
    </xf>
    <xf numFmtId="4" fontId="12" fillId="0" borderId="1" xfId="0" applyNumberFormat="1" applyFont="1" applyBorder="1" applyAlignment="1" applyProtection="1">
      <alignment vertical="center"/>
    </xf>
    <xf numFmtId="0" fontId="13" fillId="0" borderId="0" xfId="0" applyFont="1" applyProtection="1">
      <protection locked="0"/>
    </xf>
    <xf numFmtId="0" fontId="7" fillId="0" borderId="18" xfId="0" applyFont="1" applyBorder="1" applyAlignment="1" applyProtection="1">
      <alignment horizontal="right" vertical="center" wrapText="1"/>
    </xf>
    <xf numFmtId="0" fontId="7" fillId="0" borderId="19" xfId="0" applyFont="1" applyBorder="1" applyAlignment="1" applyProtection="1">
      <alignment horizontal="right" vertical="center" wrapText="1"/>
    </xf>
    <xf numFmtId="0" fontId="0" fillId="5" borderId="20" xfId="0" applyFill="1" applyBorder="1" applyAlignment="1" applyProtection="1">
      <alignment horizontal="right" vertical="center"/>
    </xf>
    <xf numFmtId="0" fontId="7" fillId="0" borderId="18" xfId="0" applyFont="1" applyBorder="1" applyAlignment="1" applyProtection="1">
      <alignment vertical="center" wrapText="1"/>
    </xf>
    <xf numFmtId="0" fontId="0" fillId="5" borderId="21" xfId="0" applyFont="1" applyFill="1" applyBorder="1" applyAlignment="1" applyProtection="1">
      <alignment vertical="center" wrapText="1"/>
    </xf>
    <xf numFmtId="0" fontId="0" fillId="5" borderId="22" xfId="0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/>
    </xf>
    <xf numFmtId="0" fontId="0" fillId="0" borderId="22" xfId="0" applyFont="1" applyBorder="1" applyAlignment="1" applyProtection="1">
      <alignment horizontal="right" vertical="center" wrapText="1"/>
    </xf>
    <xf numFmtId="0" fontId="0" fillId="5" borderId="24" xfId="0" applyFont="1" applyFill="1" applyBorder="1" applyAlignment="1" applyProtection="1">
      <alignment vertical="center" wrapText="1"/>
    </xf>
    <xf numFmtId="0" fontId="2" fillId="5" borderId="5" xfId="0" applyFont="1" applyFill="1" applyBorder="1" applyAlignment="1" applyProtection="1">
      <alignment vertical="center" wrapText="1"/>
    </xf>
    <xf numFmtId="0" fontId="2" fillId="5" borderId="21" xfId="0" applyFont="1" applyFill="1" applyBorder="1" applyAlignment="1" applyProtection="1">
      <alignment vertical="center" wrapText="1"/>
    </xf>
    <xf numFmtId="0" fontId="0" fillId="5" borderId="19" xfId="0" applyFill="1" applyBorder="1" applyAlignment="1" applyProtection="1">
      <alignment horizontal="right" vertical="center"/>
    </xf>
    <xf numFmtId="0" fontId="7" fillId="6" borderId="16" xfId="0" applyFont="1" applyFill="1" applyBorder="1" applyAlignment="1" applyProtection="1">
      <alignment vertical="center" wrapText="1"/>
    </xf>
    <xf numFmtId="0" fontId="0" fillId="6" borderId="16" xfId="0" applyFill="1" applyBorder="1" applyAlignment="1" applyProtection="1">
      <alignment vertical="center"/>
    </xf>
    <xf numFmtId="0" fontId="7" fillId="6" borderId="19" xfId="0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/>
    <xf numFmtId="0" fontId="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/>
    <xf numFmtId="0" fontId="10" fillId="8" borderId="1" xfId="0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4" fontId="11" fillId="0" borderId="10" xfId="0" applyNumberFormat="1" applyFont="1" applyBorder="1" applyAlignment="1" applyProtection="1">
      <alignment horizontal="center" vertical="center"/>
    </xf>
    <xf numFmtId="4" fontId="11" fillId="0" borderId="11" xfId="0" applyNumberFormat="1" applyFont="1" applyBorder="1" applyAlignment="1" applyProtection="1">
      <alignment horizontal="center" vertical="center"/>
    </xf>
    <xf numFmtId="4" fontId="11" fillId="0" borderId="12" xfId="0" applyNumberFormat="1" applyFont="1" applyBorder="1" applyAlignment="1" applyProtection="1">
      <alignment horizontal="center" vertical="center"/>
    </xf>
    <xf numFmtId="0" fontId="13" fillId="0" borderId="0" xfId="0" applyFont="1" applyProtection="1"/>
    <xf numFmtId="0" fontId="14" fillId="0" borderId="0" xfId="0" applyFo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vertical="center" wrapText="1"/>
      <protection locked="0"/>
    </xf>
    <xf numFmtId="0" fontId="0" fillId="5" borderId="5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%20server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erver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topLeftCell="A5" zoomScale="85" zoomScaleNormal="85" workbookViewId="0">
      <selection activeCell="N10" sqref="N10"/>
    </sheetView>
  </sheetViews>
  <sheetFormatPr defaultColWidth="8.88671875" defaultRowHeight="13.8" x14ac:dyDescent="0.3"/>
  <cols>
    <col min="1" max="1" width="9.33203125" style="32" customWidth="1"/>
    <col min="2" max="2" width="32.33203125" style="32" customWidth="1"/>
    <col min="3" max="3" width="14.5546875" style="32" customWidth="1"/>
    <col min="4" max="4" width="18.109375" style="32" customWidth="1"/>
    <col min="5" max="5" width="19.5546875" style="32" customWidth="1"/>
    <col min="6" max="6" width="16.77734375" style="32" customWidth="1"/>
    <col min="7" max="7" width="18.33203125" style="32" customWidth="1"/>
    <col min="8" max="8" width="2.109375" style="32" customWidth="1"/>
    <col min="9" max="9" width="13.21875" style="32" customWidth="1"/>
    <col min="10" max="256" width="8.77734375" style="32"/>
    <col min="257" max="257" width="9.33203125" style="32" customWidth="1"/>
    <col min="258" max="258" width="32.33203125" style="32" customWidth="1"/>
    <col min="259" max="259" width="18.88671875" style="32" customWidth="1"/>
    <col min="260" max="260" width="18.109375" style="32" customWidth="1"/>
    <col min="261" max="261" width="19.5546875" style="32" customWidth="1"/>
    <col min="262" max="262" width="16.77734375" style="32" customWidth="1"/>
    <col min="263" max="263" width="18.33203125" style="32" customWidth="1"/>
    <col min="264" max="512" width="8.77734375" style="32"/>
    <col min="513" max="513" width="9.33203125" style="32" customWidth="1"/>
    <col min="514" max="514" width="32.33203125" style="32" customWidth="1"/>
    <col min="515" max="515" width="18.88671875" style="32" customWidth="1"/>
    <col min="516" max="516" width="18.109375" style="32" customWidth="1"/>
    <col min="517" max="517" width="19.5546875" style="32" customWidth="1"/>
    <col min="518" max="518" width="16.77734375" style="32" customWidth="1"/>
    <col min="519" max="519" width="18.33203125" style="32" customWidth="1"/>
    <col min="520" max="768" width="8.77734375" style="32"/>
    <col min="769" max="769" width="9.33203125" style="32" customWidth="1"/>
    <col min="770" max="770" width="32.33203125" style="32" customWidth="1"/>
    <col min="771" max="771" width="18.88671875" style="32" customWidth="1"/>
    <col min="772" max="772" width="18.109375" style="32" customWidth="1"/>
    <col min="773" max="773" width="19.5546875" style="32" customWidth="1"/>
    <col min="774" max="774" width="16.77734375" style="32" customWidth="1"/>
    <col min="775" max="775" width="18.33203125" style="32" customWidth="1"/>
    <col min="776" max="1024" width="8.77734375" style="32"/>
    <col min="1025" max="16384" width="8.88671875" style="60"/>
  </cols>
  <sheetData>
    <row r="1" spans="1:1024" ht="44.55" customHeight="1" x14ac:dyDescent="0.3">
      <c r="A1" s="57" t="s">
        <v>0</v>
      </c>
      <c r="B1" s="57"/>
      <c r="C1" s="57"/>
      <c r="D1" s="57"/>
      <c r="E1" s="57"/>
      <c r="F1" s="57"/>
      <c r="G1" s="57"/>
      <c r="H1" s="62"/>
      <c r="I1" s="62"/>
    </row>
    <row r="2" spans="1:1024" ht="20.55" customHeight="1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1024" ht="49.8" customHeight="1" x14ac:dyDescent="0.3">
      <c r="A3" s="63" t="s">
        <v>1</v>
      </c>
      <c r="B3" s="63" t="s">
        <v>2</v>
      </c>
      <c r="C3" s="63" t="s">
        <v>3</v>
      </c>
      <c r="D3" s="63" t="s">
        <v>4</v>
      </c>
      <c r="E3" s="63" t="s">
        <v>5</v>
      </c>
      <c r="F3" s="63" t="s">
        <v>6</v>
      </c>
      <c r="G3" s="63" t="s">
        <v>7</v>
      </c>
      <c r="H3" s="62"/>
      <c r="I3" s="63" t="s">
        <v>91</v>
      </c>
    </row>
    <row r="4" spans="1:1024" ht="66.599999999999994" customHeight="1" x14ac:dyDescent="0.3">
      <c r="A4" s="33">
        <v>1</v>
      </c>
      <c r="B4" s="61" t="s">
        <v>83</v>
      </c>
      <c r="C4" s="2">
        <v>1</v>
      </c>
      <c r="D4" s="37">
        <v>0</v>
      </c>
      <c r="E4" s="38">
        <f>C4*D4</f>
        <v>0</v>
      </c>
      <c r="F4" s="38">
        <f>E4*0.21</f>
        <v>0</v>
      </c>
      <c r="G4" s="38">
        <f>E4+F4</f>
        <v>0</v>
      </c>
      <c r="H4" s="62"/>
      <c r="I4" s="64">
        <v>101240030</v>
      </c>
    </row>
    <row r="5" spans="1:1024" ht="64.8" customHeight="1" x14ac:dyDescent="0.3">
      <c r="A5" s="33">
        <v>2</v>
      </c>
      <c r="B5" s="61" t="s">
        <v>84</v>
      </c>
      <c r="C5" s="2">
        <v>1</v>
      </c>
      <c r="D5" s="37">
        <v>0</v>
      </c>
      <c r="E5" s="38">
        <f>C5*D5</f>
        <v>0</v>
      </c>
      <c r="F5" s="38">
        <f>E5*0.21</f>
        <v>0</v>
      </c>
      <c r="G5" s="38">
        <f>E5+F5</f>
        <v>0</v>
      </c>
      <c r="H5" s="62"/>
      <c r="I5" s="65"/>
    </row>
    <row r="6" spans="1:1024" ht="67.8" customHeight="1" x14ac:dyDescent="0.3">
      <c r="A6" s="33">
        <v>3</v>
      </c>
      <c r="B6" s="61" t="s">
        <v>85</v>
      </c>
      <c r="C6" s="2">
        <v>3</v>
      </c>
      <c r="D6" s="37">
        <v>0</v>
      </c>
      <c r="E6" s="38">
        <f>C6*D6</f>
        <v>0</v>
      </c>
      <c r="F6" s="38">
        <f>E6*0.21</f>
        <v>0</v>
      </c>
      <c r="G6" s="38">
        <f>E6+F6</f>
        <v>0</v>
      </c>
      <c r="H6" s="62"/>
      <c r="I6" s="66"/>
    </row>
    <row r="7" spans="1:1024" ht="14.4" x14ac:dyDescent="0.3">
      <c r="A7" s="67"/>
      <c r="B7" s="68"/>
      <c r="C7" s="69"/>
      <c r="D7" s="70"/>
      <c r="E7" s="70"/>
      <c r="F7" s="70"/>
      <c r="G7" s="70"/>
      <c r="H7" s="71"/>
      <c r="I7" s="7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</row>
    <row r="8" spans="1:1024" ht="72.45" customHeight="1" thickBot="1" x14ac:dyDescent="0.35">
      <c r="A8" s="58" t="s">
        <v>8</v>
      </c>
      <c r="B8" s="58"/>
      <c r="C8" s="58"/>
      <c r="D8" s="58"/>
      <c r="E8" s="58"/>
      <c r="F8" s="58"/>
      <c r="G8" s="58"/>
      <c r="H8" s="62"/>
      <c r="I8" s="62"/>
    </row>
    <row r="9" spans="1:1024" ht="51.6" customHeight="1" x14ac:dyDescent="0.3">
      <c r="A9" s="35"/>
      <c r="B9" s="35"/>
      <c r="C9" s="35"/>
      <c r="D9" s="35"/>
      <c r="E9" s="72" t="s">
        <v>86</v>
      </c>
      <c r="F9" s="73" t="s">
        <v>87</v>
      </c>
      <c r="G9" s="74" t="s">
        <v>88</v>
      </c>
      <c r="H9" s="62"/>
      <c r="I9" s="62"/>
    </row>
    <row r="10" spans="1:1024" ht="45.6" customHeight="1" thickBot="1" x14ac:dyDescent="0.35">
      <c r="A10" s="62"/>
      <c r="B10" s="36"/>
      <c r="C10" s="36"/>
      <c r="D10" s="36"/>
      <c r="E10" s="75">
        <f>SUM(E4:E6)</f>
        <v>0</v>
      </c>
      <c r="F10" s="76">
        <f>E10*0.21</f>
        <v>0</v>
      </c>
      <c r="G10" s="77">
        <f>E10+F10</f>
        <v>0</v>
      </c>
      <c r="H10" s="62"/>
      <c r="I10" s="62"/>
    </row>
    <row r="11" spans="1:1024" x14ac:dyDescent="0.3">
      <c r="A11" s="62"/>
      <c r="B11" s="62"/>
      <c r="C11" s="62"/>
      <c r="D11" s="62"/>
      <c r="E11" s="62"/>
      <c r="F11" s="62"/>
      <c r="G11" s="62"/>
      <c r="H11" s="62"/>
      <c r="I11" s="62"/>
    </row>
    <row r="12" spans="1:1024" s="39" customFormat="1" ht="18.600000000000001" customHeight="1" x14ac:dyDescent="0.25">
      <c r="A12" s="78"/>
      <c r="B12" s="79" t="s">
        <v>9</v>
      </c>
      <c r="C12" s="79"/>
      <c r="D12" s="79"/>
      <c r="E12" s="79"/>
      <c r="F12" s="78"/>
      <c r="G12" s="78"/>
      <c r="H12" s="78"/>
      <c r="I12" s="78"/>
    </row>
    <row r="13" spans="1:1024" s="39" customFormat="1" ht="20.399999999999999" customHeight="1" x14ac:dyDescent="0.25">
      <c r="A13" s="78"/>
      <c r="B13" s="79" t="s">
        <v>10</v>
      </c>
      <c r="C13" s="79"/>
      <c r="D13" s="79"/>
      <c r="E13" s="79"/>
      <c r="F13" s="78"/>
      <c r="G13" s="78"/>
      <c r="H13" s="78"/>
      <c r="I13" s="78"/>
    </row>
    <row r="14" spans="1:1024" s="39" customFormat="1" ht="20.399999999999999" customHeight="1" x14ac:dyDescent="0.25">
      <c r="A14" s="78"/>
      <c r="B14" s="79" t="s">
        <v>89</v>
      </c>
      <c r="C14" s="79"/>
      <c r="D14" s="79"/>
      <c r="E14" s="79"/>
      <c r="F14" s="78"/>
      <c r="G14" s="78"/>
      <c r="H14" s="78"/>
      <c r="I14" s="78"/>
    </row>
    <row r="15" spans="1:1024" s="39" customFormat="1" ht="18" customHeight="1" x14ac:dyDescent="0.25">
      <c r="A15" s="78"/>
      <c r="B15" s="79" t="s">
        <v>90</v>
      </c>
      <c r="C15" s="79"/>
      <c r="D15" s="79"/>
      <c r="E15" s="79"/>
      <c r="F15" s="78"/>
      <c r="G15" s="78"/>
      <c r="H15" s="78"/>
      <c r="I15" s="78"/>
    </row>
    <row r="17" spans="2:3" ht="15.6" x14ac:dyDescent="0.3">
      <c r="B17" s="3" t="s">
        <v>11</v>
      </c>
      <c r="C17" s="4"/>
    </row>
    <row r="19" spans="2:3" x14ac:dyDescent="0.3">
      <c r="B19" s="32" t="s">
        <v>12</v>
      </c>
    </row>
    <row r="20" spans="2:3" x14ac:dyDescent="0.3">
      <c r="B20" s="32" t="s">
        <v>13</v>
      </c>
    </row>
  </sheetData>
  <sheetProtection algorithmName="SHA-512" hashValue="Gf6Zkc99+NKcGrWee++ySCJy23W5LFZ435KUPrphrRrZWCH3x0/DdMSIrkjfVz8c5Uj0ROHKW70fQ78cEFUoPg==" saltValue="CxobE6EJSD3kclc3UfqtXg==" spinCount="100000" sheet="1" objects="1" scenarios="1" formatCells="0" formatColumns="0" formatRows="0"/>
  <mergeCells count="3">
    <mergeCell ref="A1:G1"/>
    <mergeCell ref="A8:G8"/>
    <mergeCell ref="I4:I6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930"/>
  <sheetViews>
    <sheetView zoomScaleNormal="100" workbookViewId="0">
      <selection activeCell="G10" sqref="G10"/>
    </sheetView>
  </sheetViews>
  <sheetFormatPr defaultColWidth="14.5546875" defaultRowHeight="13.2" x14ac:dyDescent="0.25"/>
  <cols>
    <col min="1" max="1" width="31.88671875" style="1" customWidth="1"/>
    <col min="2" max="2" width="23.109375" style="1" customWidth="1"/>
    <col min="3" max="3" width="25" style="1" customWidth="1"/>
    <col min="4" max="4" width="2.6640625" style="1" customWidth="1"/>
    <col min="5" max="5" width="33.88671875" style="1" customWidth="1"/>
    <col min="6" max="25" width="8.6640625" style="1" customWidth="1"/>
    <col min="26" max="1023" width="14.5546875" style="1"/>
    <col min="1024" max="16384" width="14.5546875" style="82"/>
  </cols>
  <sheetData>
    <row r="1" spans="1:5" ht="31.5" customHeight="1" x14ac:dyDescent="0.25">
      <c r="A1" s="59"/>
      <c r="B1" s="59"/>
      <c r="C1" s="59"/>
      <c r="D1" s="80"/>
      <c r="E1" s="81" t="s">
        <v>92</v>
      </c>
    </row>
    <row r="2" spans="1:5" ht="28.8" customHeight="1" x14ac:dyDescent="0.25">
      <c r="A2" s="5" t="s">
        <v>14</v>
      </c>
      <c r="B2" s="6" t="s">
        <v>15</v>
      </c>
      <c r="C2" s="7" t="s">
        <v>16</v>
      </c>
      <c r="D2" s="83"/>
      <c r="E2" s="84"/>
    </row>
    <row r="3" spans="1:5" x14ac:dyDescent="0.25">
      <c r="A3" s="50" t="s">
        <v>95</v>
      </c>
      <c r="B3" s="8"/>
      <c r="C3" s="9"/>
      <c r="D3" s="83"/>
      <c r="E3" s="85" t="s">
        <v>95</v>
      </c>
    </row>
    <row r="4" spans="1:5" ht="45" customHeight="1" x14ac:dyDescent="0.25">
      <c r="A4" s="10" t="s">
        <v>17</v>
      </c>
      <c r="B4" s="11" t="s">
        <v>18</v>
      </c>
      <c r="C4" s="12"/>
      <c r="D4" s="87"/>
      <c r="E4" s="88"/>
    </row>
    <row r="5" spans="1:5" ht="14.4" x14ac:dyDescent="0.25">
      <c r="A5" s="10" t="s">
        <v>19</v>
      </c>
      <c r="B5" s="11" t="s">
        <v>20</v>
      </c>
      <c r="C5" s="12"/>
      <c r="D5" s="87"/>
      <c r="E5" s="88"/>
    </row>
    <row r="6" spans="1:5" ht="15.6" customHeight="1" x14ac:dyDescent="0.25">
      <c r="A6" s="10" t="s">
        <v>21</v>
      </c>
      <c r="B6" s="13" t="s">
        <v>22</v>
      </c>
      <c r="C6" s="14"/>
      <c r="D6" s="83"/>
      <c r="E6" s="88"/>
    </row>
    <row r="7" spans="1:5" x14ac:dyDescent="0.25">
      <c r="A7" s="10" t="s">
        <v>23</v>
      </c>
      <c r="B7" s="13"/>
      <c r="C7" s="15" t="s">
        <v>24</v>
      </c>
      <c r="D7" s="83"/>
      <c r="E7" s="88"/>
    </row>
    <row r="8" spans="1:5" x14ac:dyDescent="0.25">
      <c r="A8" s="10" t="s">
        <v>25</v>
      </c>
      <c r="B8" s="16"/>
      <c r="C8" s="15" t="s">
        <v>26</v>
      </c>
      <c r="D8" s="83"/>
      <c r="E8" s="88"/>
    </row>
    <row r="9" spans="1:5" x14ac:dyDescent="0.25">
      <c r="A9" s="10" t="s">
        <v>27</v>
      </c>
      <c r="B9" s="11"/>
      <c r="C9" s="41" t="s">
        <v>28</v>
      </c>
      <c r="D9" s="83"/>
      <c r="E9" s="88"/>
    </row>
    <row r="10" spans="1:5" ht="26.4" x14ac:dyDescent="0.25">
      <c r="A10" s="10" t="s">
        <v>29</v>
      </c>
      <c r="B10" s="40" t="s">
        <v>30</v>
      </c>
      <c r="C10" s="56"/>
      <c r="D10" s="83"/>
      <c r="E10" s="88"/>
    </row>
    <row r="11" spans="1:5" ht="26.4" x14ac:dyDescent="0.25">
      <c r="A11" s="10" t="s">
        <v>31</v>
      </c>
      <c r="B11" s="40" t="s">
        <v>32</v>
      </c>
      <c r="C11" s="56"/>
      <c r="D11" s="83"/>
      <c r="E11" s="88"/>
    </row>
    <row r="12" spans="1:5" x14ac:dyDescent="0.25">
      <c r="A12" s="18" t="s">
        <v>33</v>
      </c>
      <c r="B12" s="44"/>
      <c r="C12" s="45"/>
      <c r="D12" s="83"/>
      <c r="E12" s="89" t="s">
        <v>33</v>
      </c>
    </row>
    <row r="13" spans="1:5" ht="26.4" x14ac:dyDescent="0.25">
      <c r="A13" s="43" t="s">
        <v>34</v>
      </c>
      <c r="B13" s="46" t="s">
        <v>35</v>
      </c>
      <c r="C13" s="56"/>
      <c r="D13" s="83"/>
      <c r="E13" s="88"/>
    </row>
    <row r="14" spans="1:5" x14ac:dyDescent="0.25">
      <c r="A14" s="43" t="s">
        <v>36</v>
      </c>
      <c r="B14" s="46" t="s">
        <v>37</v>
      </c>
      <c r="C14" s="56"/>
      <c r="D14" s="83"/>
      <c r="E14" s="88"/>
    </row>
    <row r="15" spans="1:5" ht="26.4" x14ac:dyDescent="0.25">
      <c r="A15" s="43" t="s">
        <v>38</v>
      </c>
      <c r="B15" s="46" t="s">
        <v>39</v>
      </c>
      <c r="C15" s="56"/>
      <c r="D15" s="83"/>
      <c r="E15" s="88"/>
    </row>
    <row r="16" spans="1:5" x14ac:dyDescent="0.25">
      <c r="A16" s="19" t="s">
        <v>40</v>
      </c>
      <c r="B16" s="47"/>
      <c r="C16" s="48" t="s">
        <v>41</v>
      </c>
      <c r="D16" s="83"/>
      <c r="E16" s="88"/>
    </row>
    <row r="17" spans="1:5" x14ac:dyDescent="0.25">
      <c r="A17" s="43" t="s">
        <v>42</v>
      </c>
      <c r="B17" s="46" t="s">
        <v>43</v>
      </c>
      <c r="C17" s="56"/>
      <c r="D17" s="83"/>
      <c r="E17" s="88"/>
    </row>
    <row r="18" spans="1:5" x14ac:dyDescent="0.25">
      <c r="A18" s="8" t="s">
        <v>44</v>
      </c>
      <c r="B18" s="49"/>
      <c r="C18" s="42"/>
      <c r="D18" s="83"/>
      <c r="E18" s="86" t="s">
        <v>44</v>
      </c>
    </row>
    <row r="19" spans="1:5" x14ac:dyDescent="0.25">
      <c r="A19" s="10" t="s">
        <v>45</v>
      </c>
      <c r="B19" s="11"/>
      <c r="C19" s="17" t="s">
        <v>46</v>
      </c>
      <c r="D19" s="83"/>
      <c r="E19" s="88"/>
    </row>
    <row r="20" spans="1:5" x14ac:dyDescent="0.25">
      <c r="A20" s="10" t="s">
        <v>47</v>
      </c>
      <c r="B20" s="11"/>
      <c r="C20" s="20" t="s">
        <v>48</v>
      </c>
      <c r="D20" s="83"/>
      <c r="E20" s="88"/>
    </row>
    <row r="21" spans="1:5" x14ac:dyDescent="0.25">
      <c r="A21" s="10" t="s">
        <v>49</v>
      </c>
      <c r="B21" s="11"/>
      <c r="C21" s="17" t="s">
        <v>93</v>
      </c>
      <c r="D21" s="83"/>
      <c r="E21" s="88"/>
    </row>
    <row r="22" spans="1:5" x14ac:dyDescent="0.25">
      <c r="A22" s="19" t="s">
        <v>50</v>
      </c>
      <c r="B22" s="21"/>
      <c r="C22" s="17" t="s">
        <v>51</v>
      </c>
      <c r="D22" s="83"/>
      <c r="E22" s="88"/>
    </row>
    <row r="23" spans="1:5" x14ac:dyDescent="0.25">
      <c r="A23" s="8" t="s">
        <v>38</v>
      </c>
      <c r="B23" s="8"/>
      <c r="C23" s="9"/>
      <c r="D23" s="83"/>
      <c r="E23" s="86" t="s">
        <v>38</v>
      </c>
    </row>
    <row r="24" spans="1:5" x14ac:dyDescent="0.25">
      <c r="A24" s="10" t="s">
        <v>45</v>
      </c>
      <c r="B24" s="11"/>
      <c r="C24" s="17" t="s">
        <v>46</v>
      </c>
      <c r="D24" s="83"/>
      <c r="E24" s="88"/>
    </row>
    <row r="25" spans="1:5" ht="39.6" x14ac:dyDescent="0.25">
      <c r="A25" s="10" t="s">
        <v>52</v>
      </c>
      <c r="B25" s="11"/>
      <c r="C25" s="17" t="s">
        <v>53</v>
      </c>
      <c r="D25" s="83"/>
      <c r="E25" s="88"/>
    </row>
    <row r="26" spans="1:5" ht="12.75" customHeight="1" x14ac:dyDescent="0.25">
      <c r="A26" s="19" t="s">
        <v>54</v>
      </c>
      <c r="B26" s="22" t="s">
        <v>55</v>
      </c>
      <c r="C26" s="20"/>
      <c r="D26" s="83"/>
      <c r="E26" s="88"/>
    </row>
    <row r="27" spans="1:5" ht="12.75" customHeight="1" x14ac:dyDescent="0.25">
      <c r="A27" s="19" t="s">
        <v>56</v>
      </c>
      <c r="B27" s="11" t="s">
        <v>57</v>
      </c>
      <c r="C27" s="12"/>
      <c r="D27" s="83"/>
      <c r="E27" s="88"/>
    </row>
    <row r="28" spans="1:5" ht="12.75" customHeight="1" x14ac:dyDescent="0.25">
      <c r="A28" s="51" t="s">
        <v>94</v>
      </c>
      <c r="B28" s="44"/>
      <c r="C28" s="52"/>
      <c r="D28" s="83"/>
      <c r="E28" s="85" t="s">
        <v>94</v>
      </c>
    </row>
    <row r="29" spans="1:5" ht="12.75" customHeight="1" x14ac:dyDescent="0.25">
      <c r="A29" s="56"/>
      <c r="B29" s="56"/>
      <c r="C29" s="56"/>
      <c r="E29" s="88"/>
    </row>
    <row r="30" spans="1:5" ht="12.75" customHeight="1" x14ac:dyDescent="0.25">
      <c r="A30" s="56"/>
      <c r="B30" s="56"/>
      <c r="C30" s="56"/>
      <c r="E30" s="88"/>
    </row>
    <row r="31" spans="1:5" ht="12.75" customHeight="1" x14ac:dyDescent="0.25">
      <c r="A31" s="56"/>
      <c r="B31" s="56"/>
      <c r="C31" s="56"/>
      <c r="E31" s="88"/>
    </row>
    <row r="32" spans="1:5" ht="12.75" customHeight="1" x14ac:dyDescent="0.25">
      <c r="A32" s="56"/>
      <c r="B32" s="56"/>
      <c r="C32" s="56"/>
      <c r="E32" s="88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</sheetData>
  <sheetProtection algorithmName="SHA-512" hashValue="mqRpN2wnuuUXpZkxYs2sieNZOVQiQ9CK9wkcy7sUbf3/16Nx5dNxCYimitoleqgkDeDbJdj9zCE5cUsd27fDlg==" saltValue="ofGIBOh/Otp2W3vJCz2sEA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zoomScale="90" zoomScaleNormal="90" workbookViewId="0">
      <selection sqref="A1:C14"/>
    </sheetView>
  </sheetViews>
  <sheetFormatPr defaultColWidth="11.5546875" defaultRowHeight="13.2" x14ac:dyDescent="0.25"/>
  <cols>
    <col min="1" max="1" width="20.6640625" style="1" customWidth="1"/>
    <col min="2" max="2" width="34.109375" style="1" customWidth="1"/>
    <col min="3" max="3" width="24.6640625" style="1" customWidth="1"/>
    <col min="4" max="4" width="3.77734375" style="82" customWidth="1"/>
    <col min="5" max="5" width="37.109375" style="1" customWidth="1"/>
    <col min="6" max="16384" width="11.5546875" style="82"/>
  </cols>
  <sheetData>
    <row r="1" spans="1:5" ht="36.450000000000003" customHeight="1" x14ac:dyDescent="0.25">
      <c r="A1" s="59"/>
      <c r="B1" s="59"/>
      <c r="C1" s="59"/>
      <c r="D1" s="80"/>
      <c r="E1" s="81" t="s">
        <v>92</v>
      </c>
    </row>
    <row r="2" spans="1:5" ht="26.4" x14ac:dyDescent="0.25">
      <c r="A2" s="5" t="s">
        <v>14</v>
      </c>
      <c r="B2" s="6" t="s">
        <v>15</v>
      </c>
      <c r="C2" s="7" t="s">
        <v>16</v>
      </c>
      <c r="D2" s="83"/>
      <c r="E2" s="84"/>
    </row>
    <row r="3" spans="1:5" x14ac:dyDescent="0.25">
      <c r="A3" s="23" t="s">
        <v>96</v>
      </c>
      <c r="B3" s="24"/>
      <c r="C3" s="9"/>
      <c r="D3" s="83"/>
      <c r="E3" s="90" t="s">
        <v>96</v>
      </c>
    </row>
    <row r="4" spans="1:5" x14ac:dyDescent="0.25">
      <c r="A4" s="19" t="s">
        <v>59</v>
      </c>
      <c r="B4" s="22" t="s">
        <v>60</v>
      </c>
      <c r="C4" s="25"/>
      <c r="D4" s="83"/>
      <c r="E4" s="88"/>
    </row>
    <row r="5" spans="1:5" x14ac:dyDescent="0.25">
      <c r="A5" s="26" t="s">
        <v>61</v>
      </c>
      <c r="B5" s="27" t="s">
        <v>62</v>
      </c>
      <c r="C5" s="12"/>
      <c r="D5" s="83"/>
      <c r="E5" s="88"/>
    </row>
    <row r="6" spans="1:5" x14ac:dyDescent="0.25">
      <c r="A6" s="26" t="s">
        <v>63</v>
      </c>
      <c r="B6" s="28"/>
      <c r="C6" s="17" t="s">
        <v>64</v>
      </c>
      <c r="D6" s="83"/>
      <c r="E6" s="88"/>
    </row>
    <row r="7" spans="1:5" x14ac:dyDescent="0.25">
      <c r="A7" s="26" t="s">
        <v>65</v>
      </c>
      <c r="B7" s="27" t="s">
        <v>66</v>
      </c>
      <c r="C7" s="12"/>
      <c r="D7" s="83"/>
      <c r="E7" s="88"/>
    </row>
    <row r="8" spans="1:5" ht="53.4" customHeight="1" x14ac:dyDescent="0.25">
      <c r="A8" s="26" t="s">
        <v>67</v>
      </c>
      <c r="B8" s="27" t="s">
        <v>68</v>
      </c>
      <c r="C8" s="12"/>
      <c r="D8" s="83"/>
      <c r="E8" s="91"/>
    </row>
    <row r="9" spans="1:5" x14ac:dyDescent="0.25">
      <c r="A9" s="23" t="s">
        <v>94</v>
      </c>
      <c r="B9" s="24"/>
      <c r="C9" s="9"/>
      <c r="D9" s="83"/>
      <c r="E9" s="92" t="s">
        <v>94</v>
      </c>
    </row>
    <row r="10" spans="1:5" x14ac:dyDescent="0.25">
      <c r="A10" s="53" t="s">
        <v>58</v>
      </c>
      <c r="B10" s="54"/>
      <c r="C10" s="55" t="s">
        <v>69</v>
      </c>
      <c r="D10" s="83"/>
      <c r="E10" s="93"/>
    </row>
    <row r="11" spans="1:5" x14ac:dyDescent="0.25">
      <c r="A11" s="56"/>
      <c r="B11" s="56"/>
      <c r="C11" s="56"/>
      <c r="E11" s="91"/>
    </row>
    <row r="12" spans="1:5" x14ac:dyDescent="0.25">
      <c r="A12" s="56"/>
      <c r="B12" s="56"/>
      <c r="C12" s="56"/>
      <c r="E12" s="91"/>
    </row>
    <row r="13" spans="1:5" x14ac:dyDescent="0.25">
      <c r="A13" s="56"/>
      <c r="B13" s="56"/>
      <c r="C13" s="56"/>
      <c r="E13" s="91"/>
    </row>
    <row r="14" spans="1:5" x14ac:dyDescent="0.25">
      <c r="A14" s="56"/>
      <c r="B14" s="56"/>
      <c r="C14" s="56"/>
      <c r="E14" s="91"/>
    </row>
  </sheetData>
  <sheetProtection algorithmName="SHA-512" hashValue="efKhpbcqsDLgI7xAjdbjfm5dkRUD21dzubYd5g5okuJG/ytEqegmmk+sfmGJ955mBFrcUMJr/+M8viD0jubs/g==" saltValue="GWyrSo6hgC8suUY+e83pmQ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.78749999999999998" footer="0.78749999999999998"/>
  <pageSetup paperSize="9" scale="72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I854"/>
  <sheetViews>
    <sheetView zoomScaleNormal="100" workbookViewId="0">
      <selection activeCell="A24" sqref="A24"/>
    </sheetView>
  </sheetViews>
  <sheetFormatPr defaultColWidth="14.5546875" defaultRowHeight="13.2" x14ac:dyDescent="0.25"/>
  <cols>
    <col min="1" max="1" width="25.88671875" style="1" customWidth="1"/>
    <col min="2" max="2" width="19.109375" style="1" customWidth="1"/>
    <col min="3" max="3" width="28" style="1" customWidth="1"/>
    <col min="4" max="4" width="2.44140625" style="1" customWidth="1"/>
    <col min="5" max="5" width="35.21875" style="1" customWidth="1"/>
    <col min="6" max="25" width="8.6640625" style="1" customWidth="1"/>
    <col min="26" max="1023" width="14.5546875" style="1"/>
    <col min="1024" max="16384" width="14.5546875" style="82"/>
  </cols>
  <sheetData>
    <row r="1" spans="1:5" ht="31.5" customHeight="1" x14ac:dyDescent="0.25">
      <c r="A1" s="59"/>
      <c r="B1" s="59"/>
      <c r="C1" s="59"/>
      <c r="D1" s="80"/>
      <c r="E1" s="81" t="s">
        <v>92</v>
      </c>
    </row>
    <row r="2" spans="1:5" ht="26.4" x14ac:dyDescent="0.25">
      <c r="A2" s="5" t="s">
        <v>14</v>
      </c>
      <c r="B2" s="6" t="s">
        <v>15</v>
      </c>
      <c r="C2" s="7" t="s">
        <v>16</v>
      </c>
      <c r="D2" s="83"/>
      <c r="E2" s="84"/>
    </row>
    <row r="3" spans="1:5" x14ac:dyDescent="0.25">
      <c r="A3" s="23" t="s">
        <v>96</v>
      </c>
      <c r="B3" s="24"/>
      <c r="C3" s="9"/>
      <c r="D3" s="83"/>
      <c r="E3" s="90" t="s">
        <v>96</v>
      </c>
    </row>
    <row r="4" spans="1:5" x14ac:dyDescent="0.25">
      <c r="A4" s="19" t="s">
        <v>59</v>
      </c>
      <c r="B4" s="22" t="s">
        <v>70</v>
      </c>
      <c r="C4" s="25"/>
      <c r="D4" s="83"/>
      <c r="E4" s="88"/>
    </row>
    <row r="5" spans="1:5" x14ac:dyDescent="0.25">
      <c r="A5" s="29" t="s">
        <v>61</v>
      </c>
      <c r="B5" s="30" t="s">
        <v>71</v>
      </c>
      <c r="C5" s="30"/>
      <c r="D5" s="83"/>
      <c r="E5" s="88"/>
    </row>
    <row r="6" spans="1:5" x14ac:dyDescent="0.25">
      <c r="A6" s="29" t="s">
        <v>72</v>
      </c>
      <c r="B6" s="31"/>
      <c r="C6" s="30" t="s">
        <v>73</v>
      </c>
      <c r="D6" s="83"/>
      <c r="E6" s="88"/>
    </row>
    <row r="7" spans="1:5" x14ac:dyDescent="0.25">
      <c r="A7" s="29" t="s">
        <v>74</v>
      </c>
      <c r="B7" s="30"/>
      <c r="C7" s="30" t="s">
        <v>73</v>
      </c>
      <c r="D7" s="83"/>
      <c r="E7" s="88"/>
    </row>
    <row r="8" spans="1:5" x14ac:dyDescent="0.25">
      <c r="A8" s="29" t="s">
        <v>75</v>
      </c>
      <c r="B8" s="30"/>
      <c r="C8" s="30" t="s">
        <v>76</v>
      </c>
      <c r="D8" s="83"/>
      <c r="E8" s="88"/>
    </row>
    <row r="9" spans="1:5" x14ac:dyDescent="0.25">
      <c r="A9" s="29" t="s">
        <v>77</v>
      </c>
      <c r="B9" s="31"/>
      <c r="C9" s="30" t="s">
        <v>78</v>
      </c>
      <c r="D9" s="83"/>
      <c r="E9" s="88"/>
    </row>
    <row r="10" spans="1:5" ht="12.75" customHeight="1" x14ac:dyDescent="0.25">
      <c r="A10" s="94" t="s">
        <v>79</v>
      </c>
      <c r="B10" s="94"/>
      <c r="C10" s="95" t="s">
        <v>80</v>
      </c>
      <c r="E10" s="88"/>
    </row>
    <row r="11" spans="1:5" ht="12.75" customHeight="1" x14ac:dyDescent="0.25">
      <c r="A11" s="94" t="s">
        <v>81</v>
      </c>
      <c r="B11" s="94"/>
      <c r="C11" s="95" t="s">
        <v>82</v>
      </c>
      <c r="E11" s="88"/>
    </row>
    <row r="12" spans="1:5" ht="12.75" customHeight="1" x14ac:dyDescent="0.25">
      <c r="A12" s="23" t="s">
        <v>94</v>
      </c>
      <c r="B12" s="24"/>
      <c r="C12" s="9"/>
      <c r="D12" s="83"/>
      <c r="E12" s="92" t="s">
        <v>94</v>
      </c>
    </row>
    <row r="13" spans="1:5" ht="12.75" customHeight="1" x14ac:dyDescent="0.25">
      <c r="A13" s="53" t="s">
        <v>58</v>
      </c>
      <c r="B13" s="54"/>
      <c r="C13" s="55" t="s">
        <v>69</v>
      </c>
      <c r="E13" s="93"/>
    </row>
    <row r="14" spans="1:5" ht="12.75" customHeight="1" x14ac:dyDescent="0.25">
      <c r="A14" s="56"/>
      <c r="B14" s="56"/>
      <c r="C14" s="56"/>
      <c r="E14" s="88"/>
    </row>
    <row r="15" spans="1:5" ht="12.75" customHeight="1" x14ac:dyDescent="0.25">
      <c r="A15" s="56"/>
      <c r="B15" s="56"/>
      <c r="C15" s="56"/>
      <c r="E15" s="88"/>
    </row>
    <row r="16" spans="1:5" ht="12.75" customHeight="1" x14ac:dyDescent="0.25">
      <c r="A16" s="56"/>
      <c r="B16" s="56"/>
      <c r="C16" s="56"/>
      <c r="E16" s="88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</sheetData>
  <sheetProtection algorithmName="SHA-512" hashValue="HdM0NES2DpkhH3G2QfsVEGmWZy7OUm6EGd6vh/5BfOfupZvmZHBJnX/TddRTJfX3xHBihd2bWU3nlmxzdbK1Jg==" saltValue="HPt+hyl8Aszpdd+fzWbAQQ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11023622047" footer="0.511811023622047"/>
  <pageSetup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Tabulka nabídkové ceny</vt:lpstr>
      <vt:lpstr>1 Tiskárna</vt:lpstr>
      <vt:lpstr>2 Disk 18 TB</vt:lpstr>
      <vt:lpstr>3 disky NVMe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11</cp:revision>
  <dcterms:created xsi:type="dcterms:W3CDTF">2021-07-21T08:59:29Z</dcterms:created>
  <dcterms:modified xsi:type="dcterms:W3CDTF">2024-07-19T05:40:49Z</dcterms:modified>
  <dc:language>en-US</dc:language>
</cp:coreProperties>
</file>