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3_24_Součástky pro upgrade klastru 2\2_ZD final\"/>
    </mc:Choice>
  </mc:AlternateContent>
  <xr:revisionPtr revIDLastSave="0" documentId="13_ncr:1_{3E86C416-AE62-4582-9FA7-0F914BC341D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- Technická specifika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F10" i="1" s="1"/>
  <c r="F9" i="1"/>
  <c r="G9" i="1" s="1"/>
  <c r="E9" i="1"/>
  <c r="E8" i="1"/>
  <c r="F7" i="1"/>
  <c r="G7" i="1" s="1"/>
  <c r="E7" i="1"/>
  <c r="F11" i="1" l="1"/>
  <c r="G11" i="1" s="1"/>
  <c r="G10" i="1"/>
  <c r="F8" i="1"/>
  <c r="G8" i="1" s="1"/>
  <c r="E6" i="1"/>
  <c r="F6" i="1" s="1"/>
  <c r="G6" i="1" s="1"/>
  <c r="E5" i="1"/>
  <c r="E20" i="1" l="1"/>
  <c r="F20" i="1" s="1"/>
  <c r="F5" i="1"/>
  <c r="G5" i="1" s="1"/>
  <c r="G20" i="1" l="1"/>
</calcChain>
</file>

<file path=xl/sharedStrings.xml><?xml version="1.0" encoding="utf-8"?>
<sst xmlns="http://schemas.openxmlformats.org/spreadsheetml/2006/main" count="48" uniqueCount="48">
  <si>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</si>
  <si>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</si>
  <si>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</si>
  <si>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</si>
  <si>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</si>
  <si>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</si>
  <si>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</si>
  <si>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</si>
  <si>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</si>
  <si>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</si>
  <si>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</si>
  <si>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</si>
  <si>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</si>
  <si>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</si>
  <si>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Nabídková cena celkem 
Kč vč. DPH</t>
  </si>
  <si>
    <t>Nabídková cena celkem 
Kč bez DPH</t>
  </si>
  <si>
    <t>a) stanovení nabídkové ceny</t>
  </si>
  <si>
    <t>Počet ks</t>
  </si>
  <si>
    <t>Cena 1 ks
Kč bez DPH</t>
  </si>
  <si>
    <t>č. faktury</t>
  </si>
  <si>
    <t>Zadavatel požaduje splnění následujících parametrů 
(včetně účastníkem doplněného popisu naplnění)</t>
  </si>
  <si>
    <t>TECHNICKÁ SPECIFIKACE</t>
  </si>
  <si>
    <t>Položka</t>
  </si>
  <si>
    <t>Minimální požadované parametry</t>
  </si>
  <si>
    <t>Požadovaný počet kusů</t>
  </si>
  <si>
    <t xml:space="preserve">Popis naplnění, v relevantních případech uvedení part number </t>
  </si>
  <si>
    <t>2. Chladič</t>
  </si>
  <si>
    <t>5. Zdroj</t>
  </si>
  <si>
    <t>7. Monitor</t>
  </si>
  <si>
    <t>• Intel 14. generace
• patice LGA 1700
• 8+16 jader
• max. frekvence 6,0 GHz
• bez interní grafiky</t>
  </si>
  <si>
    <t>• pro Intel CPU 14. generace, LGA 1700, chipset Z790
• formát ATX
• 4x DIMM, 1x PCIe 5.0 x16, 1x PCIe 4.0 x16
• 1x Ethernet, WLAN, Bluetooth
• kompatibilita BIOS Asus</t>
  </si>
  <si>
    <t>• 650 W
• formát ATX
• certifikace 80 Plus Gold
• zero RPM mode
• odpojitelné kabely</t>
  </si>
  <si>
    <t>• třída DDR5
• kapacita 64 GB v kitu 2x32 GB
• rychlost 5600 MT/s
• časování CL40
• XMP, bez ECC, nízkoprofilový chladič, bez podsvícení</t>
  </si>
  <si>
    <t>• vodní chlazení
• pro patici Intel LGA 1700
• 1x ventilátor 120mm
• až 2500 RPM
• alespoň 80 CFM</t>
  </si>
  <si>
    <t>• formát 3.5"
• kapacita 16 TB
• rozhraní SATA III 6 GB/s
• provozovatelnost 24hod/den
• kompatibilita BIOS Seagate</t>
  </si>
  <si>
    <t>• profesionální LED monitor, IPS panel, funkce pivot
• úhlopříčka 27", poměr stran 16:9, rozlišení FullHD 1920x1080
• jas 300 cd/m2, kontrast 1500:1, odezva 5 ms, frekvence 100 Hz
• porty: USB 3.0 3x, USB-C 1x
• záruční servis u zákazníka`</t>
  </si>
  <si>
    <t>V …………………………. dne …………….2024</t>
  </si>
  <si>
    <t>1. Procesor</t>
  </si>
  <si>
    <t>3. Základní deska</t>
  </si>
  <si>
    <t>4. Paměť</t>
  </si>
  <si>
    <t>6. Disk</t>
  </si>
  <si>
    <t>Procesor:</t>
  </si>
  <si>
    <t>Chladič:</t>
  </si>
  <si>
    <t>Základní deska:</t>
  </si>
  <si>
    <t>Paměť:</t>
  </si>
  <si>
    <t>Zdroj:</t>
  </si>
  <si>
    <t>Disk:</t>
  </si>
  <si>
    <t>Monitor: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</si>
</sst>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2" borderId="2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12" xfId="0" applyBorder="1" applyProtection="1"/>
    <xf numFmtId="0" fontId="1" fillId="0" borderId="13" xfId="0" applyFont="1" applyBorder="1" applyProtection="1"/>
    <xf numFmtId="0" fontId="0" fillId="0" borderId="14" xfId="0" applyBorder="1" applyProtection="1"/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6" fillId="0" borderId="11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6165021" cy="39528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6"/>
          <a:ext cx="6165021" cy="39528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Součástky pro upgrade </a:t>
          </a:r>
          <a:r>
            <a:rPr lang="en-US" sz="1400" b="1" baseline="0"/>
            <a:t>klastru</a:t>
          </a:r>
          <a:r>
            <a:rPr lang="cs-CZ" sz="1400" b="1" baseline="0"/>
            <a:t> 2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součástek pro upgrade stávajících strojů klastru tak, aby byly zcela kompatibilní s dříve pořízenými stroji. Stroje běží v síťovém režimu, používají sdílený software a jsou v prostoru serverových skříní vzájemně zastupitelné, včetně rozměrů součástek. Z tohoto důvodu je nezbytné, aby hardware upgradovaných strojů byl identický/plně kompatibilní</a:t>
          </a:r>
          <a:r>
            <a:rPr lang="en-US" sz="1100" baseline="0"/>
            <a:t> se st</a:t>
          </a:r>
          <a:r>
            <a:rPr lang="cs-CZ" sz="1100" baseline="0"/>
            <a:t>ávajícím stavem.</a:t>
          </a:r>
        </a:p>
        <a:p>
          <a:endParaRPr lang="cs-CZ" sz="1100" baseline="0"/>
        </a:p>
        <a:p>
          <a:pPr marL="0" indent="0"/>
          <a:r>
            <a:rPr lang="cs-CZ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Popis stávajícího stavu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Procesor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Intel i9-14900KF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hladič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Asus Rog Strix LC II 120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Základní deska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Asus Rog Strix Z790-F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Paměť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Kingston FURY DDR5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64GB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2x32GB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cs-CZ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/>
            <a:t>KF556C40BBK2-64</a:t>
          </a:r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droj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Corsair RM650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Disk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Seagate Exos 16 TB X18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cs-CZ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onitor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DELL P2725H Professional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8" zoomScale="70" zoomScaleNormal="70" workbookViewId="0">
      <selection activeCell="Q21" sqref="Q21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1" style="3" customWidth="1"/>
    <col min="9" max="9" width="12" style="3" customWidth="1"/>
    <col min="10" max="16384" width="8.88671875" style="3"/>
  </cols>
  <sheetData>
    <row r="1" spans="1:9" x14ac:dyDescent="0.3">
      <c r="A1" s="11" t="s">
        <v>0</v>
      </c>
      <c r="B1" s="11"/>
      <c r="C1" s="11"/>
      <c r="D1" s="11"/>
      <c r="E1" s="12"/>
      <c r="F1" s="12"/>
      <c r="G1" s="12"/>
      <c r="H1" s="12"/>
      <c r="I1" s="12"/>
    </row>
    <row r="2" spans="1:9" x14ac:dyDescent="0.3">
      <c r="A2" s="11"/>
      <c r="B2" s="11"/>
      <c r="C2" s="11"/>
      <c r="D2" s="11"/>
      <c r="E2" s="12"/>
      <c r="F2" s="12"/>
      <c r="G2" s="12"/>
      <c r="H2" s="12"/>
      <c r="I2" s="12"/>
    </row>
    <row r="3" spans="1:9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9" ht="28.8" x14ac:dyDescent="0.3">
      <c r="A4" s="13" t="s">
        <v>1</v>
      </c>
      <c r="B4" s="13" t="s">
        <v>6</v>
      </c>
      <c r="C4" s="14" t="s">
        <v>17</v>
      </c>
      <c r="D4" s="14" t="s">
        <v>18</v>
      </c>
      <c r="E4" s="14" t="s">
        <v>12</v>
      </c>
      <c r="F4" s="14" t="s">
        <v>2</v>
      </c>
      <c r="G4" s="14" t="s">
        <v>13</v>
      </c>
      <c r="H4" s="12"/>
      <c r="I4" s="15" t="s">
        <v>19</v>
      </c>
    </row>
    <row r="5" spans="1:9" ht="60.6" customHeight="1" x14ac:dyDescent="0.3">
      <c r="A5" s="16">
        <v>1</v>
      </c>
      <c r="B5" s="10" t="s">
        <v>41</v>
      </c>
      <c r="C5" s="17">
        <v>6</v>
      </c>
      <c r="D5" s="9">
        <v>0</v>
      </c>
      <c r="E5" s="18">
        <f t="shared" ref="E5:E6" si="0">D5*C5</f>
        <v>0</v>
      </c>
      <c r="F5" s="18">
        <f t="shared" ref="F5:F11" si="1">E5*0.21</f>
        <v>0</v>
      </c>
      <c r="G5" s="18">
        <f t="shared" ref="G5:G11" si="2">E5+F5</f>
        <v>0</v>
      </c>
      <c r="H5" s="12"/>
      <c r="I5" s="19">
        <v>111240064</v>
      </c>
    </row>
    <row r="6" spans="1:9" ht="65.400000000000006" customHeight="1" x14ac:dyDescent="0.3">
      <c r="A6" s="16">
        <v>2</v>
      </c>
      <c r="B6" s="10" t="s">
        <v>42</v>
      </c>
      <c r="C6" s="17">
        <v>6</v>
      </c>
      <c r="D6" s="9">
        <v>0</v>
      </c>
      <c r="E6" s="18">
        <f t="shared" si="0"/>
        <v>0</v>
      </c>
      <c r="F6" s="18">
        <f t="shared" si="1"/>
        <v>0</v>
      </c>
      <c r="G6" s="18">
        <f t="shared" si="2"/>
        <v>0</v>
      </c>
      <c r="H6" s="12"/>
      <c r="I6" s="19"/>
    </row>
    <row r="7" spans="1:9" ht="56.4" customHeight="1" x14ac:dyDescent="0.3">
      <c r="A7" s="16">
        <v>3</v>
      </c>
      <c r="B7" s="10" t="s">
        <v>43</v>
      </c>
      <c r="C7" s="17">
        <v>6</v>
      </c>
      <c r="D7" s="9">
        <v>0</v>
      </c>
      <c r="E7" s="18">
        <f t="shared" ref="E7:E11" si="3">D7*C7</f>
        <v>0</v>
      </c>
      <c r="F7" s="18">
        <f t="shared" si="1"/>
        <v>0</v>
      </c>
      <c r="G7" s="18">
        <f t="shared" si="2"/>
        <v>0</v>
      </c>
      <c r="H7" s="12"/>
      <c r="I7" s="19"/>
    </row>
    <row r="8" spans="1:9" ht="64.2" customHeight="1" x14ac:dyDescent="0.3">
      <c r="A8" s="16">
        <v>4</v>
      </c>
      <c r="B8" s="10" t="s">
        <v>44</v>
      </c>
      <c r="C8" s="17">
        <v>6</v>
      </c>
      <c r="D8" s="9">
        <v>0</v>
      </c>
      <c r="E8" s="18">
        <f t="shared" si="3"/>
        <v>0</v>
      </c>
      <c r="F8" s="18">
        <f t="shared" si="1"/>
        <v>0</v>
      </c>
      <c r="G8" s="18">
        <f t="shared" si="2"/>
        <v>0</v>
      </c>
      <c r="H8" s="12"/>
      <c r="I8" s="19"/>
    </row>
    <row r="9" spans="1:9" ht="54" customHeight="1" x14ac:dyDescent="0.3">
      <c r="A9" s="16">
        <v>5</v>
      </c>
      <c r="B9" s="10" t="s">
        <v>45</v>
      </c>
      <c r="C9" s="17">
        <v>6</v>
      </c>
      <c r="D9" s="9">
        <v>0</v>
      </c>
      <c r="E9" s="18">
        <f t="shared" si="3"/>
        <v>0</v>
      </c>
      <c r="F9" s="18">
        <f t="shared" si="1"/>
        <v>0</v>
      </c>
      <c r="G9" s="18">
        <f t="shared" si="2"/>
        <v>0</v>
      </c>
      <c r="H9" s="12"/>
      <c r="I9" s="19"/>
    </row>
    <row r="10" spans="1:9" ht="62.4" customHeight="1" x14ac:dyDescent="0.3">
      <c r="A10" s="16">
        <v>6</v>
      </c>
      <c r="B10" s="10" t="s">
        <v>46</v>
      </c>
      <c r="C10" s="17">
        <v>5</v>
      </c>
      <c r="D10" s="9">
        <v>0</v>
      </c>
      <c r="E10" s="18">
        <f t="shared" si="3"/>
        <v>0</v>
      </c>
      <c r="F10" s="18">
        <f t="shared" si="1"/>
        <v>0</v>
      </c>
      <c r="G10" s="18">
        <f t="shared" si="2"/>
        <v>0</v>
      </c>
      <c r="H10" s="12"/>
      <c r="I10" s="19"/>
    </row>
    <row r="11" spans="1:9" ht="57.6" customHeight="1" x14ac:dyDescent="0.3">
      <c r="A11" s="16">
        <v>7</v>
      </c>
      <c r="B11" s="10" t="s">
        <v>47</v>
      </c>
      <c r="C11" s="17">
        <v>4</v>
      </c>
      <c r="D11" s="9">
        <v>0</v>
      </c>
      <c r="E11" s="18">
        <f t="shared" si="3"/>
        <v>0</v>
      </c>
      <c r="F11" s="18">
        <f t="shared" si="1"/>
        <v>0</v>
      </c>
      <c r="G11" s="18">
        <f t="shared" si="2"/>
        <v>0</v>
      </c>
      <c r="H11" s="12"/>
      <c r="I11" s="19"/>
    </row>
    <row r="12" spans="1:9" ht="38.4" customHeight="1" x14ac:dyDescent="0.3">
      <c r="A12" s="12"/>
      <c r="B12" s="12"/>
      <c r="C12" s="20"/>
      <c r="D12" s="12"/>
      <c r="E12" s="12"/>
      <c r="F12" s="12"/>
      <c r="G12" s="12"/>
      <c r="H12" s="12"/>
      <c r="I12" s="12"/>
    </row>
    <row r="13" spans="1:9" ht="14.4" customHeight="1" x14ac:dyDescent="0.3">
      <c r="A13" s="12"/>
      <c r="B13" s="21" t="s">
        <v>9</v>
      </c>
      <c r="C13" s="21"/>
      <c r="D13" s="21"/>
      <c r="E13" s="21"/>
      <c r="F13" s="21"/>
      <c r="G13" s="21"/>
      <c r="H13" s="12"/>
      <c r="I13" s="12"/>
    </row>
    <row r="14" spans="1:9" x14ac:dyDescent="0.3">
      <c r="A14" s="12"/>
      <c r="B14" s="21"/>
      <c r="C14" s="21"/>
      <c r="D14" s="21"/>
      <c r="E14" s="21"/>
      <c r="F14" s="21"/>
      <c r="G14" s="21"/>
      <c r="H14" s="12"/>
      <c r="I14" s="12"/>
    </row>
    <row r="15" spans="1:9" x14ac:dyDescent="0.3">
      <c r="A15" s="12"/>
      <c r="B15" s="21"/>
      <c r="C15" s="21"/>
      <c r="D15" s="21"/>
      <c r="E15" s="21"/>
      <c r="F15" s="21"/>
      <c r="G15" s="21"/>
      <c r="H15" s="12"/>
      <c r="I15" s="12"/>
    </row>
    <row r="16" spans="1:9" ht="37.35" customHeight="1" x14ac:dyDescent="0.3">
      <c r="A16" s="12"/>
      <c r="B16" s="21"/>
      <c r="C16" s="21"/>
      <c r="D16" s="21"/>
      <c r="E16" s="21"/>
      <c r="F16" s="21"/>
      <c r="G16" s="21"/>
      <c r="H16" s="12"/>
      <c r="I16" s="12"/>
    </row>
    <row r="17" spans="1:9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" thickBot="1" x14ac:dyDescent="0.3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58.2" customHeight="1" x14ac:dyDescent="0.3">
      <c r="A19" s="12"/>
      <c r="B19" s="12"/>
      <c r="C19" s="12"/>
      <c r="D19" s="12"/>
      <c r="E19" s="22" t="s">
        <v>15</v>
      </c>
      <c r="F19" s="23" t="s">
        <v>3</v>
      </c>
      <c r="G19" s="24" t="s">
        <v>14</v>
      </c>
      <c r="H19" s="12"/>
      <c r="I19" s="12"/>
    </row>
    <row r="20" spans="1:9" ht="54" customHeight="1" thickBot="1" x14ac:dyDescent="0.35">
      <c r="A20" s="12"/>
      <c r="B20" s="12"/>
      <c r="C20" s="12"/>
      <c r="D20" s="12"/>
      <c r="E20" s="25">
        <f>SUM(E5:E11)</f>
        <v>0</v>
      </c>
      <c r="F20" s="26">
        <f>E20*0.21</f>
        <v>0</v>
      </c>
      <c r="G20" s="27">
        <f>E20+F20</f>
        <v>0</v>
      </c>
      <c r="H20" s="12"/>
      <c r="I20" s="12"/>
    </row>
    <row r="21" spans="1:9" x14ac:dyDescent="0.3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3">
      <c r="A22" s="12"/>
      <c r="B22" s="12"/>
      <c r="C22" s="12"/>
      <c r="D22" s="12"/>
      <c r="E22" s="12"/>
      <c r="F22" s="12"/>
      <c r="G22" s="12"/>
      <c r="H22" s="12"/>
      <c r="I22" s="12"/>
    </row>
    <row r="23" spans="1:9" s="6" customFormat="1" ht="18" customHeight="1" x14ac:dyDescent="0.3">
      <c r="A23" s="28"/>
      <c r="B23" s="29" t="s">
        <v>4</v>
      </c>
      <c r="C23" s="29"/>
      <c r="D23" s="29"/>
      <c r="E23" s="29"/>
      <c r="F23" s="29"/>
      <c r="G23" s="29"/>
      <c r="H23" s="28"/>
      <c r="I23" s="28"/>
    </row>
    <row r="24" spans="1:9" s="6" customFormat="1" ht="15.6" x14ac:dyDescent="0.3">
      <c r="A24" s="28"/>
      <c r="B24" s="29" t="s">
        <v>16</v>
      </c>
      <c r="C24" s="29"/>
      <c r="D24" s="29"/>
      <c r="E24" s="29"/>
      <c r="F24" s="29"/>
      <c r="G24" s="29"/>
      <c r="H24" s="28"/>
      <c r="I24" s="28"/>
    </row>
    <row r="25" spans="1:9" s="6" customFormat="1" ht="20.399999999999999" customHeight="1" x14ac:dyDescent="0.3">
      <c r="A25" s="28"/>
      <c r="B25" s="29" t="s">
        <v>7</v>
      </c>
      <c r="C25" s="29"/>
      <c r="D25" s="29"/>
      <c r="E25" s="29"/>
      <c r="F25" s="29"/>
      <c r="G25" s="29"/>
      <c r="H25" s="28"/>
      <c r="I25" s="28"/>
    </row>
    <row r="26" spans="1:9" s="6" customFormat="1" ht="17.399999999999999" customHeight="1" x14ac:dyDescent="0.3">
      <c r="A26" s="28"/>
      <c r="B26" s="29" t="s">
        <v>8</v>
      </c>
      <c r="C26" s="29"/>
      <c r="D26" s="29"/>
      <c r="E26" s="29"/>
      <c r="F26" s="29"/>
      <c r="G26" s="29"/>
      <c r="H26" s="28"/>
      <c r="I26" s="28"/>
    </row>
    <row r="27" spans="1:9" s="6" customFormat="1" ht="18" customHeight="1" x14ac:dyDescent="0.3">
      <c r="A27" s="28"/>
      <c r="B27" s="30" t="s">
        <v>5</v>
      </c>
      <c r="C27" s="30"/>
      <c r="D27" s="30"/>
      <c r="E27" s="30"/>
      <c r="F27" s="30"/>
      <c r="G27" s="30"/>
      <c r="H27" s="28"/>
      <c r="I27" s="28"/>
    </row>
    <row r="28" spans="1:9" x14ac:dyDescent="0.3">
      <c r="A28" s="12"/>
      <c r="B28" s="12"/>
      <c r="C28" s="12"/>
      <c r="D28" s="12"/>
      <c r="E28" s="12"/>
      <c r="F28" s="12"/>
      <c r="G28" s="12"/>
      <c r="H28" s="12"/>
      <c r="I28" s="12"/>
    </row>
    <row r="30" spans="1:9" ht="15.6" x14ac:dyDescent="0.3">
      <c r="B30" s="1" t="s">
        <v>36</v>
      </c>
      <c r="C30" s="2"/>
    </row>
    <row r="32" spans="1:9" x14ac:dyDescent="0.3">
      <c r="B32" s="3" t="s">
        <v>10</v>
      </c>
    </row>
    <row r="33" spans="2:2" x14ac:dyDescent="0.3">
      <c r="B33" s="3" t="s">
        <v>11</v>
      </c>
    </row>
  </sheetData>
  <sheetProtection algorithmName="SHA-512" hashValue="pMYTfPMUoDD49hubCthVnEjcQgk40ARgQI2PmKtO4URolYYnFmYXmTHVyhFoGDUrXZ4hoV12T4pukktvoEPX7Q==" saltValue="lqJed2ajKN8Gq6P1mYMvKA==" spinCount="100000" sheet="1" objects="1" scenarios="1" formatCells="0" formatColumns="0" formatRows="0"/>
  <mergeCells count="8">
    <mergeCell ref="I5:I11"/>
    <mergeCell ref="B26:G26"/>
    <mergeCell ref="B27:G27"/>
    <mergeCell ref="A1:D2"/>
    <mergeCell ref="B13:G16"/>
    <mergeCell ref="B23:G23"/>
    <mergeCell ref="B24:G24"/>
    <mergeCell ref="B25:G25"/>
  </mergeCells>
  <pageMargins left="0.7" right="0.7" top="0.75" bottom="0.75" header="0.3" footer="0.3"/>
  <pageSetup paperSize="9" scale="67" orientation="portrait" horizontalDpi="4294967295" verticalDpi="4294967295" r:id="rId1"/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Normal="100" workbookViewId="0">
      <selection activeCell="O7" sqref="O7"/>
    </sheetView>
  </sheetViews>
  <sheetFormatPr defaultRowHeight="14.4" x14ac:dyDescent="0.3"/>
  <sheetData/>
  <sheetProtection algorithmName="SHA-512" hashValue="7maARQ3OMLtDK9RxIzOzTtJWd8IxR2MTehsB4JgWSWAffOSYS/hHb+vLYHinMef4d0zaU9g7k7Ci62dmB5XsBA==" saltValue="ZIGLE9FLXZD99mgvzjsX0w==" spinCount="100000" sheet="1" objects="1" scenarios="1" formatCells="0" formatColumns="0" formatRows="0"/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topLeftCell="A2" zoomScale="70" zoomScaleNormal="70" workbookViewId="0">
      <selection activeCell="J6" sqref="J6"/>
    </sheetView>
  </sheetViews>
  <sheetFormatPr defaultColWidth="8.88671875"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16.33203125" style="3" bestFit="1" customWidth="1"/>
    <col min="5" max="5" width="44" style="3" bestFit="1" customWidth="1"/>
    <col min="6" max="16384" width="8.88671875" style="3"/>
  </cols>
  <sheetData>
    <row r="1" spans="1:5" ht="44.25" customHeight="1" thickBot="1" x14ac:dyDescent="0.35">
      <c r="A1" s="7" t="s">
        <v>21</v>
      </c>
      <c r="B1" s="12"/>
      <c r="C1" s="12"/>
      <c r="D1" s="12"/>
      <c r="E1" s="12"/>
    </row>
    <row r="2" spans="1:5" s="4" customFormat="1" ht="29.25" customHeight="1" thickBot="1" x14ac:dyDescent="0.35">
      <c r="B2" s="31"/>
      <c r="C2" s="32" t="s">
        <v>20</v>
      </c>
      <c r="D2" s="33"/>
      <c r="E2" s="31"/>
    </row>
    <row r="3" spans="1:5" ht="15" thickBot="1" x14ac:dyDescent="0.35">
      <c r="B3" s="12"/>
      <c r="C3" s="31"/>
      <c r="D3" s="31"/>
      <c r="E3" s="12"/>
    </row>
    <row r="4" spans="1:5" ht="15" thickBot="1" x14ac:dyDescent="0.35">
      <c r="B4" s="34"/>
      <c r="C4" s="35"/>
      <c r="D4" s="12"/>
      <c r="E4" s="36"/>
    </row>
    <row r="5" spans="1:5" s="4" customFormat="1" ht="35.25" customHeight="1" x14ac:dyDescent="0.3">
      <c r="B5" s="37" t="s">
        <v>22</v>
      </c>
      <c r="C5" s="38" t="s">
        <v>23</v>
      </c>
      <c r="D5" s="23" t="s">
        <v>24</v>
      </c>
      <c r="E5" s="8" t="s">
        <v>25</v>
      </c>
    </row>
    <row r="6" spans="1:5" ht="76.8" customHeight="1" x14ac:dyDescent="0.3">
      <c r="B6" s="39" t="s">
        <v>37</v>
      </c>
      <c r="C6" s="40" t="s">
        <v>29</v>
      </c>
      <c r="D6" s="41">
        <v>6</v>
      </c>
      <c r="E6" s="5"/>
    </row>
    <row r="7" spans="1:5" ht="62.25" customHeight="1" x14ac:dyDescent="0.3">
      <c r="B7" s="39" t="s">
        <v>26</v>
      </c>
      <c r="C7" s="40" t="s">
        <v>33</v>
      </c>
      <c r="D7" s="41">
        <v>6</v>
      </c>
      <c r="E7" s="5"/>
    </row>
    <row r="8" spans="1:5" ht="78" customHeight="1" x14ac:dyDescent="0.3">
      <c r="B8" s="39" t="s">
        <v>38</v>
      </c>
      <c r="C8" s="40" t="s">
        <v>30</v>
      </c>
      <c r="D8" s="41">
        <v>6</v>
      </c>
      <c r="E8" s="5"/>
    </row>
    <row r="9" spans="1:5" ht="79.8" customHeight="1" x14ac:dyDescent="0.3">
      <c r="B9" s="39" t="s">
        <v>39</v>
      </c>
      <c r="C9" s="40" t="s">
        <v>32</v>
      </c>
      <c r="D9" s="41">
        <v>6</v>
      </c>
      <c r="E9" s="5"/>
    </row>
    <row r="10" spans="1:5" ht="74.400000000000006" customHeight="1" x14ac:dyDescent="0.3">
      <c r="B10" s="39" t="s">
        <v>27</v>
      </c>
      <c r="C10" s="40" t="s">
        <v>31</v>
      </c>
      <c r="D10" s="41">
        <v>6</v>
      </c>
      <c r="E10" s="5"/>
    </row>
    <row r="11" spans="1:5" ht="78.599999999999994" customHeight="1" x14ac:dyDescent="0.3">
      <c r="B11" s="39" t="s">
        <v>40</v>
      </c>
      <c r="C11" s="40" t="s">
        <v>34</v>
      </c>
      <c r="D11" s="41">
        <v>5</v>
      </c>
      <c r="E11" s="5"/>
    </row>
    <row r="12" spans="1:5" ht="70.8" customHeight="1" x14ac:dyDescent="0.3">
      <c r="B12" s="39" t="s">
        <v>28</v>
      </c>
      <c r="C12" s="40" t="s">
        <v>35</v>
      </c>
      <c r="D12" s="41">
        <v>4</v>
      </c>
      <c r="E12" s="5"/>
    </row>
    <row r="13" spans="1:5" x14ac:dyDescent="0.3">
      <c r="C13" s="6"/>
    </row>
  </sheetData>
  <sheetProtection algorithmName="SHA-512" hashValue="+TJT6xxTgsMj/e7QfuQI2Ug6WM3ok4d4IGO+3I1kAazSvFvkf4SGp1D0dir7M1nSDW/bRjxtkckgRqlFBxavgw==" saltValue="ub4NGfZJsnszScmiDavChw==" spinCount="100000" sheet="1" objects="1" scenarios="1" formatCells="0" formatColumns="0" formatRows="0"/>
  <pageMargins left="0.7" right="0.7" top="0.75" bottom="0.75" header="0.3" footer="0.3"/>
  <pageSetup paperSize="9" scale="6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1 - 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cp:lastPrinted>2023-02-28T12:57:46Z</cp:lastPrinted>
  <dcterms:created xsi:type="dcterms:W3CDTF">2021-08-30T15:35:20Z</dcterms:created>
  <dcterms:modified xsi:type="dcterms:W3CDTF">2024-08-07T08:06:10Z</dcterms:modified>
</cp:coreProperties>
</file>