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70_24_Notebook a disky\2_ZD final\"/>
    </mc:Choice>
  </mc:AlternateContent>
  <xr:revisionPtr revIDLastSave="0" documentId="13_ncr:1_{8478BB18-C93D-4661-BBBE-103316958900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1 Notebook a přísl." sheetId="2" r:id="rId2"/>
    <sheet name="2 Disk" sheetId="3" r:id="rId3"/>
  </sheets>
  <externalReferences>
    <externalReference r:id="rId4"/>
  </externalReferences>
  <definedNames>
    <definedName name="__DdeLink__1542_1147305680" localSheetId="1">'[1]1 server 1'!#REF!</definedName>
    <definedName name="__DdeLink__188_1147305680" localSheetId="1">'[1]1 server 1'!#REF!</definedName>
    <definedName name="_xlnm.Print_Area" localSheetId="0">'Tabulka nabídkové ceny'!$A$1:$I$21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F5" i="1"/>
  <c r="G5" i="1" s="1"/>
  <c r="E5" i="1"/>
  <c r="E7" i="1"/>
  <c r="F7" i="1" s="1"/>
  <c r="E4" i="1"/>
  <c r="F6" i="1" l="1"/>
  <c r="G6" i="1" s="1"/>
  <c r="E11" i="1"/>
  <c r="F11" i="1" s="1"/>
  <c r="G7" i="1"/>
  <c r="F4" i="1"/>
  <c r="G4" i="1" s="1"/>
  <c r="G11" i="1" l="1"/>
</calcChain>
</file>

<file path=xl/sharedStrings.xml><?xml version="1.0" encoding="utf-8"?>
<sst xmlns="http://schemas.openxmlformats.org/spreadsheetml/2006/main" count="111" uniqueCount="93">
  <si>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</si>
  <si>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</si>
  <si>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</si>
  <si>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</si>
  <si>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</si>
  <si>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</si>
  <si>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</si>
  <si>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</si>
  <si>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</si>
  <si>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</si>
  <si>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</si>
  <si>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…………….2024</t>
  </si>
  <si>
    <t>………………………………………………………..</t>
  </si>
  <si>
    <t>za dodavatele</t>
  </si>
  <si>
    <t>Parametr</t>
  </si>
  <si>
    <t>Pevná hodnota</t>
  </si>
  <si>
    <t>Hmotnost</t>
  </si>
  <si>
    <t>Rozlišení</t>
  </si>
  <si>
    <t>ano</t>
  </si>
  <si>
    <t>Nabídková cena 
celkem 
Kč bez DPH</t>
  </si>
  <si>
    <t>DPH 21 %
nabídkové ceny</t>
  </si>
  <si>
    <t>Nabídková cena
celkem 
Kč s DPH</t>
  </si>
  <si>
    <t>B) doplnění označení nabízeného modelu (např. part number)</t>
  </si>
  <si>
    <t>C) doplnění specifikace jednotlivých položek tabulky obsažené v listech tohoto sešitu.</t>
  </si>
  <si>
    <t>č. faktury</t>
  </si>
  <si>
    <t>NABÍZENÝ MODEL:
….....................................
part number …....................</t>
  </si>
  <si>
    <t>Procesor</t>
  </si>
  <si>
    <t>Typ procesoru</t>
  </si>
  <si>
    <t>AMD Ryzen</t>
  </si>
  <si>
    <t>Model procesoru</t>
  </si>
  <si>
    <t xml:space="preserve">AMD Ryzen 7 </t>
  </si>
  <si>
    <t>Velikost operační paměti (GB): </t>
  </si>
  <si>
    <t>Úložiště</t>
  </si>
  <si>
    <t xml:space="preserve">Typ SSD </t>
  </si>
  <si>
    <t>M.2 SSD PCIe Gen 4x4 NVMe TLC</t>
  </si>
  <si>
    <t>Kapacita SSD: </t>
  </si>
  <si>
    <t>Operační systém</t>
  </si>
  <si>
    <t>Windows 11 Pro</t>
  </si>
  <si>
    <t xml:space="preserve">Úhlopříčka </t>
  </si>
  <si>
    <t>14”</t>
  </si>
  <si>
    <t>Numerická klávesnice</t>
  </si>
  <si>
    <t>ne</t>
  </si>
  <si>
    <t>Podsvícená klávesnice</t>
  </si>
  <si>
    <t>Layout</t>
  </si>
  <si>
    <t>český</t>
  </si>
  <si>
    <t>Další informace</t>
  </si>
  <si>
    <t>Webkamera – rozlišení</t>
  </si>
  <si>
    <t>Webkamera – krytka</t>
  </si>
  <si>
    <t>Celokovové tělo</t>
  </si>
  <si>
    <t>Konektivita jack sluchátka + mikrofon</t>
  </si>
  <si>
    <t>USB-C porty s podporou Thunderbolt 4</t>
  </si>
  <si>
    <t>USB 3.2 Gen 1 porty</t>
  </si>
  <si>
    <t>Čtečka otisků prstů</t>
  </si>
  <si>
    <t>Čtečka karet Smart Card</t>
  </si>
  <si>
    <t>Záruka</t>
  </si>
  <si>
    <t>4 roky s opravou na místě</t>
  </si>
  <si>
    <t>Příslušenství</t>
  </si>
  <si>
    <t>Přenosná dokovací stanice (2×)</t>
  </si>
  <si>
    <t>Druhý napájecí adaptér notebooku přes USB-C (první je součástí balení notebooku)</t>
  </si>
  <si>
    <t>1ks</t>
  </si>
  <si>
    <t>Disk:</t>
  </si>
  <si>
    <t>Technické požadavky: hot-swap disky pro ZFS pool</t>
  </si>
  <si>
    <t>Minimální požadovaná hodnota</t>
  </si>
  <si>
    <t>3 roky</t>
  </si>
  <si>
    <t xml:space="preserve">Existující ZFS pool je tvořen disky Seagate ST22000NM000E, je vyžadována plná kompatibilita s disky v ZFS poolu. </t>
  </si>
  <si>
    <t>4 x hot-swap rotační heliový SAS HDD pro ZFS data</t>
  </si>
  <si>
    <t>počet ks</t>
  </si>
  <si>
    <t>připojení</t>
  </si>
  <si>
    <t>kapacita</t>
  </si>
  <si>
    <t>22 TB každého disku</t>
  </si>
  <si>
    <t xml:space="preserve">DataCenter class </t>
  </si>
  <si>
    <t>kompatibilita</t>
  </si>
  <si>
    <t>součást dodávky</t>
  </si>
  <si>
    <t xml:space="preserve">Název modelu: …..........................
Part number:…..............................
Popis naplnění </t>
  </si>
  <si>
    <t xml:space="preserve">přes HBA  </t>
  </si>
  <si>
    <r>
      <t xml:space="preserve">Instalační rámečky </t>
    </r>
    <r>
      <rPr>
        <b/>
        <sz val="10"/>
        <color rgb="FF000000"/>
        <rFont val="Calibri"/>
        <family val="2"/>
        <charset val="238"/>
      </rPr>
      <t>nejsou</t>
    </r>
    <r>
      <rPr>
        <sz val="10"/>
        <color rgb="FF000000"/>
        <rFont val="Calibri"/>
        <family val="2"/>
        <charset val="238"/>
      </rPr>
      <t xml:space="preserve"> součástí dodávky.</t>
    </r>
  </si>
  <si>
    <t>2 560 × 1 600</t>
  </si>
  <si>
    <t>1,45 kg</t>
  </si>
  <si>
    <t>Konektivita</t>
  </si>
  <si>
    <t>Wifi 6</t>
  </si>
  <si>
    <t>Wifi</t>
  </si>
  <si>
    <t>Bluetooth</t>
  </si>
  <si>
    <t>HDMI</t>
  </si>
  <si>
    <t>5 MP</t>
  </si>
  <si>
    <t>2 ks</t>
  </si>
  <si>
    <t>konektivita</t>
  </si>
  <si>
    <t>připojení k notebooku přes USB-C
USB-C (napájení do 90 W), 
4 USB porty, 
HDMI, 
VGA, 
LAN port, 
čtečka SD karet, 
audio jack</t>
  </si>
  <si>
    <t>Ostatní požadavky</t>
  </si>
  <si>
    <t>přenostná dokovací stanice:</t>
  </si>
  <si>
    <t>náhradní napájecí kabel:</t>
  </si>
  <si>
    <t>Notebook:</t>
  </si>
  <si>
    <t>2 TB</t>
  </si>
  <si>
    <t>minimální požadovaná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</si>
</sst>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CCFF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  <scheme val="minor"/>
    </font>
    <font>
      <sz val="10"/>
      <color rgb="FF000000"/>
      <name val="Calibri"/>
      <family val="2"/>
      <charset val="1"/>
    </font>
    <font>
      <b/>
      <sz val="14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DEADA"/>
      </patternFill>
    </fill>
    <fill>
      <patternFill patternType="solid">
        <fgColor rgb="FFCBDEED"/>
        <bgColor indexed="64"/>
      </patternFill>
    </fill>
    <fill>
      <patternFill patternType="solid">
        <fgColor rgb="FFDCE6F2"/>
        <bgColor rgb="FFCCFFFF"/>
      </patternFill>
    </fill>
    <fill>
      <patternFill patternType="solid">
        <fgColor rgb="FFFED4BB"/>
        <bgColor rgb="FFDCE6F2"/>
      </patternFill>
    </fill>
    <fill>
      <patternFill patternType="solid">
        <fgColor theme="6" tint="0.79998168889431442"/>
        <bgColor rgb="FFDCE6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rgb="FFFFFF00"/>
        <bgColor rgb="FFCCCC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rgb="FF3D3D3D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right" vertical="center" wrapText="1"/>
    </xf>
    <xf numFmtId="0" fontId="9" fillId="0" borderId="0" xfId="0" applyFont="1" applyAlignment="1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protection locked="0"/>
    </xf>
    <xf numFmtId="0" fontId="9" fillId="0" borderId="0" xfId="0" applyFont="1" applyAlignment="1" applyProtection="1">
      <alignment horizontal="center" vertical="center"/>
    </xf>
    <xf numFmtId="4" fontId="12" fillId="3" borderId="1" xfId="0" applyNumberFormat="1" applyFont="1" applyFill="1" applyBorder="1" applyAlignment="1" applyProtection="1">
      <alignment vertical="center"/>
      <protection locked="0"/>
    </xf>
    <xf numFmtId="4" fontId="12" fillId="0" borderId="1" xfId="0" applyNumberFormat="1" applyFont="1" applyBorder="1" applyAlignment="1" applyProtection="1">
      <alignment vertical="center"/>
    </xf>
    <xf numFmtId="0" fontId="13" fillId="0" borderId="0" xfId="0" applyFont="1" applyProtection="1">
      <protection locked="0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/>
    <xf numFmtId="0" fontId="9" fillId="0" borderId="0" xfId="0" applyFont="1" applyProtection="1"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/>
    <xf numFmtId="0" fontId="10" fillId="7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4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1" fillId="7" borderId="4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/>
    </xf>
    <xf numFmtId="4" fontId="11" fillId="0" borderId="8" xfId="0" applyNumberFormat="1" applyFont="1" applyBorder="1" applyAlignment="1" applyProtection="1">
      <alignment horizontal="center" vertical="center"/>
    </xf>
    <xf numFmtId="4" fontId="11" fillId="0" borderId="9" xfId="0" applyNumberFormat="1" applyFont="1" applyBorder="1" applyAlignment="1" applyProtection="1">
      <alignment horizontal="center" vertical="center"/>
    </xf>
    <xf numFmtId="0" fontId="13" fillId="0" borderId="0" xfId="0" applyFont="1" applyProtection="1"/>
    <xf numFmtId="0" fontId="14" fillId="0" borderId="0" xfId="0" applyFon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7" fillId="5" borderId="3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15" fillId="0" borderId="0" xfId="0" applyFont="1" applyProtection="1"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top"/>
      <protection locked="0"/>
    </xf>
    <xf numFmtId="0" fontId="9" fillId="12" borderId="1" xfId="0" applyFont="1" applyFill="1" applyBorder="1" applyProtection="1">
      <protection locked="0"/>
    </xf>
    <xf numFmtId="0" fontId="9" fillId="11" borderId="1" xfId="0" applyFont="1" applyFill="1" applyBorder="1" applyProtection="1">
      <protection locked="0"/>
    </xf>
    <xf numFmtId="0" fontId="7" fillId="0" borderId="1" xfId="0" applyFont="1" applyBorder="1" applyAlignment="1" applyProtection="1">
      <alignment horizontal="right" vertical="center"/>
    </xf>
    <xf numFmtId="0" fontId="0" fillId="13" borderId="1" xfId="0" applyFont="1" applyFill="1" applyBorder="1" applyAlignment="1" applyProtection="1">
      <alignment vertical="center" wrapText="1"/>
    </xf>
    <xf numFmtId="0" fontId="0" fillId="13" borderId="1" xfId="0" applyFill="1" applyBorder="1" applyAlignment="1" applyProtection="1">
      <alignment horizontal="right" vertical="center"/>
    </xf>
    <xf numFmtId="0" fontId="2" fillId="13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right"/>
    </xf>
    <xf numFmtId="0" fontId="0" fillId="0" borderId="16" xfId="0" applyFont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</xf>
    <xf numFmtId="0" fontId="0" fillId="5" borderId="1" xfId="0" applyFill="1" applyBorder="1" applyAlignment="1" applyProtection="1">
      <alignment horizontal="right" vertical="center"/>
    </xf>
    <xf numFmtId="0" fontId="2" fillId="13" borderId="1" xfId="0" applyFont="1" applyFill="1" applyBorder="1" applyAlignment="1" applyProtection="1">
      <alignment horizontal="right" vertical="center" wrapText="1"/>
    </xf>
    <xf numFmtId="0" fontId="0" fillId="2" borderId="16" xfId="0" applyFill="1" applyBorder="1" applyAlignment="1" applyProtection="1">
      <alignment horizontal="right" vertical="center"/>
    </xf>
    <xf numFmtId="0" fontId="0" fillId="5" borderId="16" xfId="0" applyFont="1" applyFill="1" applyBorder="1" applyAlignment="1" applyProtection="1">
      <alignment horizontal="right" vertical="center" wrapText="1"/>
    </xf>
    <xf numFmtId="0" fontId="7" fillId="0" borderId="16" xfId="0" applyFont="1" applyBorder="1" applyAlignment="1" applyProtection="1">
      <alignment horizontal="right" vertical="center"/>
    </xf>
    <xf numFmtId="0" fontId="0" fillId="13" borderId="16" xfId="0" applyFont="1" applyFill="1" applyBorder="1" applyAlignment="1" applyProtection="1">
      <alignment horizontal="right" vertical="center" wrapText="1"/>
    </xf>
    <xf numFmtId="0" fontId="7" fillId="0" borderId="16" xfId="0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horizontal="right"/>
    </xf>
    <xf numFmtId="0" fontId="2" fillId="0" borderId="16" xfId="0" applyFont="1" applyBorder="1" applyAlignment="1" applyProtection="1">
      <alignment horizontal="right"/>
    </xf>
    <xf numFmtId="0" fontId="2" fillId="5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protection locked="0"/>
    </xf>
    <xf numFmtId="0" fontId="2" fillId="0" borderId="1" xfId="0" applyFont="1" applyBorder="1" applyAlignment="1" applyProtection="1">
      <alignment horizontal="right" vertical="center" wrapText="1"/>
    </xf>
    <xf numFmtId="0" fontId="0" fillId="16" borderId="1" xfId="0" applyFill="1" applyBorder="1" applyAlignment="1" applyProtection="1">
      <alignment vertical="center" wrapText="1"/>
      <protection locked="0"/>
    </xf>
    <xf numFmtId="0" fontId="0" fillId="17" borderId="0" xfId="0" applyFill="1" applyAlignment="1" applyProtection="1">
      <protection locked="0"/>
    </xf>
    <xf numFmtId="0" fontId="0" fillId="17" borderId="15" xfId="0" applyFill="1" applyBorder="1" applyAlignment="1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0" fillId="14" borderId="1" xfId="0" applyFont="1" applyFill="1" applyBorder="1" applyAlignment="1" applyProtection="1">
      <alignment vertical="center" wrapText="1"/>
      <protection locked="0"/>
    </xf>
    <xf numFmtId="0" fontId="2" fillId="14" borderId="1" xfId="0" applyFont="1" applyFill="1" applyBorder="1" applyAlignment="1" applyProtection="1">
      <alignment vertical="center" wrapText="1"/>
      <protection locked="0"/>
    </xf>
    <xf numFmtId="0" fontId="0" fillId="4" borderId="1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right"/>
    </xf>
    <xf numFmtId="0" fontId="0" fillId="0" borderId="10" xfId="0" applyBorder="1" applyAlignment="1" applyProtection="1"/>
    <xf numFmtId="0" fontId="0" fillId="15" borderId="1" xfId="0" applyFill="1" applyBorder="1" applyAlignment="1" applyProtection="1"/>
    <xf numFmtId="0" fontId="0" fillId="15" borderId="1" xfId="0" applyFill="1" applyBorder="1" applyAlignment="1" applyProtection="1">
      <alignment horizontal="right"/>
    </xf>
    <xf numFmtId="0" fontId="0" fillId="16" borderId="1" xfId="0" applyFill="1" applyBorder="1" applyAlignment="1" applyProtection="1">
      <alignment vertical="center" wrapText="1"/>
    </xf>
    <xf numFmtId="0" fontId="2" fillId="16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16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 vertical="center" wrapText="1"/>
    </xf>
    <xf numFmtId="0" fontId="17" fillId="8" borderId="1" xfId="0" applyFont="1" applyFill="1" applyBorder="1" applyAlignment="1" applyProtection="1">
      <alignment vertical="center" wrapText="1"/>
    </xf>
    <xf numFmtId="0" fontId="17" fillId="8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/>
    <xf numFmtId="0" fontId="9" fillId="0" borderId="1" xfId="0" applyFont="1" applyBorder="1" applyProtection="1"/>
    <xf numFmtId="0" fontId="9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wrapText="1"/>
    </xf>
    <xf numFmtId="0" fontId="9" fillId="9" borderId="14" xfId="0" applyFont="1" applyFill="1" applyBorder="1" applyAlignment="1" applyProtection="1">
      <alignment vertical="center" wrapText="1"/>
    </xf>
    <xf numFmtId="0" fontId="9" fillId="10" borderId="1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%20server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erver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tabSelected="1" topLeftCell="A5" zoomScale="85" zoomScaleNormal="85" workbookViewId="0">
      <selection activeCell="K7" sqref="K7"/>
    </sheetView>
  </sheetViews>
  <sheetFormatPr defaultColWidth="8.88671875" defaultRowHeight="13.8" x14ac:dyDescent="0.3"/>
  <cols>
    <col min="1" max="1" width="9.33203125" style="7" customWidth="1"/>
    <col min="2" max="2" width="32.33203125" style="7" customWidth="1"/>
    <col min="3" max="3" width="14.5546875" style="7" customWidth="1"/>
    <col min="4" max="4" width="18.109375" style="7" customWidth="1"/>
    <col min="5" max="5" width="19.5546875" style="7" customWidth="1"/>
    <col min="6" max="6" width="16.77734375" style="7" customWidth="1"/>
    <col min="7" max="7" width="18.33203125" style="7" customWidth="1"/>
    <col min="8" max="8" width="2.109375" style="7" customWidth="1"/>
    <col min="9" max="9" width="11.6640625" style="7" customWidth="1"/>
    <col min="10" max="256" width="8.77734375" style="7"/>
    <col min="257" max="257" width="9.33203125" style="7" customWidth="1"/>
    <col min="258" max="258" width="32.33203125" style="7" customWidth="1"/>
    <col min="259" max="259" width="18.88671875" style="7" customWidth="1"/>
    <col min="260" max="260" width="18.109375" style="7" customWidth="1"/>
    <col min="261" max="261" width="19.5546875" style="7" customWidth="1"/>
    <col min="262" max="262" width="16.77734375" style="7" customWidth="1"/>
    <col min="263" max="263" width="18.33203125" style="7" customWidth="1"/>
    <col min="264" max="512" width="8.77734375" style="7"/>
    <col min="513" max="513" width="9.33203125" style="7" customWidth="1"/>
    <col min="514" max="514" width="32.33203125" style="7" customWidth="1"/>
    <col min="515" max="515" width="18.88671875" style="7" customWidth="1"/>
    <col min="516" max="516" width="18.109375" style="7" customWidth="1"/>
    <col min="517" max="517" width="19.5546875" style="7" customWidth="1"/>
    <col min="518" max="518" width="16.77734375" style="7" customWidth="1"/>
    <col min="519" max="519" width="18.33203125" style="7" customWidth="1"/>
    <col min="520" max="768" width="8.77734375" style="7"/>
    <col min="769" max="769" width="9.33203125" style="7" customWidth="1"/>
    <col min="770" max="770" width="32.33203125" style="7" customWidth="1"/>
    <col min="771" max="771" width="18.88671875" style="7" customWidth="1"/>
    <col min="772" max="772" width="18.109375" style="7" customWidth="1"/>
    <col min="773" max="773" width="19.5546875" style="7" customWidth="1"/>
    <col min="774" max="774" width="16.77734375" style="7" customWidth="1"/>
    <col min="775" max="775" width="18.33203125" style="7" customWidth="1"/>
    <col min="776" max="1024" width="8.77734375" style="7"/>
    <col min="1025" max="16384" width="8.88671875" style="16"/>
  </cols>
  <sheetData>
    <row r="1" spans="1:1024" ht="44.55" customHeight="1" x14ac:dyDescent="0.3">
      <c r="A1" s="82" t="s">
        <v>0</v>
      </c>
      <c r="B1" s="82"/>
      <c r="C1" s="82"/>
      <c r="D1" s="82"/>
      <c r="E1" s="82"/>
      <c r="F1" s="82"/>
      <c r="G1" s="82"/>
      <c r="H1" s="18"/>
      <c r="I1" s="18"/>
    </row>
    <row r="2" spans="1:1024" ht="20.55" customHeight="1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1024" ht="49.8" customHeight="1" x14ac:dyDescent="0.3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8"/>
      <c r="I3" s="19" t="s">
        <v>24</v>
      </c>
    </row>
    <row r="4" spans="1:1024" ht="66.599999999999994" customHeight="1" x14ac:dyDescent="0.3">
      <c r="A4" s="84">
        <v>1</v>
      </c>
      <c r="B4" s="17" t="s">
        <v>90</v>
      </c>
      <c r="C4" s="2">
        <v>1</v>
      </c>
      <c r="D4" s="11">
        <v>0</v>
      </c>
      <c r="E4" s="12">
        <f>C4*D4</f>
        <v>0</v>
      </c>
      <c r="F4" s="12">
        <f>E4*0.21</f>
        <v>0</v>
      </c>
      <c r="G4" s="12">
        <f>E4+F4</f>
        <v>0</v>
      </c>
      <c r="H4" s="18"/>
      <c r="I4" s="87">
        <v>207240162</v>
      </c>
    </row>
    <row r="5" spans="1:1024" ht="55.2" customHeight="1" x14ac:dyDescent="0.3">
      <c r="A5" s="85"/>
      <c r="B5" s="17" t="s">
        <v>88</v>
      </c>
      <c r="C5" s="2">
        <v>2</v>
      </c>
      <c r="D5" s="11">
        <v>0</v>
      </c>
      <c r="E5" s="12">
        <f>C5*D5</f>
        <v>0</v>
      </c>
      <c r="F5" s="12">
        <f>E5*0.21</f>
        <v>0</v>
      </c>
      <c r="G5" s="12">
        <f>E5+F5</f>
        <v>0</v>
      </c>
      <c r="H5" s="18"/>
      <c r="I5" s="88"/>
    </row>
    <row r="6" spans="1:1024" ht="35.4" customHeight="1" x14ac:dyDescent="0.3">
      <c r="A6" s="86"/>
      <c r="B6" s="17" t="s">
        <v>89</v>
      </c>
      <c r="C6" s="2">
        <v>1</v>
      </c>
      <c r="D6" s="11">
        <v>0</v>
      </c>
      <c r="E6" s="12">
        <f>C6*D6</f>
        <v>0</v>
      </c>
      <c r="F6" s="12">
        <f>E6*0.21</f>
        <v>0</v>
      </c>
      <c r="G6" s="12">
        <f>E6+F6</f>
        <v>0</v>
      </c>
      <c r="H6" s="18"/>
      <c r="I6" s="89"/>
    </row>
    <row r="7" spans="1:1024" ht="64.8" customHeight="1" x14ac:dyDescent="0.3">
      <c r="A7" s="8">
        <v>2</v>
      </c>
      <c r="B7" s="17" t="s">
        <v>60</v>
      </c>
      <c r="C7" s="2">
        <v>4</v>
      </c>
      <c r="D7" s="11">
        <v>0</v>
      </c>
      <c r="E7" s="12">
        <f>C7*D7</f>
        <v>0</v>
      </c>
      <c r="F7" s="12">
        <f>E7*0.21</f>
        <v>0</v>
      </c>
      <c r="G7" s="12">
        <f>E7+F7</f>
        <v>0</v>
      </c>
      <c r="H7" s="18"/>
      <c r="I7" s="80">
        <v>207240163</v>
      </c>
    </row>
    <row r="8" spans="1:1024" ht="14.4" x14ac:dyDescent="0.3">
      <c r="A8" s="20"/>
      <c r="B8" s="21"/>
      <c r="C8" s="22"/>
      <c r="D8" s="23"/>
      <c r="E8" s="23"/>
      <c r="F8" s="23"/>
      <c r="G8" s="23"/>
      <c r="H8" s="24"/>
      <c r="I8" s="2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</row>
    <row r="9" spans="1:1024" ht="72.45" customHeight="1" thickBot="1" x14ac:dyDescent="0.35">
      <c r="A9" s="83" t="s">
        <v>8</v>
      </c>
      <c r="B9" s="83"/>
      <c r="C9" s="83"/>
      <c r="D9" s="83"/>
      <c r="E9" s="83"/>
      <c r="F9" s="83"/>
      <c r="G9" s="83"/>
      <c r="H9" s="18"/>
      <c r="I9" s="18"/>
    </row>
    <row r="10" spans="1:1024" ht="51.6" customHeight="1" x14ac:dyDescent="0.3">
      <c r="A10" s="38"/>
      <c r="B10" s="38"/>
      <c r="C10" s="38"/>
      <c r="D10" s="38"/>
      <c r="E10" s="25" t="s">
        <v>19</v>
      </c>
      <c r="F10" s="26" t="s">
        <v>20</v>
      </c>
      <c r="G10" s="27" t="s">
        <v>21</v>
      </c>
      <c r="H10" s="18"/>
      <c r="I10" s="18"/>
    </row>
    <row r="11" spans="1:1024" ht="45.6" customHeight="1" thickBot="1" x14ac:dyDescent="0.35">
      <c r="A11" s="18"/>
      <c r="B11" s="10"/>
      <c r="C11" s="10"/>
      <c r="D11" s="10"/>
      <c r="E11" s="28">
        <f>SUM(E4:E7)</f>
        <v>0</v>
      </c>
      <c r="F11" s="29">
        <f>E11*0.21</f>
        <v>0</v>
      </c>
      <c r="G11" s="30">
        <f>E11+F11</f>
        <v>0</v>
      </c>
      <c r="H11" s="18"/>
      <c r="I11" s="18"/>
    </row>
    <row r="12" spans="1:1024" x14ac:dyDescent="0.3">
      <c r="A12" s="18"/>
      <c r="B12" s="18"/>
      <c r="C12" s="18"/>
      <c r="D12" s="18"/>
      <c r="E12" s="18"/>
      <c r="F12" s="18"/>
      <c r="G12" s="18"/>
      <c r="H12" s="18"/>
      <c r="I12" s="18"/>
    </row>
    <row r="13" spans="1:1024" s="13" customFormat="1" ht="18.600000000000001" customHeight="1" x14ac:dyDescent="0.25">
      <c r="A13" s="31"/>
      <c r="B13" s="32" t="s">
        <v>9</v>
      </c>
      <c r="C13" s="32"/>
      <c r="D13" s="32"/>
      <c r="E13" s="32"/>
      <c r="F13" s="31"/>
      <c r="G13" s="31"/>
      <c r="H13" s="31"/>
      <c r="I13" s="31"/>
    </row>
    <row r="14" spans="1:1024" s="13" customFormat="1" ht="20.399999999999999" customHeight="1" x14ac:dyDescent="0.25">
      <c r="A14" s="31"/>
      <c r="B14" s="32" t="s">
        <v>10</v>
      </c>
      <c r="C14" s="32"/>
      <c r="D14" s="32"/>
      <c r="E14" s="32"/>
      <c r="F14" s="31"/>
      <c r="G14" s="31"/>
      <c r="H14" s="31"/>
      <c r="I14" s="31"/>
    </row>
    <row r="15" spans="1:1024" s="13" customFormat="1" ht="20.399999999999999" customHeight="1" x14ac:dyDescent="0.25">
      <c r="A15" s="31"/>
      <c r="B15" s="32" t="s">
        <v>22</v>
      </c>
      <c r="C15" s="32"/>
      <c r="D15" s="32"/>
      <c r="E15" s="32"/>
      <c r="F15" s="31"/>
      <c r="G15" s="31"/>
      <c r="H15" s="31"/>
      <c r="I15" s="31"/>
    </row>
    <row r="16" spans="1:1024" s="13" customFormat="1" ht="18" customHeight="1" x14ac:dyDescent="0.25">
      <c r="A16" s="31"/>
      <c r="B16" s="32" t="s">
        <v>23</v>
      </c>
      <c r="C16" s="32"/>
      <c r="D16" s="32"/>
      <c r="E16" s="32"/>
      <c r="F16" s="31"/>
      <c r="G16" s="31"/>
      <c r="H16" s="31"/>
      <c r="I16" s="31"/>
    </row>
    <row r="18" spans="2:3" ht="15.6" x14ac:dyDescent="0.3">
      <c r="B18" s="3" t="s">
        <v>11</v>
      </c>
      <c r="C18" s="4"/>
    </row>
    <row r="20" spans="2:3" x14ac:dyDescent="0.3">
      <c r="B20" s="7" t="s">
        <v>12</v>
      </c>
    </row>
    <row r="21" spans="2:3" x14ac:dyDescent="0.3">
      <c r="B21" s="7" t="s">
        <v>13</v>
      </c>
    </row>
  </sheetData>
  <sheetProtection algorithmName="SHA-512" hashValue="9yXc/NIJ8riEYgFEJ5VKZLnDU1Ac+XhCsejnurEL2RREIwDPffg3g5fe1QKoXDVWuCJTDKWKGuhDs/8FLcPdqw==" saltValue="3Dm89pgcokEoZXovGjb3kA==" spinCount="100000" sheet="1" objects="1" scenarios="1" formatCells="0" formatColumns="0" formatRows="0"/>
  <mergeCells count="4">
    <mergeCell ref="A1:G1"/>
    <mergeCell ref="A9:G9"/>
    <mergeCell ref="A4:A6"/>
    <mergeCell ref="I4:I6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37"/>
  <sheetViews>
    <sheetView zoomScale="70" zoomScaleNormal="70" workbookViewId="0">
      <selection activeCell="L5" sqref="L5"/>
    </sheetView>
  </sheetViews>
  <sheetFormatPr defaultColWidth="14.5546875" defaultRowHeight="13.2" x14ac:dyDescent="0.25"/>
  <cols>
    <col min="1" max="1" width="34.77734375" style="1" customWidth="1"/>
    <col min="2" max="2" width="32.21875" style="1" customWidth="1"/>
    <col min="3" max="3" width="29" style="1" customWidth="1"/>
    <col min="4" max="4" width="2.6640625" style="1" customWidth="1"/>
    <col min="5" max="5" width="33.88671875" style="1" customWidth="1"/>
    <col min="6" max="25" width="8.6640625" style="1" customWidth="1"/>
    <col min="26" max="1023" width="14.5546875" style="1"/>
    <col min="1024" max="16384" width="14.5546875" style="33"/>
  </cols>
  <sheetData>
    <row r="1" spans="1:5" ht="55.5" customHeight="1" x14ac:dyDescent="0.25">
      <c r="A1" s="90"/>
      <c r="B1" s="91"/>
      <c r="C1" s="92"/>
      <c r="D1" s="78"/>
      <c r="E1" s="93" t="s">
        <v>25</v>
      </c>
    </row>
    <row r="2" spans="1:5" ht="43.2" customHeight="1" x14ac:dyDescent="0.25">
      <c r="A2" s="75" t="s">
        <v>14</v>
      </c>
      <c r="B2" s="76" t="s">
        <v>15</v>
      </c>
      <c r="C2" s="81" t="s">
        <v>92</v>
      </c>
      <c r="D2" s="34"/>
      <c r="E2" s="93"/>
    </row>
    <row r="3" spans="1:5" x14ac:dyDescent="0.25">
      <c r="A3" s="63" t="s">
        <v>26</v>
      </c>
      <c r="B3" s="77"/>
      <c r="C3" s="54"/>
      <c r="D3" s="34"/>
      <c r="E3" s="79" t="s">
        <v>26</v>
      </c>
    </row>
    <row r="4" spans="1:5" ht="14.4" x14ac:dyDescent="0.25">
      <c r="A4" s="64" t="s">
        <v>27</v>
      </c>
      <c r="B4" s="14" t="s">
        <v>28</v>
      </c>
      <c r="C4" s="45"/>
      <c r="D4" s="35"/>
      <c r="E4" s="71"/>
    </row>
    <row r="5" spans="1:5" x14ac:dyDescent="0.25">
      <c r="A5" s="64" t="s">
        <v>29</v>
      </c>
      <c r="B5" s="52"/>
      <c r="C5" s="53" t="s">
        <v>30</v>
      </c>
      <c r="D5" s="34"/>
      <c r="E5" s="71"/>
    </row>
    <row r="6" spans="1:5" x14ac:dyDescent="0.25">
      <c r="A6" s="64" t="s">
        <v>31</v>
      </c>
      <c r="B6" s="56"/>
      <c r="C6" s="52">
        <v>64</v>
      </c>
      <c r="D6" s="34"/>
      <c r="E6" s="71"/>
    </row>
    <row r="7" spans="1:5" x14ac:dyDescent="0.25">
      <c r="A7" s="65" t="s">
        <v>32</v>
      </c>
      <c r="B7" s="57"/>
      <c r="C7" s="54"/>
      <c r="D7" s="34"/>
      <c r="E7" s="72" t="s">
        <v>32</v>
      </c>
    </row>
    <row r="8" spans="1:5" x14ac:dyDescent="0.25">
      <c r="A8" s="5" t="s">
        <v>33</v>
      </c>
      <c r="B8" s="51" t="s">
        <v>34</v>
      </c>
      <c r="C8" s="15"/>
      <c r="D8" s="34"/>
      <c r="E8" s="71"/>
    </row>
    <row r="9" spans="1:5" ht="15" customHeight="1" x14ac:dyDescent="0.25">
      <c r="A9" s="5" t="s">
        <v>35</v>
      </c>
      <c r="B9" s="51"/>
      <c r="C9" s="50" t="s">
        <v>91</v>
      </c>
      <c r="D9" s="34"/>
      <c r="E9" s="71"/>
    </row>
    <row r="10" spans="1:5" ht="15" customHeight="1" x14ac:dyDescent="0.25">
      <c r="A10" s="5" t="s">
        <v>36</v>
      </c>
      <c r="B10" s="58"/>
      <c r="C10" s="14" t="s">
        <v>37</v>
      </c>
      <c r="D10" s="34"/>
      <c r="E10" s="71"/>
    </row>
    <row r="11" spans="1:5" x14ac:dyDescent="0.25">
      <c r="A11" s="46" t="s">
        <v>38</v>
      </c>
      <c r="B11" s="61"/>
      <c r="C11" s="55" t="s">
        <v>39</v>
      </c>
      <c r="D11" s="34"/>
      <c r="E11" s="73"/>
    </row>
    <row r="12" spans="1:5" x14ac:dyDescent="0.25">
      <c r="A12" s="64" t="s">
        <v>17</v>
      </c>
      <c r="B12" s="51"/>
      <c r="C12" s="6" t="s">
        <v>76</v>
      </c>
      <c r="D12" s="34"/>
      <c r="E12" s="71"/>
    </row>
    <row r="13" spans="1:5" x14ac:dyDescent="0.25">
      <c r="A13" s="5" t="s">
        <v>40</v>
      </c>
      <c r="B13" s="58" t="s">
        <v>41</v>
      </c>
      <c r="C13" s="6"/>
      <c r="D13" s="34"/>
      <c r="E13" s="71"/>
    </row>
    <row r="14" spans="1:5" x14ac:dyDescent="0.25">
      <c r="A14" s="46" t="s">
        <v>42</v>
      </c>
      <c r="B14" s="59" t="s">
        <v>18</v>
      </c>
      <c r="C14" s="47"/>
      <c r="D14" s="34"/>
      <c r="E14" s="73"/>
    </row>
    <row r="15" spans="1:5" x14ac:dyDescent="0.25">
      <c r="A15" s="64" t="s">
        <v>43</v>
      </c>
      <c r="B15" s="51" t="s">
        <v>44</v>
      </c>
      <c r="C15" s="6"/>
      <c r="D15" s="34"/>
      <c r="E15" s="71"/>
    </row>
    <row r="16" spans="1:5" x14ac:dyDescent="0.25">
      <c r="A16" s="65" t="s">
        <v>45</v>
      </c>
      <c r="B16" s="57"/>
      <c r="C16" s="54"/>
      <c r="D16" s="34"/>
      <c r="E16" s="72" t="s">
        <v>45</v>
      </c>
    </row>
    <row r="17" spans="1:5" x14ac:dyDescent="0.25">
      <c r="A17" s="5" t="s">
        <v>46</v>
      </c>
      <c r="B17" s="60"/>
      <c r="C17" s="67" t="s">
        <v>83</v>
      </c>
      <c r="D17" s="34"/>
      <c r="E17" s="71"/>
    </row>
    <row r="18" spans="1:5" x14ac:dyDescent="0.25">
      <c r="A18" s="5" t="s">
        <v>47</v>
      </c>
      <c r="B18" s="51" t="s">
        <v>18</v>
      </c>
      <c r="C18" s="45"/>
      <c r="D18" s="34"/>
      <c r="E18" s="71"/>
    </row>
    <row r="19" spans="1:5" x14ac:dyDescent="0.25">
      <c r="A19" s="48" t="s">
        <v>16</v>
      </c>
      <c r="B19" s="61"/>
      <c r="C19" s="55" t="s">
        <v>77</v>
      </c>
      <c r="D19" s="34"/>
      <c r="E19" s="74"/>
    </row>
    <row r="20" spans="1:5" x14ac:dyDescent="0.25">
      <c r="A20" s="15" t="s">
        <v>48</v>
      </c>
      <c r="B20" s="61" t="s">
        <v>18</v>
      </c>
      <c r="C20" s="15"/>
      <c r="E20" s="71"/>
    </row>
    <row r="21" spans="1:5" x14ac:dyDescent="0.25">
      <c r="A21" s="65" t="s">
        <v>78</v>
      </c>
      <c r="B21" s="57"/>
      <c r="C21" s="54"/>
      <c r="D21" s="34"/>
      <c r="E21" s="72" t="s">
        <v>78</v>
      </c>
    </row>
    <row r="22" spans="1:5" x14ac:dyDescent="0.25">
      <c r="A22" s="49" t="s">
        <v>80</v>
      </c>
      <c r="B22" s="62" t="s">
        <v>79</v>
      </c>
      <c r="C22" s="15"/>
      <c r="E22" s="71"/>
    </row>
    <row r="23" spans="1:5" x14ac:dyDescent="0.25">
      <c r="A23" s="49" t="s">
        <v>81</v>
      </c>
      <c r="B23" s="61" t="s">
        <v>18</v>
      </c>
      <c r="C23" s="15"/>
      <c r="E23" s="71"/>
    </row>
    <row r="24" spans="1:5" x14ac:dyDescent="0.25">
      <c r="A24" s="49" t="s">
        <v>82</v>
      </c>
      <c r="B24" s="61" t="s">
        <v>18</v>
      </c>
      <c r="C24" s="15"/>
      <c r="E24" s="71"/>
    </row>
    <row r="25" spans="1:5" x14ac:dyDescent="0.25">
      <c r="A25" s="15" t="s">
        <v>49</v>
      </c>
      <c r="B25" s="61" t="s">
        <v>18</v>
      </c>
      <c r="C25" s="15"/>
      <c r="E25" s="71"/>
    </row>
    <row r="26" spans="1:5" x14ac:dyDescent="0.25">
      <c r="A26" s="15" t="s">
        <v>50</v>
      </c>
      <c r="B26" s="61"/>
      <c r="C26" s="15">
        <v>2</v>
      </c>
      <c r="E26" s="71"/>
    </row>
    <row r="27" spans="1:5" x14ac:dyDescent="0.25">
      <c r="A27" s="15" t="s">
        <v>51</v>
      </c>
      <c r="B27" s="61"/>
      <c r="C27" s="15">
        <v>2</v>
      </c>
      <c r="E27" s="71"/>
    </row>
    <row r="28" spans="1:5" x14ac:dyDescent="0.25">
      <c r="A28" s="15" t="s">
        <v>52</v>
      </c>
      <c r="B28" s="61" t="s">
        <v>18</v>
      </c>
      <c r="C28" s="15"/>
      <c r="E28" s="71"/>
    </row>
    <row r="29" spans="1:5" x14ac:dyDescent="0.25">
      <c r="A29" s="15" t="s">
        <v>53</v>
      </c>
      <c r="B29" s="94" t="s">
        <v>18</v>
      </c>
      <c r="C29" s="95"/>
      <c r="E29" s="71"/>
    </row>
    <row r="30" spans="1:5" x14ac:dyDescent="0.25">
      <c r="A30" s="96" t="s">
        <v>54</v>
      </c>
      <c r="B30" s="96"/>
      <c r="C30" s="97" t="s">
        <v>55</v>
      </c>
      <c r="D30" s="70"/>
      <c r="E30" s="66"/>
    </row>
    <row r="31" spans="1:5" x14ac:dyDescent="0.25">
      <c r="A31" s="65" t="s">
        <v>56</v>
      </c>
      <c r="B31" s="57"/>
      <c r="C31" s="54"/>
      <c r="D31" s="34"/>
      <c r="E31" s="37" t="s">
        <v>56</v>
      </c>
    </row>
    <row r="32" spans="1:5" x14ac:dyDescent="0.25">
      <c r="A32" s="98" t="s">
        <v>57</v>
      </c>
      <c r="B32" s="99" t="s">
        <v>84</v>
      </c>
      <c r="C32" s="98"/>
      <c r="E32" s="68" t="s">
        <v>57</v>
      </c>
    </row>
    <row r="33" spans="1:5" ht="114" customHeight="1" x14ac:dyDescent="0.25">
      <c r="A33" s="100" t="s">
        <v>85</v>
      </c>
      <c r="B33" s="67" t="s">
        <v>86</v>
      </c>
      <c r="C33" s="101"/>
      <c r="E33" s="36"/>
    </row>
    <row r="34" spans="1:5" ht="39.6" x14ac:dyDescent="0.25">
      <c r="A34" s="98" t="s">
        <v>58</v>
      </c>
      <c r="B34" s="102" t="s">
        <v>59</v>
      </c>
      <c r="C34" s="98"/>
      <c r="D34" s="69"/>
      <c r="E34" s="68" t="s">
        <v>58</v>
      </c>
    </row>
    <row r="35" spans="1:5" x14ac:dyDescent="0.25">
      <c r="A35" s="65" t="s">
        <v>87</v>
      </c>
      <c r="B35" s="57"/>
      <c r="C35" s="54"/>
      <c r="D35" s="34"/>
      <c r="E35" s="72" t="s">
        <v>87</v>
      </c>
    </row>
    <row r="36" spans="1:5" x14ac:dyDescent="0.25">
      <c r="A36" s="103"/>
      <c r="B36" s="103"/>
      <c r="C36" s="103"/>
      <c r="E36" s="36"/>
    </row>
    <row r="37" spans="1:5" x14ac:dyDescent="0.25">
      <c r="A37" s="103"/>
      <c r="B37" s="103"/>
      <c r="C37" s="103"/>
      <c r="E37" s="36"/>
    </row>
  </sheetData>
  <sheetProtection algorithmName="SHA-512" hashValue="6jKrh0Zxj86JZNVn6XTbydyb0BAlhNWWOXkS2OA4YHGyjyYyGfyeHwIcxoSpDTOWimo/sI19ldcS9kR1UpzKOg==" saltValue="+PMmJTKzndYldDePRHqtsg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249999999999999" bottom="1.0249999999999999" header="0" footer="0"/>
  <pageSetup paperSize="9" scale="62" orientation="portrait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82"/>
  <sheetViews>
    <sheetView zoomScale="90" zoomScaleNormal="90" workbookViewId="0">
      <selection activeCell="D5" sqref="D5"/>
    </sheetView>
  </sheetViews>
  <sheetFormatPr defaultColWidth="14.44140625" defaultRowHeight="13.2" x14ac:dyDescent="0.25"/>
  <cols>
    <col min="1" max="1" width="1.88671875" style="33" customWidth="1"/>
    <col min="2" max="2" width="17.33203125" style="33" customWidth="1"/>
    <col min="3" max="3" width="69.44140625" style="33" customWidth="1"/>
    <col min="4" max="4" width="46" style="33" customWidth="1"/>
    <col min="5" max="5" width="33.44140625" style="33" customWidth="1"/>
    <col min="6" max="6" width="11.5546875" style="33" customWidth="1"/>
    <col min="7" max="26" width="8.6640625" style="33" customWidth="1"/>
    <col min="27" max="16384" width="14.44140625" style="33"/>
  </cols>
  <sheetData>
    <row r="1" spans="1:5" ht="24" customHeight="1" x14ac:dyDescent="0.25">
      <c r="A1" s="104"/>
      <c r="B1" s="104"/>
      <c r="C1" s="104"/>
      <c r="D1" s="104"/>
    </row>
    <row r="2" spans="1:5" s="39" customFormat="1" ht="27" customHeight="1" x14ac:dyDescent="0.3">
      <c r="B2" s="105"/>
      <c r="C2" s="106" t="s">
        <v>61</v>
      </c>
      <c r="D2" s="40"/>
    </row>
    <row r="3" spans="1:5" s="39" customFormat="1" ht="67.2" customHeight="1" x14ac:dyDescent="0.3">
      <c r="B3" s="107" t="s">
        <v>14</v>
      </c>
      <c r="C3" s="108" t="s">
        <v>62</v>
      </c>
      <c r="D3" s="41" t="s">
        <v>73</v>
      </c>
    </row>
    <row r="4" spans="1:5" s="39" customFormat="1" ht="13.8" x14ac:dyDescent="0.3">
      <c r="B4" s="109" t="s">
        <v>66</v>
      </c>
      <c r="C4" s="109" t="s">
        <v>65</v>
      </c>
      <c r="D4" s="42"/>
    </row>
    <row r="5" spans="1:5" s="39" customFormat="1" ht="13.8" x14ac:dyDescent="0.3">
      <c r="B5" s="109" t="s">
        <v>67</v>
      </c>
      <c r="C5" s="109" t="s">
        <v>74</v>
      </c>
      <c r="D5" s="42"/>
    </row>
    <row r="6" spans="1:5" ht="13.8" x14ac:dyDescent="0.3">
      <c r="B6" s="110" t="s">
        <v>68</v>
      </c>
      <c r="C6" s="111" t="s">
        <v>69</v>
      </c>
      <c r="D6" s="43"/>
    </row>
    <row r="7" spans="1:5" ht="12.75" customHeight="1" x14ac:dyDescent="0.3">
      <c r="B7" s="110" t="s">
        <v>70</v>
      </c>
      <c r="C7" s="111" t="s">
        <v>18</v>
      </c>
      <c r="D7" s="43"/>
    </row>
    <row r="8" spans="1:5" ht="32.4" customHeight="1" x14ac:dyDescent="0.3">
      <c r="B8" s="112" t="s">
        <v>71</v>
      </c>
      <c r="C8" s="113" t="s">
        <v>64</v>
      </c>
      <c r="D8" s="43"/>
    </row>
    <row r="9" spans="1:5" ht="12.75" customHeight="1" x14ac:dyDescent="0.3">
      <c r="B9" s="110" t="s">
        <v>72</v>
      </c>
      <c r="C9" s="111" t="s">
        <v>75</v>
      </c>
      <c r="D9" s="43"/>
    </row>
    <row r="10" spans="1:5" s="39" customFormat="1" ht="21.75" customHeight="1" x14ac:dyDescent="0.3">
      <c r="B10" s="114" t="s">
        <v>54</v>
      </c>
      <c r="C10" s="115" t="s">
        <v>63</v>
      </c>
      <c r="D10" s="44"/>
      <c r="E10" s="33"/>
    </row>
    <row r="11" spans="1:5" ht="12.75" customHeight="1" x14ac:dyDescent="0.25"/>
    <row r="12" spans="1:5" ht="12.75" customHeight="1" x14ac:dyDescent="0.25"/>
    <row r="13" spans="1:5" ht="12.75" customHeight="1" x14ac:dyDescent="0.25"/>
    <row r="14" spans="1:5" ht="12.75" customHeight="1" x14ac:dyDescent="0.25"/>
    <row r="15" spans="1:5" ht="12.75" customHeight="1" x14ac:dyDescent="0.25"/>
    <row r="16" spans="1:5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</sheetData>
  <sheetProtection algorithmName="SHA-512" hashValue="Pw466Z1tifsYEkD9/nTMn2WFfhQfgBhMYfSsWXWKGhAy4nB6ApLpdVxZAQ1RQytRPP4ifemwiJDcCzAL5wQkeQ==" saltValue="jx7rqCEPIleWODSJDeWmbw==" spinCount="100000" sheet="1" objects="1" scenarios="1" formatCells="0" formatColumns="0" formatRows="0"/>
  <mergeCells count="1">
    <mergeCell ref="A1:D1"/>
  </mergeCells>
  <pageMargins left="0.78749999999999998" right="0.78749999999999998" top="1.05277777777778" bottom="1.05277777777778" header="0.78749999999999998" footer="0.78749999999999998"/>
  <pageSetup paperSize="9" scale="64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nabídkové ceny</vt:lpstr>
      <vt:lpstr>1 Notebook a přísl.</vt:lpstr>
      <vt:lpstr>2 Disk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11</cp:revision>
  <dcterms:created xsi:type="dcterms:W3CDTF">2021-07-21T08:59:29Z</dcterms:created>
  <dcterms:modified xsi:type="dcterms:W3CDTF">2024-09-04T12:05:25Z</dcterms:modified>
  <dc:language>en-US</dc:language>
</cp:coreProperties>
</file>