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15" yWindow="3645" windowWidth="20760" windowHeight="13065" tabRatio="941" activeTab="5"/>
  </bookViews>
  <sheets>
    <sheet name="Cast 1" sheetId="1" r:id="rId1"/>
    <sheet name="Cast 2" sheetId="2" r:id="rId2"/>
    <sheet name="Cast 3" sheetId="3" r:id="rId3"/>
    <sheet name="Cast 4" sheetId="4" r:id="rId4"/>
    <sheet name="Cast 5" sheetId="5" r:id="rId5"/>
    <sheet name="Cast 6" sheetId="6" r:id="rId6"/>
    <sheet name="Cast 7" sheetId="7" r:id="rId7"/>
    <sheet name="Cast 8" sheetId="8" r:id="rId8"/>
  </sheets>
  <definedNames>
    <definedName name="_xlnm._FilterDatabase" localSheetId="0" hidden="1">'Cast 1'!$A$3:$G$3</definedName>
    <definedName name="_xlnm._FilterDatabase" localSheetId="1" hidden="1">'Cast 2'!$A$3:$G$3</definedName>
    <definedName name="_xlnm._FilterDatabase" localSheetId="2" hidden="1">'Cast 3'!$A$3:$G$3</definedName>
    <definedName name="_xlnm._FilterDatabase" localSheetId="3" hidden="1">'Cast 4'!$A$3:$G$3</definedName>
    <definedName name="_xlnm._FilterDatabase" localSheetId="4" hidden="1">'Cast 5'!$A$3:$G$3</definedName>
    <definedName name="_xlnm._FilterDatabase" localSheetId="5" hidden="1">'Cast 6'!$A$3:$G$3</definedName>
    <definedName name="_xlnm._FilterDatabase" localSheetId="6" hidden="1">'Cast 7'!$A$3:$G$3</definedName>
    <definedName name="_xlnm._FilterDatabase" localSheetId="7" hidden="1">'Cast 8'!$A$3:$G$3</definedName>
  </definedNames>
  <calcPr fullCalcOnLoad="1"/>
</workbook>
</file>

<file path=xl/sharedStrings.xml><?xml version="1.0" encoding="utf-8"?>
<sst xmlns="http://schemas.openxmlformats.org/spreadsheetml/2006/main" count="165" uniqueCount="92">
  <si>
    <t>Číslo položky</t>
  </si>
  <si>
    <t>Celková cena bez DPH v Kč</t>
  </si>
  <si>
    <t>Sazba DPH v %</t>
  </si>
  <si>
    <t>Celková cena s DPH v Kč</t>
  </si>
  <si>
    <t>Položka + popis</t>
  </si>
  <si>
    <t>Celkem</t>
  </si>
  <si>
    <t>Stomatologická souprava s kompletním vybavením (vše horní vedení hadic)</t>
  </si>
  <si>
    <t>Počet kusů</t>
  </si>
  <si>
    <t>Jednotková cena bez DPH v Kč</t>
  </si>
  <si>
    <t>kompletní sada světelných násadců (přímé, kolenkové 1:1, 1:5, 5,4:1,turbíny)</t>
  </si>
  <si>
    <t>endomotor</t>
  </si>
  <si>
    <t>polymerační lampa </t>
  </si>
  <si>
    <t>i.o. kamera</t>
  </si>
  <si>
    <t>Multimedia PC / Monitor (bezdrátová/IP komunikace v síti pro zobrazení RTG, RVG , I.o. kamera, )</t>
  </si>
  <si>
    <t xml:space="preserve">LED Světlo stomatologické </t>
  </si>
  <si>
    <t>židle (lékař + asistent)</t>
  </si>
  <si>
    <t>1.1.</t>
  </si>
  <si>
    <t>Koferdam (komplet)</t>
  </si>
  <si>
    <t>Sada rotačních nástrojů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</si>
  <si>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</si>
  <si>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</si>
  <si>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</si>
  <si>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</si>
  <si>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</si>
  <si>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</si>
  <si>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</si>
  <si>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</si>
  <si>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1.3.1</t>
  </si>
  <si>
    <t>1.3.2</t>
  </si>
  <si>
    <t>1.3.3</t>
  </si>
  <si>
    <t>1.3.4</t>
  </si>
  <si>
    <t>1.3.5</t>
  </si>
  <si>
    <t>1.3.6</t>
  </si>
  <si>
    <t>2.1.</t>
  </si>
  <si>
    <t>2.2.</t>
  </si>
  <si>
    <t>2.3.</t>
  </si>
  <si>
    <t>2.4.</t>
  </si>
  <si>
    <t>2.5.</t>
  </si>
  <si>
    <t>2.6.</t>
  </si>
  <si>
    <t>2.7.</t>
  </si>
  <si>
    <t>2.8.</t>
  </si>
  <si>
    <t>i.o. skener – komunikace pro CAD/CAM</t>
  </si>
  <si>
    <t xml:space="preserve">dentální mikroskop </t>
  </si>
  <si>
    <t>židle pro dentální mikroskop  (opěrky rukou pro mikroskopickou práci)</t>
  </si>
  <si>
    <t>LASER preparační ( Waterlase / Fotona)</t>
  </si>
  <si>
    <t xml:space="preserve">Intaorální pískovač </t>
  </si>
  <si>
    <t>Kauter</t>
  </si>
  <si>
    <t>Michačky otiskovacích  hmot (sada)</t>
  </si>
  <si>
    <t>Přístroje pro endodontické a konzervační techniky (sada)</t>
  </si>
  <si>
    <t>3.</t>
  </si>
  <si>
    <t>Další náklady</t>
  </si>
  <si>
    <t>Stomatologický rentgen s RVG</t>
  </si>
  <si>
    <t xml:space="preserve">Stomatologický CAD/CAM systém </t>
  </si>
  <si>
    <t xml:space="preserve">Výukový model pro vyšetření břicha ultrazvukem  </t>
  </si>
  <si>
    <t xml:space="preserve">Část 1 - Stomatologické soupravy a příslušenství  </t>
  </si>
  <si>
    <t xml:space="preserve">Část 3 - Stomatologický CAD/CAM systém </t>
  </si>
  <si>
    <t xml:space="preserve">Část 4 - Výukový model pro vyšetření břicha ultrazvukem  </t>
  </si>
  <si>
    <t xml:space="preserve">Část 5 - Analýza vody, potravin a další laboratorní přístroje </t>
  </si>
  <si>
    <t>Analýza vody</t>
  </si>
  <si>
    <t>Oximetr</t>
  </si>
  <si>
    <t>Kolorimetr</t>
  </si>
  <si>
    <t>(Mikrovlnný) mineralizátor</t>
  </si>
  <si>
    <t>Elektroforetický analyzátor</t>
  </si>
  <si>
    <t>Analyzátor na principu průtokové coulometrie</t>
  </si>
  <si>
    <t>Analýza potravin</t>
  </si>
  <si>
    <t>Centrifuga</t>
  </si>
  <si>
    <t>Homogenizátor</t>
  </si>
  <si>
    <t>Část 6 - Sestava pro měření hlukové zátěže</t>
  </si>
  <si>
    <t>Sestava pro měření hlukové zátěže</t>
  </si>
  <si>
    <t>Hlukoměr</t>
  </si>
  <si>
    <t>Osobní hlukové dozimetry</t>
  </si>
  <si>
    <t>Část 7 - Analýza prachových částí</t>
  </si>
  <si>
    <t>Analýza prachových částí</t>
  </si>
  <si>
    <t>1.1</t>
  </si>
  <si>
    <t>1.2</t>
  </si>
  <si>
    <t>1.3</t>
  </si>
  <si>
    <t>1.4</t>
  </si>
  <si>
    <t>1.5</t>
  </si>
  <si>
    <t>1</t>
  </si>
  <si>
    <t>Zařízení pro detekci kazů a výplní</t>
  </si>
  <si>
    <t>2</t>
  </si>
  <si>
    <t>3</t>
  </si>
  <si>
    <t>4</t>
  </si>
  <si>
    <t>Spektrální analyzátor/y</t>
  </si>
  <si>
    <t>Část 8 - Spektrální analyzátory</t>
  </si>
  <si>
    <t>vyšetřovací nástroje (5 sad na 1 soupravu)</t>
  </si>
  <si>
    <t>ošetřovací nástroje + Kompozita , AMG (5 sad na 1 soupravu)</t>
  </si>
  <si>
    <t>ošetřovací nástroje PARO (2 sady na jednu soupravu)</t>
  </si>
  <si>
    <t>chirurgické extrakční nástroje (2 sady na jednu soupravu)</t>
  </si>
  <si>
    <t>Část 2 - Stomatologické rentgeny s RVG</t>
  </si>
  <si>
    <t>Položkový rozpočet</t>
  </si>
  <si>
    <t>ZSP na LFP - přístrojové vybavení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</si>
</sst>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_K_č"/>
    <numFmt numFmtId="165" formatCode="#,##0.00\ &quot;Kč&quot;"/>
    <numFmt numFmtId="166" formatCode="#,##0\ &quot;Kč&quot;"/>
    <numFmt numFmtId="167" formatCode="0.000000"/>
    <numFmt numFmtId="168" formatCode="0.00000"/>
    <numFmt numFmtId="169" formatCode="0.0000"/>
    <numFmt numFmtId="170" formatCode="0.000"/>
    <numFmt numFmtId="171" formatCode="0.0"/>
    <numFmt numFmtId="172" formatCode="#,##0.00&quot; Kč&quot;"/>
    <numFmt numFmtId="173" formatCode="#,##0&quot; Kč&quot;;[Red]\-#,##0&quot; Kč&quot;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¥€-2]\ #\ ##,000_);[Red]\([$€-2]\ #\ ##,000\)"/>
    <numFmt numFmtId="178" formatCode="[$-405]d\.\ mmmm\ yyyy"/>
    <numFmt numFmtId="179" formatCode="#,##0\ _K_č"/>
    <numFmt numFmtId="180" formatCode="mmm/yyyy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sz val="10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19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21" borderId="6" applyNumberFormat="0" applyFont="0" applyAlignment="0" applyProtection="0"/>
    <xf numFmtId="9" fontId="1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2" borderId="0" applyNumberFormat="0" applyBorder="0" applyAlignment="0" applyProtection="0"/>
    <xf numFmtId="0" fontId="39" fillId="23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4" borderId="8" applyNumberFormat="0" applyAlignment="0" applyProtection="0"/>
    <xf numFmtId="0" fontId="42" fillId="25" borderId="8" applyNumberFormat="0" applyAlignment="0" applyProtection="0"/>
    <xf numFmtId="0" fontId="43" fillId="25" borderId="9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9" fillId="0" borderId="0" xfId="0" applyFont="1" applyAlignment="1">
      <alignment/>
    </xf>
    <xf numFmtId="0" fontId="5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wrapText="1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4" fontId="4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/>
    </xf>
    <xf numFmtId="4" fontId="3" fillId="32" borderId="10" xfId="0" applyNumberFormat="1" applyFont="1" applyFill="1" applyBorder="1" applyAlignment="1">
      <alignment horizontal="center"/>
    </xf>
    <xf numFmtId="10" fontId="3" fillId="32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4" fontId="28" fillId="0" borderId="0" xfId="0" applyNumberFormat="1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164" fontId="4" fillId="33" borderId="12" xfId="0" applyNumberFormat="1" applyFont="1" applyFill="1" applyBorder="1" applyAlignment="1">
      <alignment horizontal="center" vertical="center" wrapText="1"/>
    </xf>
    <xf numFmtId="164" fontId="4" fillId="33" borderId="13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/>
    </xf>
    <xf numFmtId="0" fontId="3" fillId="0" borderId="14" xfId="0" applyFont="1" applyFill="1" applyBorder="1" applyAlignment="1">
      <alignment horizontal="center" vertical="center"/>
    </xf>
    <xf numFmtId="4" fontId="3" fillId="32" borderId="14" xfId="0" applyNumberFormat="1" applyFont="1" applyFill="1" applyBorder="1" applyAlignment="1">
      <alignment horizontal="center"/>
    </xf>
    <xf numFmtId="10" fontId="3" fillId="32" borderId="14" xfId="0" applyNumberFormat="1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4" xfId="0" applyFont="1" applyFill="1" applyBorder="1" applyAlignment="1">
      <alignment wrapText="1"/>
    </xf>
    <xf numFmtId="0" fontId="3" fillId="0" borderId="14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164" fontId="4" fillId="33" borderId="18" xfId="0" applyNumberFormat="1" applyFont="1" applyFill="1" applyBorder="1" applyAlignment="1">
      <alignment horizontal="center" vertical="center" wrapText="1"/>
    </xf>
    <xf numFmtId="164" fontId="4" fillId="33" borderId="19" xfId="0" applyNumberFormat="1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wrapText="1"/>
    </xf>
    <xf numFmtId="0" fontId="3" fillId="34" borderId="12" xfId="0" applyFont="1" applyFill="1" applyBorder="1" applyAlignment="1">
      <alignment horizontal="center"/>
    </xf>
    <xf numFmtId="4" fontId="3" fillId="34" borderId="12" xfId="0" applyNumberFormat="1" applyFont="1" applyFill="1" applyBorder="1" applyAlignment="1">
      <alignment horizontal="center"/>
    </xf>
    <xf numFmtId="10" fontId="3" fillId="34" borderId="12" xfId="0" applyNumberFormat="1" applyFont="1" applyFill="1" applyBorder="1" applyAlignment="1">
      <alignment horizontal="center"/>
    </xf>
    <xf numFmtId="4" fontId="3" fillId="34" borderId="13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/>
    </xf>
    <xf numFmtId="0" fontId="3" fillId="34" borderId="11" xfId="0" applyFont="1" applyFill="1" applyBorder="1" applyAlignment="1">
      <alignment horizontal="center"/>
    </xf>
    <xf numFmtId="49" fontId="3" fillId="0" borderId="20" xfId="0" applyNumberFormat="1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" fontId="3" fillId="35" borderId="10" xfId="0" applyNumberFormat="1" applyFont="1" applyFill="1" applyBorder="1" applyAlignment="1">
      <alignment horizontal="center"/>
    </xf>
    <xf numFmtId="10" fontId="3" fillId="35" borderId="10" xfId="0" applyNumberFormat="1" applyFont="1" applyFill="1" applyBorder="1" applyAlignment="1">
      <alignment horizontal="center"/>
    </xf>
    <xf numFmtId="4" fontId="3" fillId="35" borderId="21" xfId="0" applyNumberFormat="1" applyFont="1" applyFill="1" applyBorder="1" applyAlignment="1">
      <alignment horizontal="center"/>
    </xf>
    <xf numFmtId="4" fontId="3" fillId="35" borderId="14" xfId="0" applyNumberFormat="1" applyFont="1" applyFill="1" applyBorder="1" applyAlignment="1">
      <alignment horizontal="center"/>
    </xf>
    <xf numFmtId="10" fontId="3" fillId="35" borderId="14" xfId="0" applyNumberFormat="1" applyFont="1" applyFill="1" applyBorder="1" applyAlignment="1">
      <alignment horizontal="center"/>
    </xf>
    <xf numFmtId="4" fontId="3" fillId="35" borderId="22" xfId="0" applyNumberFormat="1" applyFont="1" applyFill="1" applyBorder="1" applyAlignment="1">
      <alignment horizontal="center"/>
    </xf>
    <xf numFmtId="4" fontId="28" fillId="35" borderId="23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left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zoomScale="85" zoomScaleNormal="85" zoomScalePageLayoutView="0" workbookViewId="0" topLeftCell="A1">
      <selection activeCell="B2" sqref="B2"/>
    </sheetView>
  </sheetViews>
  <sheetFormatPr defaultColWidth="9.140625" defaultRowHeight="15"/>
  <cols>
    <col min="1" max="1" width="10.7109375" style="0" customWidth="1"/>
    <col min="2" max="2" width="81.57421875" style="0" customWidth="1"/>
    <col min="3" max="3" width="13.28125" style="0" customWidth="1"/>
    <col min="4" max="4" width="10.7109375" style="0" bestFit="1" customWidth="1"/>
    <col min="5" max="5" width="15.57421875" style="0" customWidth="1"/>
    <col min="7" max="7" width="16.421875" style="0" customWidth="1"/>
  </cols>
  <sheetData>
    <row r="1" spans="1:7" s="2" customFormat="1" ht="18.75">
      <c r="A1" s="11"/>
      <c r="B1" s="11" t="s">
        <v>91</v>
      </c>
      <c r="C1" s="66" t="s">
        <v>90</v>
      </c>
      <c r="D1" s="66"/>
      <c r="E1" s="66"/>
      <c r="F1" s="66"/>
      <c r="G1" s="66"/>
    </row>
    <row r="2" spans="1:7" s="3" customFormat="1" ht="19.5" thickBot="1">
      <c r="A2" s="6"/>
      <c r="B2" s="11" t="s">
        <v>54</v>
      </c>
      <c r="C2" s="7"/>
      <c r="D2" s="4"/>
      <c r="E2" s="4"/>
      <c r="F2" s="4"/>
      <c r="G2" s="5"/>
    </row>
    <row r="3" spans="1:7" s="8" customFormat="1" ht="45">
      <c r="A3" s="32" t="s">
        <v>0</v>
      </c>
      <c r="B3" s="33" t="s">
        <v>4</v>
      </c>
      <c r="C3" s="33" t="s">
        <v>7</v>
      </c>
      <c r="D3" s="34" t="s">
        <v>8</v>
      </c>
      <c r="E3" s="34" t="s">
        <v>1</v>
      </c>
      <c r="F3" s="34" t="s">
        <v>2</v>
      </c>
      <c r="G3" s="35" t="s">
        <v>3</v>
      </c>
    </row>
    <row r="4" spans="1:7" ht="15">
      <c r="A4" s="56" t="s">
        <v>16</v>
      </c>
      <c r="B4" s="26" t="s">
        <v>6</v>
      </c>
      <c r="C4" s="27">
        <v>12</v>
      </c>
      <c r="D4" s="28"/>
      <c r="E4" s="58">
        <f aca="true" t="shared" si="0" ref="E4:E27">C4*D4</f>
        <v>0</v>
      </c>
      <c r="F4" s="59"/>
      <c r="G4" s="60">
        <f>E4*(1+F4)</f>
        <v>0</v>
      </c>
    </row>
    <row r="5" spans="1:7" ht="15">
      <c r="A5" s="55" t="s">
        <v>19</v>
      </c>
      <c r="B5" s="30" t="s">
        <v>9</v>
      </c>
      <c r="C5" s="27">
        <v>12</v>
      </c>
      <c r="D5" s="28"/>
      <c r="E5" s="58">
        <f t="shared" si="0"/>
        <v>0</v>
      </c>
      <c r="F5" s="59"/>
      <c r="G5" s="60">
        <f aca="true" t="shared" si="1" ref="G5:G26">E5*(1+F5)</f>
        <v>0</v>
      </c>
    </row>
    <row r="6" spans="1:7" ht="15">
      <c r="A6" s="55" t="s">
        <v>20</v>
      </c>
      <c r="B6" s="30" t="s">
        <v>10</v>
      </c>
      <c r="C6" s="27">
        <v>6</v>
      </c>
      <c r="D6" s="28"/>
      <c r="E6" s="58">
        <f t="shared" si="0"/>
        <v>0</v>
      </c>
      <c r="F6" s="59"/>
      <c r="G6" s="60">
        <f t="shared" si="1"/>
        <v>0</v>
      </c>
    </row>
    <row r="7" spans="1:7" ht="15">
      <c r="A7" s="55" t="s">
        <v>21</v>
      </c>
      <c r="B7" s="30" t="s">
        <v>11</v>
      </c>
      <c r="C7" s="27">
        <v>12</v>
      </c>
      <c r="D7" s="28"/>
      <c r="E7" s="58">
        <f t="shared" si="0"/>
        <v>0</v>
      </c>
      <c r="F7" s="59"/>
      <c r="G7" s="60">
        <f t="shared" si="1"/>
        <v>0</v>
      </c>
    </row>
    <row r="8" spans="1:8" ht="15">
      <c r="A8" s="55" t="s">
        <v>22</v>
      </c>
      <c r="B8" s="13" t="s">
        <v>12</v>
      </c>
      <c r="C8" s="25">
        <v>8</v>
      </c>
      <c r="D8" s="28"/>
      <c r="E8" s="58">
        <f t="shared" si="0"/>
        <v>0</v>
      </c>
      <c r="F8" s="59"/>
      <c r="G8" s="60">
        <f t="shared" si="1"/>
        <v>0</v>
      </c>
      <c r="H8" s="10"/>
    </row>
    <row r="9" spans="1:8" ht="15">
      <c r="A9" s="55" t="s">
        <v>23</v>
      </c>
      <c r="B9" s="30" t="s">
        <v>79</v>
      </c>
      <c r="C9" s="25">
        <v>4</v>
      </c>
      <c r="D9" s="28"/>
      <c r="E9" s="58">
        <f t="shared" si="0"/>
        <v>0</v>
      </c>
      <c r="F9" s="59"/>
      <c r="G9" s="60">
        <f t="shared" si="1"/>
        <v>0</v>
      </c>
      <c r="H9" s="10"/>
    </row>
    <row r="10" spans="1:7" ht="30">
      <c r="A10" s="55" t="s">
        <v>24</v>
      </c>
      <c r="B10" s="15" t="s">
        <v>13</v>
      </c>
      <c r="C10" s="25">
        <v>12</v>
      </c>
      <c r="D10" s="28"/>
      <c r="E10" s="58">
        <f t="shared" si="0"/>
        <v>0</v>
      </c>
      <c r="F10" s="59"/>
      <c r="G10" s="60">
        <f t="shared" si="1"/>
        <v>0</v>
      </c>
    </row>
    <row r="11" spans="1:8" ht="15">
      <c r="A11" s="55" t="s">
        <v>25</v>
      </c>
      <c r="B11" s="13" t="s">
        <v>14</v>
      </c>
      <c r="C11" s="25">
        <v>12</v>
      </c>
      <c r="D11" s="28"/>
      <c r="E11" s="58">
        <f t="shared" si="0"/>
        <v>0</v>
      </c>
      <c r="F11" s="59"/>
      <c r="G11" s="60">
        <f t="shared" si="1"/>
        <v>0</v>
      </c>
      <c r="H11" s="10"/>
    </row>
    <row r="12" spans="1:8" ht="15">
      <c r="A12" s="55" t="s">
        <v>26</v>
      </c>
      <c r="B12" s="13" t="s">
        <v>15</v>
      </c>
      <c r="C12" s="25">
        <v>24</v>
      </c>
      <c r="D12" s="28"/>
      <c r="E12" s="58">
        <f t="shared" si="0"/>
        <v>0</v>
      </c>
      <c r="F12" s="59"/>
      <c r="G12" s="60">
        <f t="shared" si="1"/>
        <v>0</v>
      </c>
      <c r="H12" s="10"/>
    </row>
    <row r="13" spans="1:8" ht="15">
      <c r="A13" s="55" t="s">
        <v>27</v>
      </c>
      <c r="B13" s="13" t="s">
        <v>17</v>
      </c>
      <c r="C13" s="25">
        <v>12</v>
      </c>
      <c r="D13" s="28"/>
      <c r="E13" s="58">
        <f t="shared" si="0"/>
        <v>0</v>
      </c>
      <c r="F13" s="59"/>
      <c r="G13" s="60">
        <f t="shared" si="1"/>
        <v>0</v>
      </c>
      <c r="H13" s="10"/>
    </row>
    <row r="14" spans="1:7" ht="15">
      <c r="A14" s="55" t="s">
        <v>28</v>
      </c>
      <c r="B14" s="30" t="s">
        <v>85</v>
      </c>
      <c r="C14" s="25">
        <f>5*12</f>
        <v>60</v>
      </c>
      <c r="D14" s="28"/>
      <c r="E14" s="58">
        <f t="shared" si="0"/>
        <v>0</v>
      </c>
      <c r="F14" s="59"/>
      <c r="G14" s="60">
        <f t="shared" si="1"/>
        <v>0</v>
      </c>
    </row>
    <row r="15" spans="1:7" ht="15">
      <c r="A15" s="55" t="s">
        <v>29</v>
      </c>
      <c r="B15" s="30" t="s">
        <v>86</v>
      </c>
      <c r="C15" s="25">
        <v>60</v>
      </c>
      <c r="D15" s="28"/>
      <c r="E15" s="58">
        <f t="shared" si="0"/>
        <v>0</v>
      </c>
      <c r="F15" s="59"/>
      <c r="G15" s="60">
        <f t="shared" si="1"/>
        <v>0</v>
      </c>
    </row>
    <row r="16" spans="1:7" ht="15">
      <c r="A16" s="55" t="s">
        <v>30</v>
      </c>
      <c r="B16" s="30" t="s">
        <v>87</v>
      </c>
      <c r="C16" s="25">
        <v>24</v>
      </c>
      <c r="D16" s="28"/>
      <c r="E16" s="58">
        <f t="shared" si="0"/>
        <v>0</v>
      </c>
      <c r="F16" s="59"/>
      <c r="G16" s="60">
        <f t="shared" si="1"/>
        <v>0</v>
      </c>
    </row>
    <row r="17" spans="1:7" ht="15">
      <c r="A17" s="55" t="s">
        <v>31</v>
      </c>
      <c r="B17" s="30" t="s">
        <v>88</v>
      </c>
      <c r="C17" s="25">
        <v>24</v>
      </c>
      <c r="D17" s="28"/>
      <c r="E17" s="58">
        <f t="shared" si="0"/>
        <v>0</v>
      </c>
      <c r="F17" s="59"/>
      <c r="G17" s="60">
        <f t="shared" si="1"/>
        <v>0</v>
      </c>
    </row>
    <row r="18" spans="1:7" ht="15">
      <c r="A18" s="55" t="s">
        <v>32</v>
      </c>
      <c r="B18" s="30" t="s">
        <v>18</v>
      </c>
      <c r="C18" s="25">
        <v>12</v>
      </c>
      <c r="D18" s="28"/>
      <c r="E18" s="58">
        <f t="shared" si="0"/>
        <v>0</v>
      </c>
      <c r="F18" s="59"/>
      <c r="G18" s="60">
        <f t="shared" si="1"/>
        <v>0</v>
      </c>
    </row>
    <row r="19" spans="1:7" ht="15">
      <c r="A19" s="55" t="s">
        <v>33</v>
      </c>
      <c r="B19" s="30" t="s">
        <v>41</v>
      </c>
      <c r="C19" s="27">
        <v>1</v>
      </c>
      <c r="D19" s="28"/>
      <c r="E19" s="58">
        <f t="shared" si="0"/>
        <v>0</v>
      </c>
      <c r="F19" s="59"/>
      <c r="G19" s="60">
        <f t="shared" si="1"/>
        <v>0</v>
      </c>
    </row>
    <row r="20" spans="1:7" ht="15">
      <c r="A20" s="55" t="s">
        <v>34</v>
      </c>
      <c r="B20" s="30" t="s">
        <v>42</v>
      </c>
      <c r="C20" s="27">
        <v>1</v>
      </c>
      <c r="D20" s="28"/>
      <c r="E20" s="58">
        <f t="shared" si="0"/>
        <v>0</v>
      </c>
      <c r="F20" s="59"/>
      <c r="G20" s="60">
        <f t="shared" si="1"/>
        <v>0</v>
      </c>
    </row>
    <row r="21" spans="1:7" ht="15">
      <c r="A21" s="55" t="s">
        <v>35</v>
      </c>
      <c r="B21" s="30" t="s">
        <v>43</v>
      </c>
      <c r="C21" s="27">
        <v>1</v>
      </c>
      <c r="D21" s="28"/>
      <c r="E21" s="58">
        <f t="shared" si="0"/>
        <v>0</v>
      </c>
      <c r="F21" s="59"/>
      <c r="G21" s="60">
        <f t="shared" si="1"/>
        <v>0</v>
      </c>
    </row>
    <row r="22" spans="1:7" ht="15">
      <c r="A22" s="55" t="s">
        <v>36</v>
      </c>
      <c r="B22" s="30" t="s">
        <v>44</v>
      </c>
      <c r="C22" s="25">
        <v>1</v>
      </c>
      <c r="D22" s="28"/>
      <c r="E22" s="58">
        <f t="shared" si="0"/>
        <v>0</v>
      </c>
      <c r="F22" s="59"/>
      <c r="G22" s="60">
        <f t="shared" si="1"/>
        <v>0</v>
      </c>
    </row>
    <row r="23" spans="1:7" s="23" customFormat="1" ht="15">
      <c r="A23" s="55" t="s">
        <v>37</v>
      </c>
      <c r="B23" s="1" t="s">
        <v>47</v>
      </c>
      <c r="C23" s="25">
        <v>4</v>
      </c>
      <c r="D23" s="28"/>
      <c r="E23" s="58">
        <f t="shared" si="0"/>
        <v>0</v>
      </c>
      <c r="F23" s="59"/>
      <c r="G23" s="60">
        <f t="shared" si="1"/>
        <v>0</v>
      </c>
    </row>
    <row r="24" spans="1:7" s="23" customFormat="1" ht="15">
      <c r="A24" s="55" t="s">
        <v>38</v>
      </c>
      <c r="B24" s="1" t="s">
        <v>48</v>
      </c>
      <c r="C24" s="25">
        <v>2</v>
      </c>
      <c r="D24" s="28"/>
      <c r="E24" s="58">
        <f t="shared" si="0"/>
        <v>0</v>
      </c>
      <c r="F24" s="59"/>
      <c r="G24" s="60">
        <f t="shared" si="1"/>
        <v>0</v>
      </c>
    </row>
    <row r="25" spans="1:7" ht="15">
      <c r="A25" s="55" t="s">
        <v>39</v>
      </c>
      <c r="B25" s="24" t="s">
        <v>45</v>
      </c>
      <c r="C25" s="25">
        <v>4</v>
      </c>
      <c r="D25" s="28"/>
      <c r="E25" s="58">
        <f t="shared" si="0"/>
        <v>0</v>
      </c>
      <c r="F25" s="59"/>
      <c r="G25" s="60">
        <f t="shared" si="1"/>
        <v>0</v>
      </c>
    </row>
    <row r="26" spans="1:7" ht="15">
      <c r="A26" s="55" t="s">
        <v>40</v>
      </c>
      <c r="B26" s="9" t="s">
        <v>46</v>
      </c>
      <c r="C26" s="25">
        <v>4</v>
      </c>
      <c r="D26" s="28"/>
      <c r="E26" s="58">
        <f t="shared" si="0"/>
        <v>0</v>
      </c>
      <c r="F26" s="59"/>
      <c r="G26" s="60">
        <f t="shared" si="1"/>
        <v>0</v>
      </c>
    </row>
    <row r="27" spans="1:7" ht="15.75" thickBot="1">
      <c r="A27" s="57" t="s">
        <v>49</v>
      </c>
      <c r="B27" s="36" t="s">
        <v>50</v>
      </c>
      <c r="C27" s="37">
        <v>1</v>
      </c>
      <c r="D27" s="38"/>
      <c r="E27" s="61">
        <f t="shared" si="0"/>
        <v>0</v>
      </c>
      <c r="F27" s="62"/>
      <c r="G27" s="63">
        <f>E27*(1+F27)</f>
        <v>0</v>
      </c>
    </row>
    <row r="28" spans="1:7" ht="15.75" thickBot="1">
      <c r="A28" s="18"/>
      <c r="B28" s="16"/>
      <c r="C28" s="20"/>
      <c r="D28" s="31" t="s">
        <v>5</v>
      </c>
      <c r="E28" s="64">
        <f>SUM(E4:E27)</f>
        <v>0</v>
      </c>
      <c r="F28" s="14"/>
      <c r="G28" s="64">
        <f>SUM(G4:G27)</f>
        <v>0</v>
      </c>
    </row>
    <row r="29" spans="1:6" ht="15">
      <c r="A29" s="65"/>
      <c r="B29" s="65"/>
      <c r="C29" s="19"/>
      <c r="D29" s="21"/>
      <c r="E29" s="22"/>
      <c r="F29" s="14"/>
    </row>
    <row r="30" spans="1:6" ht="15">
      <c r="A30" s="18"/>
      <c r="B30" s="18"/>
      <c r="C30" s="18"/>
      <c r="D30" s="23"/>
      <c r="E30" s="23"/>
      <c r="F30" s="14"/>
    </row>
    <row r="38" ht="15.75" customHeight="1"/>
    <row r="40" ht="38.25" customHeight="1"/>
    <row r="42" ht="15.75" customHeight="1"/>
    <row r="44" ht="41.25" customHeight="1"/>
  </sheetData>
  <sheetProtection/>
  <autoFilter ref="A3:G3"/>
  <mergeCells count="2">
    <mergeCell ref="A29:B29"/>
    <mergeCell ref="C1:G1"/>
  </mergeCells>
  <printOptions/>
  <pageMargins left="0.7086614173228347" right="0.7086614173228347" top="0.7874015748031497" bottom="0.7874015748031497" header="0.31496062992125984" footer="0.31496062992125984"/>
  <pageSetup fitToHeight="2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"/>
  <sheetViews>
    <sheetView zoomScale="85" zoomScaleNormal="85" zoomScalePageLayoutView="0" workbookViewId="0" topLeftCell="A1">
      <selection activeCell="B2" sqref="B2"/>
    </sheetView>
  </sheetViews>
  <sheetFormatPr defaultColWidth="9.140625" defaultRowHeight="15"/>
  <cols>
    <col min="1" max="1" width="10.7109375" style="0" customWidth="1"/>
    <col min="2" max="2" width="81.57421875" style="0" customWidth="1"/>
    <col min="3" max="3" width="13.28125" style="0" customWidth="1"/>
    <col min="4" max="4" width="10.7109375" style="0" bestFit="1" customWidth="1"/>
    <col min="5" max="5" width="15.57421875" style="0" customWidth="1"/>
    <col min="7" max="7" width="16.421875" style="0" customWidth="1"/>
  </cols>
  <sheetData>
    <row r="1" spans="1:7" s="2" customFormat="1" ht="18.75">
      <c r="A1" s="11"/>
      <c r="B1" s="11" t="s">
        <v>91</v>
      </c>
      <c r="C1" s="66" t="s">
        <v>90</v>
      </c>
      <c r="D1" s="66"/>
      <c r="E1" s="66"/>
      <c r="F1" s="66"/>
      <c r="G1" s="66"/>
    </row>
    <row r="2" spans="1:7" s="3" customFormat="1" ht="19.5" thickBot="1">
      <c r="A2" s="6"/>
      <c r="B2" s="11" t="s">
        <v>89</v>
      </c>
      <c r="C2" s="7"/>
      <c r="D2" s="4"/>
      <c r="E2" s="4"/>
      <c r="F2" s="4"/>
      <c r="G2" s="5"/>
    </row>
    <row r="3" spans="1:7" s="8" customFormat="1" ht="45">
      <c r="A3" s="32" t="s">
        <v>0</v>
      </c>
      <c r="B3" s="33" t="s">
        <v>4</v>
      </c>
      <c r="C3" s="33" t="s">
        <v>7</v>
      </c>
      <c r="D3" s="34" t="s">
        <v>8</v>
      </c>
      <c r="E3" s="34" t="s">
        <v>1</v>
      </c>
      <c r="F3" s="34" t="s">
        <v>2</v>
      </c>
      <c r="G3" s="35" t="s">
        <v>3</v>
      </c>
    </row>
    <row r="4" spans="1:7" ht="15.75" thickBot="1">
      <c r="A4" s="40">
        <v>1</v>
      </c>
      <c r="B4" s="41" t="s">
        <v>51</v>
      </c>
      <c r="C4" s="42">
        <v>3</v>
      </c>
      <c r="D4" s="38"/>
      <c r="E4" s="61">
        <f>C4*D4</f>
        <v>0</v>
      </c>
      <c r="F4" s="39"/>
      <c r="G4" s="63">
        <f>E4*(1+F4)</f>
        <v>0</v>
      </c>
    </row>
    <row r="5" spans="1:7" ht="15.75" thickBot="1">
      <c r="A5" s="18"/>
      <c r="B5" s="16"/>
      <c r="C5" s="20"/>
      <c r="D5" s="31" t="s">
        <v>5</v>
      </c>
      <c r="E5" s="64">
        <f>SUM(E4:E4)</f>
        <v>0</v>
      </c>
      <c r="F5" s="14"/>
      <c r="G5" s="64">
        <f>SUM(G4:G4)</f>
        <v>0</v>
      </c>
    </row>
    <row r="6" spans="1:6" ht="15">
      <c r="A6" s="65"/>
      <c r="B6" s="65"/>
      <c r="C6" s="19"/>
      <c r="D6" s="21"/>
      <c r="E6" s="22"/>
      <c r="F6" s="14"/>
    </row>
    <row r="7" spans="1:6" ht="15">
      <c r="A7" s="18"/>
      <c r="B7" s="18"/>
      <c r="C7" s="18"/>
      <c r="D7" s="23"/>
      <c r="E7" s="23"/>
      <c r="F7" s="14"/>
    </row>
    <row r="15" ht="15.75" customHeight="1"/>
    <row r="17" ht="38.25" customHeight="1"/>
    <row r="19" ht="15.75" customHeight="1"/>
    <row r="21" ht="41.25" customHeight="1"/>
  </sheetData>
  <sheetProtection/>
  <autoFilter ref="A3:G3"/>
  <mergeCells count="2">
    <mergeCell ref="A6:B6"/>
    <mergeCell ref="C1:G1"/>
  </mergeCells>
  <printOptions/>
  <pageMargins left="0.7086614173228347" right="0.7086614173228347" top="0.7874015748031497" bottom="0.7874015748031497" header="0.31496062992125984" footer="0.31496062992125984"/>
  <pageSetup fitToHeight="2" fitToWidth="1"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"/>
  <sheetViews>
    <sheetView zoomScale="85" zoomScaleNormal="85" zoomScalePageLayoutView="0" workbookViewId="0" topLeftCell="A1">
      <selection activeCell="B2" sqref="B2"/>
    </sheetView>
  </sheetViews>
  <sheetFormatPr defaultColWidth="9.140625" defaultRowHeight="15"/>
  <cols>
    <col min="1" max="1" width="10.7109375" style="0" customWidth="1"/>
    <col min="2" max="2" width="81.57421875" style="0" customWidth="1"/>
    <col min="3" max="3" width="13.28125" style="0" customWidth="1"/>
    <col min="4" max="4" width="10.7109375" style="0" bestFit="1" customWidth="1"/>
    <col min="5" max="5" width="15.57421875" style="0" customWidth="1"/>
    <col min="7" max="7" width="16.421875" style="0" customWidth="1"/>
  </cols>
  <sheetData>
    <row r="1" spans="1:7" s="2" customFormat="1" ht="18.75">
      <c r="A1" s="11"/>
      <c r="B1" s="11" t="s">
        <v>91</v>
      </c>
      <c r="C1" s="66" t="s">
        <v>90</v>
      </c>
      <c r="D1" s="66"/>
      <c r="E1" s="66"/>
      <c r="F1" s="66"/>
      <c r="G1" s="66"/>
    </row>
    <row r="2" spans="1:7" s="3" customFormat="1" ht="19.5" thickBot="1">
      <c r="A2" s="6"/>
      <c r="B2" s="11" t="s">
        <v>55</v>
      </c>
      <c r="C2" s="7"/>
      <c r="D2" s="4"/>
      <c r="E2" s="4"/>
      <c r="F2" s="4"/>
      <c r="G2" s="5"/>
    </row>
    <row r="3" spans="1:7" s="8" customFormat="1" ht="45">
      <c r="A3" s="32" t="s">
        <v>0</v>
      </c>
      <c r="B3" s="33" t="s">
        <v>4</v>
      </c>
      <c r="C3" s="33" t="s">
        <v>7</v>
      </c>
      <c r="D3" s="34" t="s">
        <v>8</v>
      </c>
      <c r="E3" s="34" t="s">
        <v>1</v>
      </c>
      <c r="F3" s="34" t="s">
        <v>2</v>
      </c>
      <c r="G3" s="35" t="s">
        <v>3</v>
      </c>
    </row>
    <row r="4" spans="1:7" ht="15.75" thickBot="1">
      <c r="A4" s="40">
        <v>1</v>
      </c>
      <c r="B4" s="41" t="s">
        <v>52</v>
      </c>
      <c r="C4" s="42">
        <v>1</v>
      </c>
      <c r="D4" s="38"/>
      <c r="E4" s="61">
        <f>C4*D4</f>
        <v>0</v>
      </c>
      <c r="F4" s="39"/>
      <c r="G4" s="63">
        <f>E4*(1+F4)</f>
        <v>0</v>
      </c>
    </row>
    <row r="5" spans="1:7" ht="15.75" thickBot="1">
      <c r="A5" s="18"/>
      <c r="B5" s="16"/>
      <c r="C5" s="20"/>
      <c r="D5" s="31" t="s">
        <v>5</v>
      </c>
      <c r="E5" s="64">
        <f>SUM(E4:E4)</f>
        <v>0</v>
      </c>
      <c r="F5" s="14"/>
      <c r="G5" s="64">
        <f>SUM(G4:G4)</f>
        <v>0</v>
      </c>
    </row>
    <row r="6" spans="1:6" ht="15">
      <c r="A6" s="65"/>
      <c r="B6" s="65"/>
      <c r="C6" s="19"/>
      <c r="D6" s="21"/>
      <c r="E6" s="22"/>
      <c r="F6" s="14"/>
    </row>
    <row r="7" spans="1:6" ht="15">
      <c r="A7" s="18"/>
      <c r="B7" s="18"/>
      <c r="C7" s="18"/>
      <c r="D7" s="23"/>
      <c r="E7" s="23"/>
      <c r="F7" s="14"/>
    </row>
    <row r="15" ht="15.75" customHeight="1"/>
    <row r="17" ht="38.25" customHeight="1"/>
    <row r="19" ht="15.75" customHeight="1"/>
    <row r="21" ht="41.25" customHeight="1"/>
  </sheetData>
  <sheetProtection/>
  <autoFilter ref="A3:G3"/>
  <mergeCells count="2">
    <mergeCell ref="A6:B6"/>
    <mergeCell ref="C1:G1"/>
  </mergeCells>
  <printOptions/>
  <pageMargins left="0.7086614173228347" right="0.7086614173228347" top="0.7874015748031497" bottom="0.7874015748031497" header="0.31496062992125984" footer="0.31496062992125984"/>
  <pageSetup fitToHeight="2" fitToWidth="1" horizontalDpi="600" verticalDpi="6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"/>
  <sheetViews>
    <sheetView zoomScale="85" zoomScaleNormal="85" zoomScalePageLayoutView="0" workbookViewId="0" topLeftCell="A1">
      <selection activeCell="B2" sqref="B2"/>
    </sheetView>
  </sheetViews>
  <sheetFormatPr defaultColWidth="9.140625" defaultRowHeight="15"/>
  <cols>
    <col min="1" max="1" width="10.7109375" style="0" customWidth="1"/>
    <col min="2" max="2" width="81.57421875" style="0" customWidth="1"/>
    <col min="3" max="3" width="13.28125" style="0" customWidth="1"/>
    <col min="4" max="4" width="10.7109375" style="0" bestFit="1" customWidth="1"/>
    <col min="5" max="5" width="15.57421875" style="0" customWidth="1"/>
    <col min="7" max="7" width="16.421875" style="0" customWidth="1"/>
  </cols>
  <sheetData>
    <row r="1" spans="1:7" s="2" customFormat="1" ht="18.75">
      <c r="A1" s="11"/>
      <c r="B1" s="11" t="s">
        <v>91</v>
      </c>
      <c r="C1" s="66" t="s">
        <v>90</v>
      </c>
      <c r="D1" s="66"/>
      <c r="E1" s="66"/>
      <c r="F1" s="66"/>
      <c r="G1" s="66"/>
    </row>
    <row r="2" spans="1:7" s="3" customFormat="1" ht="19.5" thickBot="1">
      <c r="A2" s="6"/>
      <c r="B2" s="11" t="s">
        <v>56</v>
      </c>
      <c r="C2" s="7"/>
      <c r="D2" s="4"/>
      <c r="E2" s="4"/>
      <c r="F2" s="4"/>
      <c r="G2" s="5"/>
    </row>
    <row r="3" spans="1:7" s="8" customFormat="1" ht="45">
      <c r="A3" s="32" t="s">
        <v>0</v>
      </c>
      <c r="B3" s="33" t="s">
        <v>4</v>
      </c>
      <c r="C3" s="33" t="s">
        <v>7</v>
      </c>
      <c r="D3" s="34" t="s">
        <v>8</v>
      </c>
      <c r="E3" s="34" t="s">
        <v>1</v>
      </c>
      <c r="F3" s="34" t="s">
        <v>2</v>
      </c>
      <c r="G3" s="35" t="s">
        <v>3</v>
      </c>
    </row>
    <row r="4" spans="1:7" ht="15.75" thickBot="1">
      <c r="A4" s="40">
        <v>1</v>
      </c>
      <c r="B4" s="41" t="s">
        <v>53</v>
      </c>
      <c r="C4" s="42">
        <v>1</v>
      </c>
      <c r="D4" s="38"/>
      <c r="E4" s="61">
        <f>C4*D4</f>
        <v>0</v>
      </c>
      <c r="F4" s="39"/>
      <c r="G4" s="63">
        <f>E4*(1+F4)</f>
        <v>0</v>
      </c>
    </row>
    <row r="5" spans="1:7" ht="15.75" thickBot="1">
      <c r="A5" s="18"/>
      <c r="B5" s="16"/>
      <c r="C5" s="20"/>
      <c r="D5" s="31" t="s">
        <v>5</v>
      </c>
      <c r="E5" s="64">
        <f>SUM(E4:E4)</f>
        <v>0</v>
      </c>
      <c r="F5" s="14"/>
      <c r="G5" s="64">
        <f>SUM(G4:G4)</f>
        <v>0</v>
      </c>
    </row>
    <row r="6" spans="1:6" ht="15">
      <c r="A6" s="65"/>
      <c r="B6" s="65"/>
      <c r="C6" s="19"/>
      <c r="D6" s="21"/>
      <c r="E6" s="22"/>
      <c r="F6" s="14"/>
    </row>
    <row r="7" spans="1:6" ht="15">
      <c r="A7" s="18"/>
      <c r="B7" s="18"/>
      <c r="C7" s="18"/>
      <c r="D7" s="23"/>
      <c r="E7" s="23"/>
      <c r="F7" s="14"/>
    </row>
    <row r="15" ht="15.75" customHeight="1"/>
    <row r="17" ht="38.25" customHeight="1"/>
    <row r="19" ht="15.75" customHeight="1"/>
    <row r="21" ht="41.25" customHeight="1"/>
  </sheetData>
  <sheetProtection/>
  <autoFilter ref="A3:G3"/>
  <mergeCells count="2">
    <mergeCell ref="A6:B6"/>
    <mergeCell ref="C1:G1"/>
  </mergeCells>
  <printOptions/>
  <pageMargins left="0.7086614173228347" right="0.7086614173228347" top="0.7874015748031497" bottom="0.7874015748031497" header="0.31496062992125984" footer="0.31496062992125984"/>
  <pageSetup fitToHeight="2" fitToWidth="1" horizontalDpi="600" verticalDpi="600" orientation="landscape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zoomScale="85" zoomScaleNormal="85" zoomScalePageLayoutView="0" workbookViewId="0" topLeftCell="A1">
      <selection activeCell="B2" sqref="B2"/>
    </sheetView>
  </sheetViews>
  <sheetFormatPr defaultColWidth="9.140625" defaultRowHeight="15"/>
  <cols>
    <col min="1" max="1" width="10.7109375" style="0" customWidth="1"/>
    <col min="2" max="2" width="81.57421875" style="0" customWidth="1"/>
    <col min="3" max="3" width="13.28125" style="0" customWidth="1"/>
    <col min="4" max="4" width="10.7109375" style="0" bestFit="1" customWidth="1"/>
    <col min="5" max="5" width="15.57421875" style="0" customWidth="1"/>
    <col min="7" max="7" width="16.421875" style="0" customWidth="1"/>
  </cols>
  <sheetData>
    <row r="1" spans="1:7" s="2" customFormat="1" ht="18.75">
      <c r="A1" s="11"/>
      <c r="B1" s="11" t="s">
        <v>91</v>
      </c>
      <c r="C1" s="66" t="s">
        <v>90</v>
      </c>
      <c r="D1" s="66"/>
      <c r="E1" s="66"/>
      <c r="F1" s="66"/>
      <c r="G1" s="66"/>
    </row>
    <row r="2" spans="1:7" s="3" customFormat="1" ht="19.5" thickBot="1">
      <c r="A2" s="6"/>
      <c r="B2" s="11" t="s">
        <v>57</v>
      </c>
      <c r="C2" s="7"/>
      <c r="D2" s="4"/>
      <c r="E2" s="4"/>
      <c r="F2" s="4"/>
      <c r="G2" s="5"/>
    </row>
    <row r="3" spans="1:7" s="8" customFormat="1" ht="45.75" thickBot="1">
      <c r="A3" s="43" t="s">
        <v>0</v>
      </c>
      <c r="B3" s="44" t="s">
        <v>4</v>
      </c>
      <c r="C3" s="45" t="s">
        <v>7</v>
      </c>
      <c r="D3" s="46" t="s">
        <v>8</v>
      </c>
      <c r="E3" s="46" t="s">
        <v>1</v>
      </c>
      <c r="F3" s="46" t="s">
        <v>2</v>
      </c>
      <c r="G3" s="47" t="s">
        <v>3</v>
      </c>
    </row>
    <row r="4" spans="1:7" ht="15">
      <c r="A4" s="54">
        <v>1</v>
      </c>
      <c r="B4" s="48" t="s">
        <v>58</v>
      </c>
      <c r="C4" s="49"/>
      <c r="D4" s="50"/>
      <c r="E4" s="50"/>
      <c r="F4" s="51"/>
      <c r="G4" s="52"/>
    </row>
    <row r="5" spans="1:7" ht="15">
      <c r="A5" s="55" t="s">
        <v>73</v>
      </c>
      <c r="B5" s="30" t="s">
        <v>59</v>
      </c>
      <c r="C5" s="27">
        <v>1</v>
      </c>
      <c r="D5" s="28"/>
      <c r="E5" s="58">
        <f aca="true" t="shared" si="0" ref="E5:E12">C5*D5</f>
        <v>0</v>
      </c>
      <c r="F5" s="29"/>
      <c r="G5" s="60">
        <f aca="true" t="shared" si="1" ref="G5:G12">E5*(1+F5)</f>
        <v>0</v>
      </c>
    </row>
    <row r="6" spans="1:7" ht="15">
      <c r="A6" s="55" t="s">
        <v>74</v>
      </c>
      <c r="B6" s="30" t="s">
        <v>60</v>
      </c>
      <c r="C6" s="27">
        <v>1</v>
      </c>
      <c r="D6" s="28"/>
      <c r="E6" s="58">
        <f t="shared" si="0"/>
        <v>0</v>
      </c>
      <c r="F6" s="29"/>
      <c r="G6" s="60">
        <f t="shared" si="1"/>
        <v>0</v>
      </c>
    </row>
    <row r="7" spans="1:7" ht="15">
      <c r="A7" s="55" t="s">
        <v>75</v>
      </c>
      <c r="B7" s="30" t="s">
        <v>61</v>
      </c>
      <c r="C7" s="27">
        <v>1</v>
      </c>
      <c r="D7" s="28"/>
      <c r="E7" s="58">
        <f t="shared" si="0"/>
        <v>0</v>
      </c>
      <c r="F7" s="29"/>
      <c r="G7" s="60">
        <f t="shared" si="1"/>
        <v>0</v>
      </c>
    </row>
    <row r="8" spans="1:8" ht="15">
      <c r="A8" s="55" t="s">
        <v>76</v>
      </c>
      <c r="B8" s="13" t="s">
        <v>62</v>
      </c>
      <c r="C8" s="25">
        <v>1</v>
      </c>
      <c r="D8" s="28"/>
      <c r="E8" s="58">
        <f t="shared" si="0"/>
        <v>0</v>
      </c>
      <c r="F8" s="29"/>
      <c r="G8" s="60">
        <f t="shared" si="1"/>
        <v>0</v>
      </c>
      <c r="H8" s="10"/>
    </row>
    <row r="9" spans="1:8" ht="15">
      <c r="A9" s="55" t="s">
        <v>77</v>
      </c>
      <c r="B9" s="30" t="s">
        <v>63</v>
      </c>
      <c r="C9" s="25">
        <v>1</v>
      </c>
      <c r="D9" s="28"/>
      <c r="E9" s="58">
        <f t="shared" si="0"/>
        <v>0</v>
      </c>
      <c r="F9" s="29"/>
      <c r="G9" s="60">
        <f t="shared" si="1"/>
        <v>0</v>
      </c>
      <c r="H9" s="10"/>
    </row>
    <row r="10" spans="1:8" ht="15">
      <c r="A10" s="55" t="s">
        <v>80</v>
      </c>
      <c r="B10" s="13" t="s">
        <v>64</v>
      </c>
      <c r="C10" s="25">
        <v>1</v>
      </c>
      <c r="D10" s="28"/>
      <c r="E10" s="58">
        <f t="shared" si="0"/>
        <v>0</v>
      </c>
      <c r="F10" s="29"/>
      <c r="G10" s="60">
        <f t="shared" si="1"/>
        <v>0</v>
      </c>
      <c r="H10" s="10"/>
    </row>
    <row r="11" spans="1:8" ht="15">
      <c r="A11" s="55" t="s">
        <v>81</v>
      </c>
      <c r="B11" s="13" t="s">
        <v>65</v>
      </c>
      <c r="C11" s="25">
        <v>1</v>
      </c>
      <c r="D11" s="28"/>
      <c r="E11" s="58">
        <f t="shared" si="0"/>
        <v>0</v>
      </c>
      <c r="F11" s="29"/>
      <c r="G11" s="60">
        <f t="shared" si="1"/>
        <v>0</v>
      </c>
      <c r="H11" s="10"/>
    </row>
    <row r="12" spans="1:7" ht="15.75" thickBot="1">
      <c r="A12" s="57" t="s">
        <v>82</v>
      </c>
      <c r="B12" s="53" t="s">
        <v>66</v>
      </c>
      <c r="C12" s="37">
        <v>1</v>
      </c>
      <c r="D12" s="38"/>
      <c r="E12" s="61">
        <f t="shared" si="0"/>
        <v>0</v>
      </c>
      <c r="F12" s="39"/>
      <c r="G12" s="63">
        <f t="shared" si="1"/>
        <v>0</v>
      </c>
    </row>
    <row r="13" spans="1:7" ht="15.75" thickBot="1">
      <c r="A13" s="18"/>
      <c r="B13" s="16"/>
      <c r="C13" s="20"/>
      <c r="D13" s="31" t="s">
        <v>5</v>
      </c>
      <c r="E13" s="64">
        <f>SUM(E4:E12)</f>
        <v>0</v>
      </c>
      <c r="F13" s="14"/>
      <c r="G13" s="64">
        <f>SUM(G4:G12)</f>
        <v>0</v>
      </c>
    </row>
    <row r="14" spans="1:6" ht="15">
      <c r="A14" s="65"/>
      <c r="B14" s="65"/>
      <c r="C14" s="19"/>
      <c r="D14" s="21"/>
      <c r="E14" s="22"/>
      <c r="F14" s="14"/>
    </row>
    <row r="15" spans="1:6" ht="15">
      <c r="A15" s="17"/>
      <c r="B15" s="17"/>
      <c r="C15" s="17"/>
      <c r="D15" s="12"/>
      <c r="E15" s="12"/>
      <c r="F15" s="14"/>
    </row>
    <row r="23" ht="15.75" customHeight="1"/>
    <row r="25" ht="38.25" customHeight="1"/>
    <row r="27" ht="15.75" customHeight="1"/>
    <row r="29" ht="41.25" customHeight="1"/>
  </sheetData>
  <sheetProtection/>
  <autoFilter ref="A3:G3"/>
  <mergeCells count="2">
    <mergeCell ref="A14:B14"/>
    <mergeCell ref="C1:G1"/>
  </mergeCells>
  <printOptions/>
  <pageMargins left="0.7086614173228347" right="0.7086614173228347" top="0.7874015748031497" bottom="0.7874015748031497" header="0.31496062992125984" footer="0.31496062992125984"/>
  <pageSetup fitToHeight="2" fitToWidth="1" horizontalDpi="600" verticalDpi="600" orientation="landscape" paperSize="9" scale="83" r:id="rId1"/>
  <ignoredErrors>
    <ignoredError sqref="A10:A12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tabSelected="1" zoomScale="85" zoomScaleNormal="85" zoomScalePageLayoutView="0" workbookViewId="0" topLeftCell="A1">
      <selection activeCell="B2" sqref="B2"/>
    </sheetView>
  </sheetViews>
  <sheetFormatPr defaultColWidth="9.140625" defaultRowHeight="15"/>
  <cols>
    <col min="1" max="1" width="10.7109375" style="0" customWidth="1"/>
    <col min="2" max="2" width="81.57421875" style="0" customWidth="1"/>
    <col min="3" max="3" width="13.28125" style="0" customWidth="1"/>
    <col min="4" max="4" width="10.7109375" style="0" bestFit="1" customWidth="1"/>
    <col min="5" max="5" width="15.57421875" style="0" customWidth="1"/>
    <col min="7" max="7" width="16.421875" style="0" customWidth="1"/>
  </cols>
  <sheetData>
    <row r="1" spans="1:7" s="2" customFormat="1" ht="18.75">
      <c r="A1" s="11"/>
      <c r="B1" s="11" t="s">
        <v>91</v>
      </c>
      <c r="C1" s="66" t="s">
        <v>90</v>
      </c>
      <c r="D1" s="66"/>
      <c r="E1" s="66"/>
      <c r="F1" s="66"/>
      <c r="G1" s="66"/>
    </row>
    <row r="2" spans="1:7" s="3" customFormat="1" ht="19.5" thickBot="1">
      <c r="A2" s="6"/>
      <c r="B2" s="11" t="s">
        <v>67</v>
      </c>
      <c r="C2" s="7"/>
      <c r="D2" s="4"/>
      <c r="E2" s="4"/>
      <c r="F2" s="4"/>
      <c r="G2" s="5"/>
    </row>
    <row r="3" spans="1:7" s="8" customFormat="1" ht="45.75" thickBot="1">
      <c r="A3" s="43" t="s">
        <v>0</v>
      </c>
      <c r="B3" s="44" t="s">
        <v>4</v>
      </c>
      <c r="C3" s="45" t="s">
        <v>7</v>
      </c>
      <c r="D3" s="46" t="s">
        <v>8</v>
      </c>
      <c r="E3" s="46" t="s">
        <v>1</v>
      </c>
      <c r="F3" s="46" t="s">
        <v>2</v>
      </c>
      <c r="G3" s="47" t="s">
        <v>3</v>
      </c>
    </row>
    <row r="4" spans="1:7" ht="15">
      <c r="A4" s="54">
        <v>1</v>
      </c>
      <c r="B4" s="48" t="s">
        <v>68</v>
      </c>
      <c r="C4" s="49"/>
      <c r="D4" s="50"/>
      <c r="E4" s="50"/>
      <c r="F4" s="51"/>
      <c r="G4" s="52"/>
    </row>
    <row r="5" spans="1:7" ht="15">
      <c r="A5" s="55" t="s">
        <v>73</v>
      </c>
      <c r="B5" s="30" t="s">
        <v>69</v>
      </c>
      <c r="C5" s="27">
        <v>1</v>
      </c>
      <c r="D5" s="28"/>
      <c r="E5" s="58">
        <f>C5*D5</f>
        <v>0</v>
      </c>
      <c r="F5" s="29"/>
      <c r="G5" s="60">
        <f>E5*(1+F5)</f>
        <v>0</v>
      </c>
    </row>
    <row r="6" spans="1:7" ht="15.75" thickBot="1">
      <c r="A6" s="57" t="s">
        <v>74</v>
      </c>
      <c r="B6" s="53" t="s">
        <v>70</v>
      </c>
      <c r="C6" s="42">
        <v>5</v>
      </c>
      <c r="D6" s="38"/>
      <c r="E6" s="61">
        <f>C6*D6</f>
        <v>0</v>
      </c>
      <c r="F6" s="39"/>
      <c r="G6" s="63">
        <f>E6*(1+F6)</f>
        <v>0</v>
      </c>
    </row>
    <row r="7" spans="1:7" ht="15.75" thickBot="1">
      <c r="A7" s="18"/>
      <c r="B7" s="16"/>
      <c r="C7" s="20"/>
      <c r="D7" s="31" t="s">
        <v>5</v>
      </c>
      <c r="E7" s="64">
        <f>SUM(E5:E6)</f>
        <v>0</v>
      </c>
      <c r="F7" s="14"/>
      <c r="G7" s="64">
        <f>SUM(G5:G6)</f>
        <v>0</v>
      </c>
    </row>
    <row r="8" spans="1:6" ht="15">
      <c r="A8" s="65"/>
      <c r="B8" s="65"/>
      <c r="C8" s="19"/>
      <c r="D8" s="21"/>
      <c r="E8" s="22"/>
      <c r="F8" s="14"/>
    </row>
    <row r="9" spans="1:6" ht="15">
      <c r="A9" s="18"/>
      <c r="B9" s="18"/>
      <c r="C9" s="18"/>
      <c r="D9" s="23"/>
      <c r="E9" s="23"/>
      <c r="F9" s="14"/>
    </row>
    <row r="17" ht="15.75" customHeight="1"/>
    <row r="19" ht="38.25" customHeight="1"/>
    <row r="21" ht="15.75" customHeight="1"/>
    <row r="23" ht="41.25" customHeight="1"/>
  </sheetData>
  <sheetProtection/>
  <autoFilter ref="A3:G3"/>
  <mergeCells count="2">
    <mergeCell ref="A8:B8"/>
    <mergeCell ref="C1:G1"/>
  </mergeCells>
  <printOptions/>
  <pageMargins left="0.7086614173228347" right="0.7086614173228347" top="0.7874015748031497" bottom="0.7874015748031497" header="0.31496062992125984" footer="0.31496062992125984"/>
  <pageSetup fitToHeight="2" fitToWidth="1" horizontalDpi="600" verticalDpi="600" orientation="landscape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"/>
  <sheetViews>
    <sheetView zoomScale="85" zoomScaleNormal="85" zoomScalePageLayoutView="0" workbookViewId="0" topLeftCell="A1">
      <selection activeCell="B2" sqref="B2"/>
    </sheetView>
  </sheetViews>
  <sheetFormatPr defaultColWidth="9.140625" defaultRowHeight="15"/>
  <cols>
    <col min="1" max="1" width="10.7109375" style="0" customWidth="1"/>
    <col min="2" max="2" width="81.57421875" style="0" customWidth="1"/>
    <col min="3" max="3" width="13.28125" style="0" customWidth="1"/>
    <col min="4" max="4" width="10.7109375" style="0" bestFit="1" customWidth="1"/>
    <col min="5" max="5" width="15.57421875" style="0" customWidth="1"/>
    <col min="7" max="7" width="16.421875" style="0" customWidth="1"/>
  </cols>
  <sheetData>
    <row r="1" spans="1:7" s="2" customFormat="1" ht="18.75">
      <c r="A1" s="11"/>
      <c r="B1" s="11" t="s">
        <v>91</v>
      </c>
      <c r="C1" s="66" t="s">
        <v>90</v>
      </c>
      <c r="D1" s="66"/>
      <c r="E1" s="66"/>
      <c r="F1" s="66"/>
      <c r="G1" s="66"/>
    </row>
    <row r="2" spans="1:7" s="3" customFormat="1" ht="19.5" thickBot="1">
      <c r="A2" s="6"/>
      <c r="B2" s="11" t="s">
        <v>71</v>
      </c>
      <c r="C2" s="7"/>
      <c r="D2" s="4"/>
      <c r="E2" s="4"/>
      <c r="F2" s="4"/>
      <c r="G2" s="5"/>
    </row>
    <row r="3" spans="1:7" s="8" customFormat="1" ht="45">
      <c r="A3" s="43" t="s">
        <v>0</v>
      </c>
      <c r="B3" s="44" t="s">
        <v>4</v>
      </c>
      <c r="C3" s="45" t="s">
        <v>7</v>
      </c>
      <c r="D3" s="46" t="s">
        <v>8</v>
      </c>
      <c r="E3" s="46" t="s">
        <v>1</v>
      </c>
      <c r="F3" s="46" t="s">
        <v>2</v>
      </c>
      <c r="G3" s="47" t="s">
        <v>3</v>
      </c>
    </row>
    <row r="4" spans="1:7" ht="15.75" thickBot="1">
      <c r="A4" s="57" t="s">
        <v>78</v>
      </c>
      <c r="B4" s="53" t="s">
        <v>72</v>
      </c>
      <c r="C4" s="42">
        <v>1</v>
      </c>
      <c r="D4" s="38"/>
      <c r="E4" s="61">
        <f>C4*D4</f>
        <v>0</v>
      </c>
      <c r="F4" s="39"/>
      <c r="G4" s="63">
        <f>E4*(1+F4)</f>
        <v>0</v>
      </c>
    </row>
    <row r="5" spans="1:7" ht="15.75" thickBot="1">
      <c r="A5" s="18"/>
      <c r="B5" s="16"/>
      <c r="C5" s="20"/>
      <c r="D5" s="31" t="s">
        <v>5</v>
      </c>
      <c r="E5" s="64">
        <f>SUM(E4:E4)</f>
        <v>0</v>
      </c>
      <c r="F5" s="14"/>
      <c r="G5" s="64">
        <f>SUM(G4:G4)</f>
        <v>0</v>
      </c>
    </row>
    <row r="6" spans="1:6" ht="15">
      <c r="A6" s="65"/>
      <c r="B6" s="65"/>
      <c r="C6" s="19"/>
      <c r="D6" s="21"/>
      <c r="E6" s="22"/>
      <c r="F6" s="14"/>
    </row>
    <row r="7" spans="1:6" ht="15">
      <c r="A7" s="18"/>
      <c r="B7" s="18"/>
      <c r="C7" s="18"/>
      <c r="D7" s="23"/>
      <c r="E7" s="23"/>
      <c r="F7" s="14"/>
    </row>
    <row r="15" ht="15.75" customHeight="1"/>
    <row r="17" ht="38.25" customHeight="1"/>
    <row r="19" ht="15.75" customHeight="1"/>
    <row r="21" ht="41.25" customHeight="1"/>
  </sheetData>
  <sheetProtection/>
  <autoFilter ref="A3:G3"/>
  <mergeCells count="2">
    <mergeCell ref="A6:B6"/>
    <mergeCell ref="C1:G1"/>
  </mergeCells>
  <printOptions/>
  <pageMargins left="0.7086614173228347" right="0.7086614173228347" top="0.7874015748031497" bottom="0.7874015748031497" header="0.31496062992125984" footer="0.31496062992125984"/>
  <pageSetup fitToHeight="2" fitToWidth="1" horizontalDpi="600" verticalDpi="600" orientation="landscape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"/>
  <sheetViews>
    <sheetView zoomScale="85" zoomScaleNormal="85" zoomScalePageLayoutView="0" workbookViewId="0" topLeftCell="A1">
      <selection activeCell="C28" sqref="C28"/>
    </sheetView>
  </sheetViews>
  <sheetFormatPr defaultColWidth="9.140625" defaultRowHeight="15"/>
  <cols>
    <col min="1" max="1" width="10.7109375" style="0" customWidth="1"/>
    <col min="2" max="2" width="81.57421875" style="0" customWidth="1"/>
    <col min="3" max="3" width="13.28125" style="0" customWidth="1"/>
    <col min="4" max="4" width="10.7109375" style="0" bestFit="1" customWidth="1"/>
    <col min="5" max="5" width="15.57421875" style="0" customWidth="1"/>
    <col min="7" max="7" width="16.421875" style="0" customWidth="1"/>
  </cols>
  <sheetData>
    <row r="1" spans="1:7" s="2" customFormat="1" ht="18.75">
      <c r="A1" s="11"/>
      <c r="B1" s="11" t="s">
        <v>91</v>
      </c>
      <c r="C1" s="66" t="s">
        <v>90</v>
      </c>
      <c r="D1" s="66"/>
      <c r="E1" s="66"/>
      <c r="F1" s="66"/>
      <c r="G1" s="66"/>
    </row>
    <row r="2" spans="1:7" s="3" customFormat="1" ht="19.5" thickBot="1">
      <c r="A2" s="6"/>
      <c r="B2" s="11" t="s">
        <v>84</v>
      </c>
      <c r="C2" s="7"/>
      <c r="D2" s="4"/>
      <c r="E2" s="4"/>
      <c r="F2" s="4"/>
      <c r="G2" s="5"/>
    </row>
    <row r="3" spans="1:7" s="8" customFormat="1" ht="45">
      <c r="A3" s="43" t="s">
        <v>0</v>
      </c>
      <c r="B3" s="44" t="s">
        <v>4</v>
      </c>
      <c r="C3" s="45" t="s">
        <v>7</v>
      </c>
      <c r="D3" s="46" t="s">
        <v>8</v>
      </c>
      <c r="E3" s="46" t="s">
        <v>1</v>
      </c>
      <c r="F3" s="46" t="s">
        <v>2</v>
      </c>
      <c r="G3" s="47" t="s">
        <v>3</v>
      </c>
    </row>
    <row r="4" spans="1:7" ht="15.75" thickBot="1">
      <c r="A4" s="57" t="s">
        <v>78</v>
      </c>
      <c r="B4" s="53" t="s">
        <v>83</v>
      </c>
      <c r="C4" s="42">
        <v>1</v>
      </c>
      <c r="D4" s="38"/>
      <c r="E4" s="61">
        <f>C4*D4</f>
        <v>0</v>
      </c>
      <c r="F4" s="39"/>
      <c r="G4" s="63">
        <f>E4*(1+F4)</f>
        <v>0</v>
      </c>
    </row>
    <row r="5" spans="1:7" ht="15.75" thickBot="1">
      <c r="A5" s="18"/>
      <c r="B5" s="16"/>
      <c r="C5" s="20"/>
      <c r="D5" s="31" t="s">
        <v>5</v>
      </c>
      <c r="E5" s="64">
        <f>SUM(E4:E4)</f>
        <v>0</v>
      </c>
      <c r="F5" s="14"/>
      <c r="G5" s="64">
        <f>SUM(G4:G4)</f>
        <v>0</v>
      </c>
    </row>
    <row r="6" spans="1:6" ht="15">
      <c r="A6" s="65"/>
      <c r="B6" s="65"/>
      <c r="C6" s="19"/>
      <c r="D6" s="21"/>
      <c r="E6" s="22"/>
      <c r="F6" s="14"/>
    </row>
    <row r="7" spans="1:6" ht="15">
      <c r="A7" s="18"/>
      <c r="B7" s="18"/>
      <c r="C7" s="18"/>
      <c r="D7" s="23"/>
      <c r="E7" s="23"/>
      <c r="F7" s="14"/>
    </row>
    <row r="15" ht="15.75" customHeight="1"/>
    <row r="17" ht="38.25" customHeight="1"/>
    <row r="19" ht="15.75" customHeight="1"/>
    <row r="21" ht="41.25" customHeight="1"/>
  </sheetData>
  <sheetProtection/>
  <autoFilter ref="A3:G3"/>
  <mergeCells count="2">
    <mergeCell ref="A6:B6"/>
    <mergeCell ref="C1:G1"/>
  </mergeCells>
  <printOptions/>
  <pageMargins left="0.7086614173228347" right="0.7086614173228347" top="0.7874015748031497" bottom="0.7874015748031497" header="0.31496062992125984" footer="0.31496062992125984"/>
  <pageSetup fitToHeight="2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 UK Plzen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Štengl Milan</dc:creator>
  <cp:keywords/>
  <dc:description/>
  <cp:lastModifiedBy>Pojar Jaroslav</cp:lastModifiedBy>
  <cp:lastPrinted>2018-04-19T12:27:33Z</cp:lastPrinted>
  <dcterms:created xsi:type="dcterms:W3CDTF">2013-03-19T12:59:36Z</dcterms:created>
  <dcterms:modified xsi:type="dcterms:W3CDTF">2018-04-19T13:41:46Z</dcterms:modified>
  <cp:category/>
  <cp:version/>
  <cp:contentType/>
  <cp:contentStatus/>
</cp:coreProperties>
</file>