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8 Směs různých sraček/"/>
    </mc:Choice>
  </mc:AlternateContent>
  <xr:revisionPtr revIDLastSave="0" documentId="13_ncr:1_{97189243-E9D7-E749-9443-06D91F2C79E9}" xr6:coauthVersionLast="47" xr6:coauthVersionMax="47" xr10:uidLastSave="{00000000-0000-0000-0000-000000000000}"/>
  <bookViews>
    <workbookView xWindow="2880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9" i="1" l="1"/>
  <c r="H10" i="1"/>
  <c r="I10" i="1" s="1"/>
  <c r="H11" i="1"/>
  <c r="I11" i="1" s="1"/>
  <c r="H5" i="1"/>
  <c r="I5" i="1" s="1"/>
  <c r="H6" i="1"/>
  <c r="I6" i="1" s="1"/>
  <c r="H7" i="1"/>
  <c r="I7" i="1" s="1"/>
  <c r="H8" i="1"/>
  <c r="I8" i="1" s="1"/>
  <c r="I9" i="1"/>
  <c r="H14" i="1"/>
  <c r="I14" i="1" s="1"/>
  <c r="H3" i="1"/>
  <c r="I3" i="1" s="1"/>
  <c r="H4" i="1"/>
  <c r="I4" i="1" s="1"/>
  <c r="F16" i="1" l="1"/>
  <c r="F15" i="1" s="1"/>
</calcChain>
</file>

<file path=xl/sharedStrings.xml><?xml version="1.0" encoding="utf-8"?>
<sst xmlns="http://schemas.openxmlformats.org/spreadsheetml/2006/main" count="69" uniqueCount="52">
  <si>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</si>
  <si>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</si>
  <si>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</si>
  <si>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</si>
  <si>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</si>
  <si>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</si>
  <si>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</si>
  <si>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</si>
  <si>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</si>
  <si>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</si>
  <si>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</si>
  <si>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</si>
  <si>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</si>
  <si>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</si>
  <si>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</si>
  <si>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</si>
  <si>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</si>
  <si>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</si>
  <si>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</si>
  <si>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</si>
  <si>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</si>
  <si>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Notebook IKSŽ</t>
  </si>
  <si>
    <t>Notebook OCJSP</t>
  </si>
  <si>
    <t>Monitor OCJSP</t>
  </si>
  <si>
    <t>Bluetooth adapter IES</t>
  </si>
  <si>
    <t>Sluchátka IES</t>
  </si>
  <si>
    <t>Držák sluchátek IES</t>
  </si>
  <si>
    <t>Mikrofony PK</t>
  </si>
  <si>
    <t>Projektor PK</t>
  </si>
  <si>
    <t>Toner IES</t>
  </si>
  <si>
    <t>Toner IT</t>
  </si>
  <si>
    <t>Notebook s úhlopříčkou min. 14 palců s IPS, rozlišením min. 1920x1080 px (například: HP EliteBook 645 G10)
Procesor: Počet jader min. 6 s CPU bench min. 16094 (například: AMD Ryzen 5 7530U)
Grafická karta min. AMD Radeon Graphics
Operační paměť min. 16 GB
Disk min. SSD 512GB
Výbava min.: podsvícená klávesnice, webkamera, USB 3.2 Gen 1, USB-C, čtečka otisků prstů, WiFi 6E
Váha max 1,42 Kg
Požadujeme operační systém Windows 11 Pro
Záruka min. 3 roky On Site (cena nesmí překročit 21 066 Kč bez DPH/ks) - případně uplatnit slevu na vybraný notebook, pokud je k dispozici</t>
  </si>
  <si>
    <t>Notebook s úhlopříčkou min. 13 palců, dotykovým panelem a rozlišením 2880 × 1920px (požadujeme: Microsoft Surface Pro|Copilot+ PC)
Procesor: Počet jader min. 12 s CPU bench min. 23 003 (Snapdragon® X Elite X1E-80-100)
Grafická karta min. Qualcomm® Adreno™ GPU
Operační paměť min. 16 GB
Disk min. SSD 512 GB
Výbava min.: 2x USB-C, WiFi 7, Bluetooth v5.4
Váha max. 0,9 Kg
Preferujeme černou barvu zařízení
Windows 11
Záruka min. 2 roky (cena nesmí překročit 37 354,- Kč bez DPH/ks)- případně uplatnit slevu na vybraný notebook, pokud je k dispozici</t>
  </si>
  <si>
    <t>Monitor s úhlopříčkou 24,5" (např. 24,5" AOC 25G3ZM/BK)
Úhlopříčka displaye min. 24,5"
Rozlišení displaye min. FullHD
Odezva max. 1ms
Typ panelu VA s frekvencí panelu min 240 Hz a antireflexní povrch displeje
Poměr stran 16:9
Konektory min. 2x HDMI 2.0, 1x DisplayPort 1.2, sluchátkový výstup
Funkce min.:  G-Sync kompatibilní, 8bit, 300 cd/m2, kontrast 3000:1, sluchátkový výstup, nastavitelná výška, pivot, VESA
Záruka: min. 2 roky (cena nesmí překročit 3 627,- Kč bez DPH/ks)</t>
  </si>
  <si>
    <t>Sluchátka (požadujeme: Sony Noise Cancelling WH-CH720N, černá)
Konstrukce min.: Přes hlavu, okolo uší
Funkce min.: aktivní potlačení hluku (ANC), uzavřená konstrukce, podpora AAC a SBC, hlasový asistent, přepínání skladeb, přijímání hovorů, s ovládáním hlasitosti, sony Headphones Connect
Připojení min. Bluetooth 5.3 a 3,5 Jack
frekvenční rozsah min. 7-20000 Hz
impedance 325 Ohm
měnič 30 mm
výdrž baterie až 50 h
Záruka: min. 2 roky (cena nesmí překročit 2 065 Kč bez DPH/ ks)</t>
  </si>
  <si>
    <t>Bluetooth USB adapter (například Vention USB Bluetooth 5.1 Adapter Black Mini Type)
Dosah až 20m
Bluetooth 5.0
Záruka: min. 2 roky (cena nesmí překročit 106,- Kč bez DPH/ks)</t>
  </si>
  <si>
    <t>Stojan na sluchátka (požadujeme Gravity HP HTC 01 B)
stolní provedení, materiál ocel a plast, podpora více sluchátek, rozměry 6 × 6 × 10 cm (V×Š×H)
černá barva
Záruka: min. 2 roky (cena nesmí překročit 194,- Kč bez DPH/ks)</t>
  </si>
  <si>
    <t>Projektor (požadujeme Havit PJ205 Pro)
Projektor LCD LED
Nativní rozlišení min 1920 × 1080, 16:9
svítivost min. 200 ANSI lm
kontrast 1000:1
Výbava min.: HDMI 2.0, Bluetooth, reproduktory, Android
Záruka: min. 2 roky (cena nesmí překročit 4 108,- Kč bez DPH/ks)</t>
  </si>
  <si>
    <t>Set dvou přenosnách klopných mikrofonu a dvoukanálového příjmače (požadujeme RODE Wireless GO II)
připojení skrze 3,5mm Jack a USB-C, kondenzátorový, všesměrové snímání, frekvence od 50 do 20000 Hz, ochrana proti větru (deadcat) v balení, vhodný pro mluvené slovo
Frekvence max. 50 Hz
Frekvence min. 20 000 Hz
Záruka: min. 2 roky (cena nesmí překročit 6 065,- Kč bez DPH/ks)</t>
  </si>
  <si>
    <t>Toner Lexmark B222000 černý originální toner
Barva černá
Nesmí být alternativní ani použitý 
Pro tiskárnu Lexmark B2236dw
Až 1200 stránek
Záruka min. 2 roky
Cena nesmí přesáhnout 1 239,- Kč bez DPH</t>
  </si>
  <si>
    <t>Toner Canon CRG-057 černý originální toner
Barva černá
Nesmí být alternativní ani použitý 
Pro tiskárnu Canon i-SENSYS MF453dw
Záruka min. 2 roky
Cena nesmí přesáhnout 2 190,- Kč bez DPH</t>
  </si>
  <si>
    <t>Toner HP CF403X purpurový originální toner
Barva purpurová
Nesmí být alternativní ani použitý 
Pro tiskárnu HP Color LaserJet Pro M252dw
Záruka min. 2 roky
Cena nesmí přesáhnout 2 313,- Kč bez DPH</t>
  </si>
  <si>
    <t>Toner HP 59A originální toner
Barva černá
Nesmí být alternativní ani použitý 
Pro tiskárnu HP LaserJet Pro M304a
Záruka min. 2 roky
Cena nesmí přesáhnout 2 344,- Kč bez DPH</t>
  </si>
  <si>
    <t>30237200-1 Počítačová příslušenství</t>
  </si>
  <si>
    <t>30125110-5 – Tonery pro laserové tiskárny/faxové přístroje</t>
  </si>
  <si>
    <t>FSV UK
Opletalova 26, 110 00 Praha 1</t>
  </si>
  <si>
    <t>32341 – Mikrofony</t>
  </si>
  <si>
    <t>30231310-3 - Ploché monitory</t>
  </si>
  <si>
    <t>32342200-4-Sluchátka</t>
  </si>
  <si>
    <t>FSV UK
Smetanovo nábřeží 6, 11001
Praha 1</t>
  </si>
  <si>
    <t>38652120-7 - Video projektory</t>
  </si>
  <si>
    <r>
      <t xml:space="preserve">Výzva </t>
    </r>
    <r>
      <rPr>
        <b/>
        <sz val="14"/>
        <rFont val="Arial"/>
        <family val="2"/>
        <charset val="238"/>
      </rPr>
      <t>č. 68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</si>
</sst>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0" fontId="11" fillId="3" borderId="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164" fontId="12" fillId="0" borderId="0" xfId="0" applyNumberFormat="1" applyFont="1"/>
    <xf numFmtId="0" fontId="3" fillId="0" borderId="12" xfId="0" applyFont="1" applyFill="1" applyBorder="1" applyAlignment="1">
      <alignment vertical="top" wrapText="1"/>
    </xf>
    <xf numFmtId="166" fontId="3" fillId="0" borderId="13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164" fontId="6" fillId="0" borderId="13" xfId="0" applyNumberFormat="1" applyFont="1" applyFill="1" applyBorder="1" applyAlignment="1">
      <alignment vertical="top" wrapText="1"/>
    </xf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tabSelected="1" topLeftCell="B1" zoomScale="140" zoomScaleNormal="140" workbookViewId="0">
      <selection activeCell="C5" sqref="C5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19" t="s">
        <v>21</v>
      </c>
      <c r="C3" s="38" t="s">
        <v>32</v>
      </c>
      <c r="D3" s="5"/>
      <c r="E3" s="5"/>
      <c r="F3" s="17">
        <v>1</v>
      </c>
      <c r="G3" s="18"/>
      <c r="H3" s="25">
        <f t="shared" ref="H3" si="0">G3*1.21</f>
        <v>0</v>
      </c>
      <c r="I3" s="25">
        <f t="shared" ref="I3" si="1">H3*F3</f>
        <v>0</v>
      </c>
      <c r="J3" s="21" t="s">
        <v>49</v>
      </c>
      <c r="K3" s="11" t="s">
        <v>20</v>
      </c>
      <c r="L3" s="26">
        <v>240389</v>
      </c>
      <c r="M3" s="20"/>
      <c r="N3" s="20"/>
    </row>
    <row r="4" spans="1:29" ht="140" x14ac:dyDescent="0.15">
      <c r="A4" s="6">
        <v>2</v>
      </c>
      <c r="B4" s="19" t="s">
        <v>22</v>
      </c>
      <c r="C4" s="24" t="s">
        <v>31</v>
      </c>
      <c r="D4" s="5"/>
      <c r="E4" s="5"/>
      <c r="F4" s="17">
        <v>1</v>
      </c>
      <c r="G4" s="18"/>
      <c r="H4" s="25">
        <f t="shared" ref="H4:H14" si="2">G4*1.21</f>
        <v>0</v>
      </c>
      <c r="I4" s="25">
        <f t="shared" ref="I4:I14" si="3">H4*F4</f>
        <v>0</v>
      </c>
      <c r="J4" s="21" t="s">
        <v>49</v>
      </c>
      <c r="K4" s="11" t="s">
        <v>20</v>
      </c>
      <c r="L4" s="26">
        <v>240402</v>
      </c>
      <c r="M4" s="20"/>
      <c r="N4" s="20"/>
    </row>
    <row r="5" spans="1:29" ht="126" x14ac:dyDescent="0.15">
      <c r="A5" s="6"/>
      <c r="B5" s="19" t="s">
        <v>23</v>
      </c>
      <c r="C5" s="39" t="s">
        <v>33</v>
      </c>
      <c r="D5" s="5"/>
      <c r="E5" s="5"/>
      <c r="F5" s="17">
        <v>1</v>
      </c>
      <c r="G5" s="18"/>
      <c r="H5" s="25">
        <f t="shared" si="2"/>
        <v>0</v>
      </c>
      <c r="I5" s="25">
        <f t="shared" si="3"/>
        <v>0</v>
      </c>
      <c r="J5" s="21" t="s">
        <v>49</v>
      </c>
      <c r="K5" s="11" t="s">
        <v>47</v>
      </c>
      <c r="L5" s="26">
        <v>240402</v>
      </c>
      <c r="M5" s="20"/>
      <c r="N5" s="20"/>
    </row>
    <row r="6" spans="1:29" ht="56" x14ac:dyDescent="0.15">
      <c r="A6" s="6"/>
      <c r="B6" s="19" t="s">
        <v>24</v>
      </c>
      <c r="C6" s="40" t="s">
        <v>35</v>
      </c>
      <c r="D6" s="5"/>
      <c r="E6" s="5"/>
      <c r="F6" s="17">
        <v>1</v>
      </c>
      <c r="G6" s="18"/>
      <c r="H6" s="25">
        <f t="shared" si="2"/>
        <v>0</v>
      </c>
      <c r="I6" s="25">
        <f t="shared" si="3"/>
        <v>0</v>
      </c>
      <c r="J6" s="21" t="s">
        <v>45</v>
      </c>
      <c r="K6" s="11" t="s">
        <v>43</v>
      </c>
      <c r="L6" s="26">
        <v>240393</v>
      </c>
      <c r="M6" s="20"/>
      <c r="N6" s="20"/>
    </row>
    <row r="7" spans="1:29" ht="140" x14ac:dyDescent="0.15">
      <c r="A7" s="6"/>
      <c r="B7" s="19" t="s">
        <v>25</v>
      </c>
      <c r="C7" s="37" t="s">
        <v>34</v>
      </c>
      <c r="D7" s="5"/>
      <c r="E7" s="5"/>
      <c r="F7" s="17">
        <v>1</v>
      </c>
      <c r="G7" s="18"/>
      <c r="H7" s="25">
        <f t="shared" si="2"/>
        <v>0</v>
      </c>
      <c r="I7" s="25">
        <f t="shared" si="3"/>
        <v>0</v>
      </c>
      <c r="J7" s="21" t="s">
        <v>45</v>
      </c>
      <c r="K7" s="44" t="s">
        <v>48</v>
      </c>
      <c r="L7" s="26">
        <v>240393</v>
      </c>
      <c r="M7" s="20"/>
      <c r="N7" s="20"/>
    </row>
    <row r="8" spans="1:29" ht="56" x14ac:dyDescent="0.15">
      <c r="A8" s="6"/>
      <c r="B8" s="19" t="s">
        <v>26</v>
      </c>
      <c r="C8" s="40" t="s">
        <v>36</v>
      </c>
      <c r="D8" s="5"/>
      <c r="E8" s="5"/>
      <c r="F8" s="17">
        <v>1</v>
      </c>
      <c r="G8" s="18"/>
      <c r="H8" s="25">
        <f t="shared" si="2"/>
        <v>0</v>
      </c>
      <c r="I8" s="25">
        <f t="shared" si="3"/>
        <v>0</v>
      </c>
      <c r="J8" s="21" t="s">
        <v>45</v>
      </c>
      <c r="K8" s="11" t="s">
        <v>43</v>
      </c>
      <c r="L8" s="26">
        <v>240393</v>
      </c>
      <c r="M8" s="20"/>
      <c r="N8" s="20"/>
    </row>
    <row r="9" spans="1:29" ht="84" x14ac:dyDescent="0.15">
      <c r="A9" s="6"/>
      <c r="B9" s="19" t="s">
        <v>27</v>
      </c>
      <c r="C9" s="24" t="s">
        <v>38</v>
      </c>
      <c r="D9" s="5"/>
      <c r="E9" s="5"/>
      <c r="F9" s="17">
        <v>1</v>
      </c>
      <c r="G9" s="11"/>
      <c r="H9" s="25">
        <f t="shared" si="2"/>
        <v>0</v>
      </c>
      <c r="I9" s="25">
        <f t="shared" si="3"/>
        <v>0</v>
      </c>
      <c r="J9" s="21" t="s">
        <v>49</v>
      </c>
      <c r="K9" s="11" t="s">
        <v>46</v>
      </c>
      <c r="L9" s="26">
        <v>240386</v>
      </c>
      <c r="M9" s="20"/>
      <c r="N9" s="20"/>
      <c r="P9" s="41"/>
    </row>
    <row r="10" spans="1:29" ht="98" x14ac:dyDescent="0.15">
      <c r="A10" s="6"/>
      <c r="B10" s="19" t="s">
        <v>28</v>
      </c>
      <c r="C10" s="24" t="s">
        <v>37</v>
      </c>
      <c r="D10" s="5"/>
      <c r="E10" s="5"/>
      <c r="F10" s="17">
        <v>1</v>
      </c>
      <c r="G10" s="11"/>
      <c r="H10" s="25">
        <f t="shared" si="2"/>
        <v>0</v>
      </c>
      <c r="I10" s="25">
        <f t="shared" si="3"/>
        <v>0</v>
      </c>
      <c r="J10" s="21" t="s">
        <v>49</v>
      </c>
      <c r="K10" s="45" t="s">
        <v>50</v>
      </c>
      <c r="L10" s="26">
        <v>240386</v>
      </c>
      <c r="M10" s="20"/>
      <c r="N10" s="20"/>
    </row>
    <row r="11" spans="1:29" ht="98" x14ac:dyDescent="0.15">
      <c r="A11" s="6"/>
      <c r="B11" s="19" t="s">
        <v>29</v>
      </c>
      <c r="C11" s="37" t="s">
        <v>39</v>
      </c>
      <c r="D11" s="5"/>
      <c r="E11" s="5"/>
      <c r="F11" s="17">
        <v>1</v>
      </c>
      <c r="G11" s="18"/>
      <c r="H11" s="25">
        <f t="shared" si="2"/>
        <v>0</v>
      </c>
      <c r="I11" s="25">
        <f t="shared" si="3"/>
        <v>0</v>
      </c>
      <c r="J11" s="21" t="s">
        <v>45</v>
      </c>
      <c r="K11" s="11" t="s">
        <v>44</v>
      </c>
      <c r="L11" s="42">
        <v>240401</v>
      </c>
      <c r="M11" s="20"/>
      <c r="N11" s="20"/>
    </row>
    <row r="12" spans="1:29" ht="84" x14ac:dyDescent="0.15">
      <c r="A12" s="6"/>
      <c r="B12" s="19" t="s">
        <v>29</v>
      </c>
      <c r="C12" s="37" t="s">
        <v>41</v>
      </c>
      <c r="D12" s="5"/>
      <c r="E12" s="5"/>
      <c r="F12" s="17">
        <v>2</v>
      </c>
      <c r="G12" s="18"/>
      <c r="H12" s="25">
        <f t="shared" si="2"/>
        <v>0</v>
      </c>
      <c r="I12" s="25">
        <f t="shared" si="3"/>
        <v>0</v>
      </c>
      <c r="J12" s="21" t="s">
        <v>45</v>
      </c>
      <c r="K12" s="11" t="s">
        <v>44</v>
      </c>
      <c r="L12" s="26">
        <v>240377</v>
      </c>
      <c r="M12" s="20"/>
      <c r="N12" s="20"/>
    </row>
    <row r="13" spans="1:29" ht="84" x14ac:dyDescent="0.15">
      <c r="A13" s="6"/>
      <c r="B13" s="19" t="s">
        <v>30</v>
      </c>
      <c r="C13" s="37" t="s">
        <v>40</v>
      </c>
      <c r="D13" s="5"/>
      <c r="E13" s="5"/>
      <c r="F13" s="17">
        <v>3</v>
      </c>
      <c r="G13" s="43"/>
      <c r="H13" s="25">
        <f t="shared" si="2"/>
        <v>0</v>
      </c>
      <c r="I13" s="25">
        <f t="shared" si="3"/>
        <v>0</v>
      </c>
      <c r="J13" s="21" t="s">
        <v>49</v>
      </c>
      <c r="K13" s="11" t="s">
        <v>44</v>
      </c>
      <c r="L13" s="26">
        <v>240403</v>
      </c>
      <c r="M13" s="20"/>
      <c r="N13" s="20"/>
    </row>
    <row r="14" spans="1:29" ht="84" x14ac:dyDescent="0.15">
      <c r="A14" s="6"/>
      <c r="B14" s="19" t="s">
        <v>30</v>
      </c>
      <c r="C14" s="37" t="s">
        <v>42</v>
      </c>
      <c r="D14" s="5"/>
      <c r="E14" s="5"/>
      <c r="F14" s="17">
        <v>3</v>
      </c>
      <c r="G14" s="18"/>
      <c r="H14" s="25">
        <f t="shared" si="2"/>
        <v>0</v>
      </c>
      <c r="I14" s="25">
        <f t="shared" si="3"/>
        <v>0</v>
      </c>
      <c r="J14" s="21" t="s">
        <v>49</v>
      </c>
      <c r="K14" s="11" t="s">
        <v>44</v>
      </c>
      <c r="L14" s="26">
        <v>240403</v>
      </c>
      <c r="M14" s="20"/>
      <c r="N14" s="20"/>
    </row>
    <row r="15" spans="1:29" ht="14" x14ac:dyDescent="0.15">
      <c r="A15" s="29" t="s">
        <v>11</v>
      </c>
      <c r="B15" s="30"/>
      <c r="C15" s="30"/>
      <c r="D15" s="12"/>
      <c r="E15" s="12"/>
      <c r="F15" s="31">
        <f>F16/1.21</f>
        <v>0</v>
      </c>
      <c r="G15" s="32"/>
      <c r="H15" s="32"/>
      <c r="I15" s="32"/>
      <c r="J15" s="13"/>
      <c r="K15" s="13"/>
      <c r="L15" s="14"/>
      <c r="M15" s="20"/>
    </row>
    <row r="16" spans="1:29" thickBot="1" x14ac:dyDescent="0.2">
      <c r="A16" s="33" t="s">
        <v>12</v>
      </c>
      <c r="B16" s="34"/>
      <c r="C16" s="34"/>
      <c r="D16" s="15"/>
      <c r="E16" s="15"/>
      <c r="F16" s="35">
        <f>SUM(I3:I14)</f>
        <v>0</v>
      </c>
      <c r="G16" s="36"/>
      <c r="H16" s="36"/>
      <c r="I16" s="36"/>
      <c r="J16" s="15"/>
      <c r="K16" s="15"/>
      <c r="L16" s="16"/>
    </row>
    <row r="17" spans="1:12" ht="13" x14ac:dyDescent="0.15">
      <c r="A17" s="2"/>
      <c r="F17" s="2"/>
      <c r="G17" s="3"/>
      <c r="H17" s="3"/>
      <c r="I17" s="3"/>
      <c r="J17" s="3"/>
      <c r="K17" s="3"/>
      <c r="L17" s="3"/>
    </row>
    <row r="18" spans="1:12" ht="14" x14ac:dyDescent="0.2">
      <c r="A18" s="2"/>
      <c r="C18" s="4" t="s">
        <v>13</v>
      </c>
      <c r="F18" s="2"/>
    </row>
    <row r="19" spans="1:12" ht="15.75" customHeight="1" x14ac:dyDescent="0.15">
      <c r="A19" s="2"/>
      <c r="F19" s="2"/>
    </row>
    <row r="20" spans="1:12" ht="15.75" customHeight="1" x14ac:dyDescent="0.2">
      <c r="A20" s="2"/>
      <c r="C20" s="4" t="s">
        <v>14</v>
      </c>
      <c r="F20" s="2"/>
    </row>
    <row r="21" spans="1:12" ht="15.75" customHeight="1" x14ac:dyDescent="0.2">
      <c r="A21" s="2"/>
      <c r="C21" s="4" t="s">
        <v>15</v>
      </c>
      <c r="F21" s="2"/>
    </row>
    <row r="22" spans="1:12" ht="15.75" customHeight="1" x14ac:dyDescent="0.2">
      <c r="A22" s="2"/>
      <c r="C22" s="4" t="s">
        <v>16</v>
      </c>
      <c r="F22" s="2"/>
    </row>
    <row r="23" spans="1:12" ht="15.75" customHeight="1" x14ac:dyDescent="0.2">
      <c r="A23" s="2"/>
      <c r="C23" s="4" t="s">
        <v>17</v>
      </c>
      <c r="F23" s="2"/>
    </row>
    <row r="24" spans="1:12" ht="15.75" customHeight="1" x14ac:dyDescent="0.2">
      <c r="A24" s="2"/>
      <c r="C24" s="4" t="s">
        <v>18</v>
      </c>
      <c r="F24" s="2"/>
    </row>
    <row r="25" spans="1:12" ht="15.75" customHeight="1" x14ac:dyDescent="0.15">
      <c r="A25" s="2"/>
      <c r="F25" s="2"/>
    </row>
    <row r="26" spans="1:12" ht="15.75" customHeight="1" x14ac:dyDescent="0.2">
      <c r="A26" s="2"/>
      <c r="C26" s="4" t="s">
        <v>19</v>
      </c>
      <c r="F26" s="2"/>
    </row>
    <row r="27" spans="1:12" ht="15.75" customHeight="1" x14ac:dyDescent="0.15">
      <c r="A27" s="2"/>
      <c r="F27" s="2"/>
      <c r="I27" s="23"/>
    </row>
    <row r="28" spans="1:12" ht="15.75" customHeight="1" x14ac:dyDescent="0.15">
      <c r="A28" s="2"/>
      <c r="F28" s="2"/>
    </row>
    <row r="29" spans="1:12" ht="15.75" customHeight="1" x14ac:dyDescent="0.15">
      <c r="A29" s="2"/>
      <c r="F29" s="2"/>
    </row>
    <row r="30" spans="1:12" ht="15.75" customHeight="1" x14ac:dyDescent="0.15">
      <c r="A30" s="2"/>
      <c r="F30" s="2"/>
    </row>
    <row r="31" spans="1:12" ht="15.75" customHeight="1" x14ac:dyDescent="0.15">
      <c r="A31" s="2"/>
      <c r="F31" s="2"/>
    </row>
    <row r="32" spans="1:12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E40" s="23"/>
      <c r="F40" s="2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/>
    <row r="228" spans="1:6" ht="15.75" customHeight="1" x14ac:dyDescent="0.15"/>
    <row r="229" spans="1:6" ht="15.75" customHeight="1" x14ac:dyDescent="0.15"/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5">
    <mergeCell ref="A1:L1"/>
    <mergeCell ref="A15:C15"/>
    <mergeCell ref="F15:I15"/>
    <mergeCell ref="A16:C16"/>
    <mergeCell ref="F16:I16"/>
  </mergeCells>
  <phoneticPr fontId="8" type="noConversion"/>
  <printOptions horizontalCentered="1"/>
  <pageMargins left="0.25" right="0.25" top="0.75" bottom="0.75" header="0.3" footer="0.3"/>
  <pageSetup paperSize="9" scale="32" orientation="landscape" r:id="rId1"/>
  <headerFooter>
    <oddFooter>&amp;CVýzva č. 68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2024-09-05T11:55:46Z</dcterms:modified>
</cp:coreProperties>
</file>