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O:\DANIELA\DNS nábytek\04 Výzva 25_2024 prednosta_priprava\01 K odeslání\"/>
    </mc:Choice>
  </mc:AlternateContent>
  <xr:revisionPtr revIDLastSave="0" documentId="8_{6F07E624-E7A1-4F42-8BF2-F9E91258BF90}" xr6:coauthVersionLast="47" xr6:coauthVersionMax="47" xr10:uidLastSave="{00000000-0000-0000-0000-000000000000}"/>
  <bookViews>
    <workbookView xWindow="-120" yWindow="-120" windowWidth="29040" windowHeight="15720" xr2:uid="{FF9FBE4B-3DCF-4F63-81F1-91F35F7472F2}"/>
  </bookViews>
  <sheets>
    <sheet name="Výzva č. 25 NÁBYTEK" sheetId="1" r:id="rId1"/>
  </sheets>
  <definedNames>
    <definedName name="_xlnm.Print_Area" localSheetId="0">'Výzva č. 25 NÁBYTEK'!$A$1:$AC$20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0" i="1" l="1"/>
  <c r="M9" i="1"/>
  <c r="M8" i="1"/>
  <c r="M11" i="1" s="1"/>
  <c r="K8" i="1"/>
  <c r="N8" i="1" s="1"/>
  <c r="K9" i="1"/>
  <c r="N9" i="1" s="1"/>
  <c r="K10" i="1"/>
  <c r="N10" i="1" s="1"/>
  <c r="O10" i="1" s="1"/>
  <c r="R10" i="1"/>
  <c r="N11" i="1" l="1"/>
  <c r="O9" i="1"/>
  <c r="L10" i="1"/>
  <c r="L9" i="1"/>
  <c r="L8" i="1"/>
  <c r="R9" i="1"/>
  <c r="R8" i="1"/>
  <c r="O8" i="1" l="1"/>
  <c r="O11" i="1" s="1"/>
</calcChain>
</file>

<file path=xl/sharedStrings.xml><?xml version="1.0" encoding="utf-8"?>
<sst xmlns="http://schemas.openxmlformats.org/spreadsheetml/2006/main" count="68" uniqueCount="53">
  <si>
    <t xml:space="preserve">Minimální technické specifikace, pokud není uvedeno jinak                                                       </t>
  </si>
  <si>
    <t>Pro fakturaci - Nemá vliv na hodnocení</t>
  </si>
  <si>
    <t>Číslo položky</t>
  </si>
  <si>
    <t>Katalogové číslo nabízeného zboží (VYPLNÍ ÚČASTNÍK)</t>
  </si>
  <si>
    <t>Měrná jednotka</t>
  </si>
  <si>
    <t xml:space="preserve">Cena za jednotku bez DPH v Kč - závazná jednotková cena bez DPH (VYPLNÍ ÚČASTNÍK) </t>
  </si>
  <si>
    <t>Sazba DPH v %                                  (VYPLNÍ ÚČASTNÍK)</t>
  </si>
  <si>
    <t>Cena DPH za měrnou jednotku v Kč</t>
  </si>
  <si>
    <t xml:space="preserve">Cena za jednotku s DPH v Kč </t>
  </si>
  <si>
    <t>Celková cena DPH v Kč</t>
  </si>
  <si>
    <t xml:space="preserve">Celková cena s DPH v Kč </t>
  </si>
  <si>
    <t xml:space="preserve">Celková cena bez DPH v Kč (pro účely hodnocení)  </t>
  </si>
  <si>
    <t xml:space="preserve">   Počet ks </t>
  </si>
  <si>
    <t>Účastník zadávacího postupu uvede jednotkovou nabídkovou cenu bez DPH v Kč s tolika desetinnými místy za desetinnou čárkou tak, aby počet desetinných míst se vždy shodoval s počty desetinných míst uváděných v účastníkově (dodavatelově) účetním programu, a to zejména fakturačním programu, resp. ceny uvedené v nabídce do konce lhůty pro podání nabídek se musí shodovat i vč. počtu desetinných míst s cenami uvedenými vybraným dodavatelem na faktuře, kterou vyúčtuje cenu zboží po jeho dodání zadavateli!</t>
  </si>
  <si>
    <t>Akce</t>
  </si>
  <si>
    <t>Zdroj financování (NS/TA/A)</t>
  </si>
  <si>
    <t>Typ akce (provoz, dar apod.)</t>
  </si>
  <si>
    <t>Nákladové středisko (číslo ústavu/kliniky)</t>
  </si>
  <si>
    <t>Místo dodání</t>
  </si>
  <si>
    <t>Řešitel</t>
  </si>
  <si>
    <t>Správce rozpočtu</t>
  </si>
  <si>
    <t xml:space="preserve">Položka - Popis položky - předmětu plnění </t>
  </si>
  <si>
    <t>Okruh dodavatelů</t>
  </si>
  <si>
    <t>Varianta č. 2 - Kupní smlouva - obch. podmínky si stanovte sami  ANO/NE</t>
  </si>
  <si>
    <t>Číslo smlouvy 2023K-0035</t>
  </si>
  <si>
    <t>Technické parametry (specifikace) nábytku, rozměry apod.</t>
  </si>
  <si>
    <t>Varianta č. 1 - akceptace závazných obchodních podmínek (objednávka) - tj. dodání do 60 kal. dnů,  záruka 24 měsíců od instalace  ANO/NE</t>
  </si>
  <si>
    <t>Doba dodání při využití varianty č. 2</t>
  </si>
  <si>
    <t>Záruka při využití varianty č. 2</t>
  </si>
  <si>
    <t>Výsledná nabídková cena v Kč včetně všech nákladů (např. dopravné, montáž zboží v místě plnění, jeho sestavení a instalace, balné, náklady na pojištění, inflační vlivy, clo, sleva z ceny apod).</t>
  </si>
  <si>
    <t>Návrh nábytku/ilustrační obrázek</t>
  </si>
  <si>
    <t>Celkem</t>
  </si>
  <si>
    <t>Účastník ve sloupci "D " Nabídnuté plnění účastníkem"  může využít vlastní přílohy a prokázat plnění dalšími listy v nabídce.</t>
  </si>
  <si>
    <t xml:space="preserve">Příloha č. 1 Výzvy č. 25/2023 Dynamického nákupního systému P23V00000616 - UK 1.LF - Dodávky kancelářského a laboratorního nábytku - Popis předmětu plnění a Cenová nabídka </t>
  </si>
  <si>
    <t>ks</t>
  </si>
  <si>
    <r>
      <t>Nabídnuté plnění účastníkem -</t>
    </r>
    <r>
      <rPr>
        <b/>
        <sz val="12"/>
        <color indexed="36"/>
        <rFont val="Calibri"/>
        <family val="2"/>
        <charset val="238"/>
      </rPr>
      <t xml:space="preserve"> popis zboží nebo webový odkaz nebo stránka katalogu musí plně odpovídat min. požadavkům zadavatele na položku ve sloupci B a C (VYPLNÍ ÚČASTNÍK)</t>
    </r>
  </si>
  <si>
    <r>
      <t xml:space="preserve">Jen pro účely fakturace - </t>
    </r>
    <r>
      <rPr>
        <sz val="12"/>
        <color indexed="10"/>
        <rFont val="Calibri"/>
        <family val="2"/>
        <charset val="238"/>
      </rPr>
      <t>Nabídnuté balení, způsob balení</t>
    </r>
    <r>
      <rPr>
        <b/>
        <sz val="12"/>
        <rFont val="Calibri"/>
        <family val="2"/>
        <charset val="238"/>
      </rPr>
      <t xml:space="preserve"> (např. bal., 1 karton  )                              VYPLNÍ ÚČASTNÍK</t>
    </r>
  </si>
  <si>
    <r>
      <t xml:space="preserve">Jen pro účely fakturace - Počet měrných jednotek </t>
    </r>
    <r>
      <rPr>
        <sz val="12"/>
        <color indexed="10"/>
        <rFont val="Calibri"/>
        <family val="2"/>
        <charset val="238"/>
      </rPr>
      <t xml:space="preserve">v nabídnutém balení </t>
    </r>
    <r>
      <rPr>
        <b/>
        <sz val="12"/>
        <rFont val="Calibri"/>
        <family val="2"/>
        <charset val="238"/>
      </rPr>
      <t>(např. 100 ks/bal.)                                        VYPLNÍ ÚČASTNÍK</t>
    </r>
  </si>
  <si>
    <r>
      <t>Jen pro účely fakturace - Jednotková cena v Kč bez DPH</t>
    </r>
    <r>
      <rPr>
        <sz val="12"/>
        <color indexed="60"/>
        <rFont val="Calibri"/>
        <family val="2"/>
        <charset val="238"/>
      </rPr>
      <t xml:space="preserve"> za 1 balení.</t>
    </r>
    <r>
      <rPr>
        <b/>
        <sz val="12"/>
        <color indexed="60"/>
        <rFont val="Calibri"/>
        <family val="2"/>
        <charset val="238"/>
      </rPr>
      <t xml:space="preserve"> </t>
    </r>
    <r>
      <rPr>
        <b/>
        <sz val="12"/>
        <rFont val="Calibri"/>
        <family val="2"/>
        <charset val="238"/>
      </rPr>
      <t xml:space="preserve">                  Tato cena nemá vliv na výslednou hodnocenou nabídkovou cenu a pořadí účastníků. </t>
    </r>
  </si>
  <si>
    <t>Technická specifikace</t>
  </si>
  <si>
    <t>Kancelářský stůl - L*</t>
  </si>
  <si>
    <t>Kancelářský stůl*</t>
  </si>
  <si>
    <t>** můžou splňovat i jiné ekvivalentní normy, které zajišťují stejnou, nebo vyšší úroveň kvality a bezpečnosti. V případě použití ekvivalentních norem dodavatel doloží dokumentaci, že alternativa norem splňuje, nebo překračuje požadavky zadavatelem uvedených norem</t>
  </si>
  <si>
    <t>* všechny uvedené rozměry se mohou lišit v rozmezí +/-5%</t>
  </si>
  <si>
    <t>Stůl T60/150-70/200, zaoblení R350, výška cca 750mm. Spojené LTD lubem tl. 18 mm, pracovní deska z oboustranně laminované dřevotřískové desky tl. 25 mm, všechny hrany olepeny ABS hranou tl. 2mm, barevné provedení dub - přírodního vzhledu s hrubě řezanými prvky s ručním opracováním s hladkou povrchovou struktuou. Stoly s bočnicemi ze stejného materiálu a ve stejné barvě. Délka bočnic o 50mm kratší z obou stran. V případě využití viditelných kovových prvků tak tyto v černé barvě. Kabelové průchodky 2x pod pracovní deskou v bočnicích, 1x v pracovní desce v krajní časti 700mm šířky. Stoly musí splňovat požadavky norem: ČSN EN 527-1, ČSN EN 527-2, ČSN EN 527-3, ČSN 910001, ČSN 910100**
Stoly - položka číslo 1 a 2 této specifikace musí být výškově srovnavatelné do jedné roviny.</t>
  </si>
  <si>
    <t>Kontejner s šuplíky</t>
  </si>
  <si>
    <t>Barevné provedení dub - přírodního vzhledu s hrubě řezanými prvky s ručním opracováním s hladkou povrchovou strukturou, hrany čel šuplíků, horni a spodni desky olepeny ABS hranou tl. 2mm, bez koleček, výška 650mm, hloubka 600mm, šířka 420mm.</t>
  </si>
  <si>
    <t>Stůl T60/90, výška 750mm. Spojené LTD lubem tl. 18 mm, pracovní deska z oboustranně laminované dřevotřískové desky tl. 25 mm, všechny hrany olepeny ABS hranou tl. 2mm,barevné provedení dub - přírodního vzhledu s hrubě řezanými prvky s ručním opracováním s hladkou povrchovou struktuou. Stoly s bočnicemi ze stejného materiálu a ve stejné barvě. Délka bočnic o 50mm kratší z obou stran. V případě využití viditelných kovových prvků tak tyto v černé barvě. Kabelové průchodky 2x pod pracovní deskou v bočnicích. Stoly musí splňovat požadavky norem: ČSN EN 527-1, ČSN EN 527-2, ČSN EN 527-3, ČSN 910001, ČSN 910100**
Stoly - položka číslo 1 a 2 této specifikace musí být výškově srovnavatelné do jedné roviny.</t>
  </si>
  <si>
    <t>200-00</t>
  </si>
  <si>
    <t>ANO</t>
  </si>
  <si>
    <t>Horňáková</t>
  </si>
  <si>
    <t>Slavíková</t>
  </si>
  <si>
    <t>Ústav hygieny a epidemiologie 1. LF UK a VFN v Praze, Studničkova 7, Praha 2, pracovna přednostky, 2. patro bez výtahu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</si>
</sst>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\ _K_č_-;\-* #,##0\ _K_č_-;_-* &quot;-&quot;\ _K_č_-;_-@_-"/>
    <numFmt numFmtId="165" formatCode="#,##0.00\ &quot;Kč&quot;"/>
  </numFmts>
  <fonts count="30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rgb="FFFF0000"/>
      <name val="Calibri"/>
      <family val="2"/>
      <charset val="238"/>
    </font>
    <font>
      <i/>
      <sz val="8"/>
      <name val="Times New Roman"/>
      <family val="1"/>
      <charset val="238"/>
    </font>
    <font>
      <i/>
      <sz val="10"/>
      <name val="Times New Roman"/>
      <family val="1"/>
      <charset val="238"/>
    </font>
    <font>
      <i/>
      <sz val="11"/>
      <color rgb="FF00000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  <font>
      <sz val="11"/>
      <name val="Calibri"/>
      <family val="2"/>
      <charset val="238"/>
    </font>
    <font>
      <b/>
      <sz val="12"/>
      <color rgb="FF00B0F0"/>
      <name val="Times New Roman"/>
      <family val="1"/>
      <charset val="238"/>
    </font>
    <font>
      <b/>
      <sz val="11"/>
      <name val="Calibri"/>
      <family val="2"/>
      <charset val="238"/>
    </font>
    <font>
      <b/>
      <sz val="11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u/>
      <sz val="14"/>
      <color rgb="FFFF0000"/>
      <name val="Calibri"/>
      <family val="2"/>
      <charset val="238"/>
      <scheme val="minor"/>
    </font>
    <font>
      <b/>
      <sz val="14"/>
      <color rgb="FF00B0F0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b/>
      <sz val="14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b/>
      <sz val="12"/>
      <color indexed="36"/>
      <name val="Calibri"/>
      <family val="2"/>
      <charset val="238"/>
    </font>
    <font>
      <b/>
      <sz val="12"/>
      <name val="Calibri"/>
      <family val="2"/>
      <charset val="238"/>
      <scheme val="minor"/>
    </font>
    <font>
      <sz val="12"/>
      <color indexed="10"/>
      <name val="Calibri"/>
      <family val="2"/>
      <charset val="238"/>
    </font>
    <font>
      <b/>
      <sz val="12"/>
      <name val="Calibri"/>
      <family val="2"/>
      <charset val="238"/>
    </font>
    <font>
      <sz val="12"/>
      <color indexed="60"/>
      <name val="Calibri"/>
      <family val="2"/>
      <charset val="238"/>
    </font>
    <font>
      <b/>
      <sz val="12"/>
      <color indexed="6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1"/>
      <color theme="4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0B4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9" fontId="18" fillId="0" borderId="0" applyFont="0" applyFill="0" applyBorder="0" applyAlignment="0" applyProtection="0"/>
  </cellStyleXfs>
  <cellXfs count="83">
    <xf numFmtId="0" fontId="0" fillId="0" borderId="0" xfId="0"/>
    <xf numFmtId="0" fontId="3" fillId="0" borderId="0" xfId="0" applyFont="1" applyAlignment="1">
      <alignment horizontal="center" vertical="center"/>
    </xf>
    <xf numFmtId="0" fontId="1" fillId="0" borderId="0" xfId="0" applyFont="1"/>
    <xf numFmtId="0" fontId="4" fillId="0" borderId="0" xfId="0" applyFont="1"/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wrapText="1"/>
    </xf>
    <xf numFmtId="0" fontId="3" fillId="0" borderId="0" xfId="0" applyFont="1" applyAlignment="1">
      <alignment horizontal="left"/>
    </xf>
    <xf numFmtId="4" fontId="3" fillId="0" borderId="0" xfId="0" applyNumberFormat="1" applyFont="1"/>
    <xf numFmtId="0" fontId="0" fillId="0" borderId="0" xfId="0" applyAlignment="1">
      <alignment horizontal="left"/>
    </xf>
    <xf numFmtId="0" fontId="7" fillId="0" borderId="0" xfId="0" applyFont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12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0" fillId="0" borderId="2" xfId="0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/>
    </xf>
    <xf numFmtId="4" fontId="11" fillId="0" borderId="1" xfId="0" applyNumberFormat="1" applyFont="1" applyBorder="1" applyAlignment="1">
      <alignment horizontal="center" vertical="center"/>
    </xf>
    <xf numFmtId="4" fontId="11" fillId="0" borderId="2" xfId="0" applyNumberFormat="1" applyFont="1" applyBorder="1" applyAlignment="1">
      <alignment horizontal="center" vertical="center"/>
    </xf>
    <xf numFmtId="3" fontId="11" fillId="0" borderId="2" xfId="0" applyNumberFormat="1" applyFont="1" applyBorder="1" applyAlignment="1">
      <alignment horizontal="center" vertical="center"/>
    </xf>
    <xf numFmtId="3" fontId="3" fillId="5" borderId="2" xfId="0" applyNumberFormat="1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3" fillId="5" borderId="2" xfId="0" applyFont="1" applyFill="1" applyBorder="1" applyAlignment="1">
      <alignment horizontal="left" vertical="center" wrapText="1"/>
    </xf>
    <xf numFmtId="0" fontId="2" fillId="5" borderId="2" xfId="0" applyFont="1" applyFill="1" applyBorder="1" applyAlignment="1">
      <alignment horizontal="left" vertical="center" wrapText="1"/>
    </xf>
    <xf numFmtId="0" fontId="14" fillId="5" borderId="2" xfId="0" applyFont="1" applyFill="1" applyBorder="1" applyAlignment="1">
      <alignment horizontal="left" vertical="center" wrapText="1"/>
    </xf>
    <xf numFmtId="9" fontId="20" fillId="7" borderId="2" xfId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0" fillId="2" borderId="6" xfId="0" applyFill="1" applyBorder="1" applyAlignment="1">
      <alignment horizontal="center" vertical="center"/>
    </xf>
    <xf numFmtId="0" fontId="3" fillId="2" borderId="0" xfId="0" applyFont="1" applyFill="1" applyBorder="1" applyAlignment="1">
      <alignment horizontal="right" wrapText="1"/>
    </xf>
    <xf numFmtId="0" fontId="3" fillId="2" borderId="0" xfId="0" applyFont="1" applyFill="1" applyBorder="1" applyAlignment="1">
      <alignment horizontal="right"/>
    </xf>
    <xf numFmtId="165" fontId="8" fillId="2" borderId="0" xfId="0" applyNumberFormat="1" applyFont="1" applyFill="1" applyBorder="1" applyAlignment="1">
      <alignment horizontal="center" vertical="center" wrapText="1"/>
    </xf>
    <xf numFmtId="0" fontId="20" fillId="2" borderId="0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165" fontId="19" fillId="2" borderId="2" xfId="0" applyNumberFormat="1" applyFont="1" applyFill="1" applyBorder="1" applyAlignment="1">
      <alignment horizontal="center" vertical="center"/>
    </xf>
    <xf numFmtId="165" fontId="11" fillId="2" borderId="2" xfId="0" applyNumberFormat="1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21" fillId="4" borderId="5" xfId="0" applyFont="1" applyFill="1" applyBorder="1" applyAlignment="1">
      <alignment horizontal="center" vertical="center" wrapText="1"/>
    </xf>
    <xf numFmtId="0" fontId="21" fillId="5" borderId="2" xfId="0" applyFont="1" applyFill="1" applyBorder="1" applyAlignment="1">
      <alignment horizontal="center" vertical="center" wrapText="1"/>
    </xf>
    <xf numFmtId="0" fontId="21" fillId="4" borderId="2" xfId="0" applyFont="1" applyFill="1" applyBorder="1" applyAlignment="1">
      <alignment horizontal="center" vertical="center" wrapText="1"/>
    </xf>
    <xf numFmtId="1" fontId="23" fillId="5" borderId="2" xfId="0" applyNumberFormat="1" applyFont="1" applyFill="1" applyBorder="1" applyAlignment="1">
      <alignment horizontal="center" vertical="center" wrapText="1"/>
    </xf>
    <xf numFmtId="164" fontId="23" fillId="5" borderId="2" xfId="0" applyNumberFormat="1" applyFont="1" applyFill="1" applyBorder="1" applyAlignment="1">
      <alignment horizontal="center" vertical="center" wrapText="1"/>
    </xf>
    <xf numFmtId="164" fontId="23" fillId="4" borderId="2" xfId="0" applyNumberFormat="1" applyFont="1" applyFill="1" applyBorder="1" applyAlignment="1">
      <alignment horizontal="center" vertical="center" wrapText="1"/>
    </xf>
    <xf numFmtId="164" fontId="23" fillId="3" borderId="2" xfId="0" applyNumberFormat="1" applyFont="1" applyFill="1" applyBorder="1" applyAlignment="1">
      <alignment horizontal="center" vertical="center" wrapText="1"/>
    </xf>
    <xf numFmtId="0" fontId="23" fillId="6" borderId="2" xfId="0" applyFont="1" applyFill="1" applyBorder="1" applyAlignment="1">
      <alignment horizontal="center" vertical="center" wrapText="1"/>
    </xf>
    <xf numFmtId="0" fontId="0" fillId="8" borderId="0" xfId="0" applyFill="1"/>
    <xf numFmtId="0" fontId="0" fillId="8" borderId="0" xfId="0" applyFill="1" applyAlignment="1">
      <alignment vertical="center"/>
    </xf>
    <xf numFmtId="0" fontId="0" fillId="0" borderId="0" xfId="0" applyFill="1"/>
    <xf numFmtId="0" fontId="19" fillId="0" borderId="0" xfId="0" applyFont="1" applyAlignment="1"/>
    <xf numFmtId="0" fontId="28" fillId="0" borderId="0" xfId="0" applyFont="1" applyAlignment="1">
      <alignment horizontal="center" vertical="center"/>
    </xf>
    <xf numFmtId="0" fontId="2" fillId="8" borderId="0" xfId="0" applyFont="1" applyFill="1" applyBorder="1" applyAlignment="1">
      <alignment horizontal="left" vertical="center"/>
    </xf>
    <xf numFmtId="0" fontId="3" fillId="8" borderId="0" xfId="0" applyFont="1" applyFill="1" applyBorder="1" applyAlignment="1">
      <alignment horizontal="right" wrapText="1"/>
    </xf>
    <xf numFmtId="0" fontId="3" fillId="8" borderId="0" xfId="0" applyFont="1" applyFill="1" applyBorder="1" applyAlignment="1">
      <alignment horizontal="right"/>
    </xf>
    <xf numFmtId="165" fontId="8" fillId="0" borderId="0" xfId="0" applyNumberFormat="1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/>
    </xf>
    <xf numFmtId="165" fontId="19" fillId="0" borderId="0" xfId="0" applyNumberFormat="1" applyFont="1" applyFill="1" applyBorder="1" applyAlignment="1">
      <alignment horizontal="center" vertical="center"/>
    </xf>
    <xf numFmtId="165" fontId="11" fillId="0" borderId="0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29" fillId="0" borderId="2" xfId="0" applyFont="1" applyBorder="1" applyAlignment="1">
      <alignment horizontal="center" vertical="center" wrapText="1"/>
    </xf>
    <xf numFmtId="0" fontId="11" fillId="5" borderId="2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/>
    </xf>
    <xf numFmtId="0" fontId="0" fillId="2" borderId="1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16" fillId="0" borderId="0" xfId="0" applyFont="1" applyAlignment="1">
      <alignment horizontal="left" wrapText="1"/>
    </xf>
    <xf numFmtId="0" fontId="2" fillId="5" borderId="7" xfId="0" applyFont="1" applyFill="1" applyBorder="1" applyAlignment="1">
      <alignment horizontal="center"/>
    </xf>
    <xf numFmtId="0" fontId="2" fillId="5" borderId="8" xfId="0" applyFont="1" applyFill="1" applyBorder="1" applyAlignment="1">
      <alignment horizontal="center"/>
    </xf>
    <xf numFmtId="0" fontId="2" fillId="5" borderId="6" xfId="0" applyFont="1" applyFill="1" applyBorder="1" applyAlignment="1">
      <alignment horizontal="center"/>
    </xf>
    <xf numFmtId="0" fontId="6" fillId="0" borderId="0" xfId="0" applyFont="1" applyAlignment="1">
      <alignment horizontal="left" vertical="center" wrapText="1"/>
    </xf>
    <xf numFmtId="0" fontId="0" fillId="3" borderId="3" xfId="0" applyFill="1" applyBorder="1" applyAlignment="1">
      <alignment horizontal="center"/>
    </xf>
    <xf numFmtId="0" fontId="0" fillId="0" borderId="0" xfId="0" applyFill="1" applyAlignment="1">
      <alignment horizontal="left" wrapText="1"/>
    </xf>
    <xf numFmtId="165" fontId="8" fillId="7" borderId="2" xfId="0" applyNumberFormat="1" applyFont="1" applyFill="1" applyBorder="1" applyAlignment="1">
      <alignment horizontal="center" vertical="center"/>
    </xf>
  </cellXfs>
  <cellStyles count="2">
    <cellStyle name="Normální" xfId="0" builtinId="0"/>
    <cellStyle name="Procenta" xfId="1" builtinId="5"/>
  </cellStyles>
  <dxfs count="64">
    <dxf>
      <fill>
        <patternFill patternType="solid">
          <fgColor indexed="64"/>
          <bgColor theme="7" tint="0.5999938962981048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ill>
        <patternFill patternType="solid">
          <fgColor indexed="64"/>
          <bgColor theme="7" tint="0.5999938962981048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ill>
        <patternFill patternType="solid">
          <fgColor indexed="64"/>
          <bgColor theme="7" tint="0.5999938962981048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ill>
        <patternFill patternType="solid">
          <fgColor indexed="64"/>
          <bgColor theme="7" tint="0.5999938962981048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ill>
        <patternFill patternType="solid">
          <fgColor indexed="64"/>
          <bgColor theme="7" tint="0.5999938962981048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ill>
        <patternFill patternType="solid">
          <fgColor indexed="64"/>
          <bgColor theme="7" tint="0.5999938962981048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ill>
        <patternFill patternType="solid">
          <fgColor indexed="64"/>
          <bgColor theme="7" tint="0.5999938962981048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ill>
        <patternFill patternType="solid">
          <fgColor indexed="64"/>
          <bgColor theme="7" tint="0.5999938962981048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ill>
        <patternFill patternType="solid">
          <fgColor indexed="64"/>
          <bgColor theme="7" tint="0.5999938962981048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ill>
        <patternFill patternType="solid">
          <fgColor indexed="64"/>
          <bgColor theme="7" tint="0.5999938962981048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ill>
        <patternFill patternType="solid">
          <fgColor indexed="64"/>
          <bgColor theme="7" tint="0.5999938962981048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none"/>
      </font>
      <fill>
        <patternFill patternType="solid">
          <fgColor indexed="64"/>
          <bgColor theme="7" tint="0.5999938962981048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none"/>
      </font>
      <fill>
        <patternFill patternType="solid">
          <fgColor indexed="64"/>
          <bgColor theme="7" tint="0.5999938962981048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none"/>
      </font>
      <fill>
        <patternFill patternType="solid">
          <fgColor indexed="64"/>
          <bgColor theme="7" tint="0.5999938962981048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none"/>
      </font>
      <numFmt numFmtId="165" formatCode="#,##0.00\ &quot;Kč&quot;"/>
      <fill>
        <patternFill patternType="solid">
          <fgColor indexed="64"/>
          <bgColor theme="7" tint="0.5999938962981048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none"/>
      </font>
      <numFmt numFmtId="165" formatCode="#,##0.00\ &quot;Kč&quot;"/>
      <fill>
        <patternFill patternType="solid">
          <fgColor indexed="64"/>
          <bgColor theme="7" tint="0.5999938962981048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none"/>
      </font>
      <numFmt numFmtId="165" formatCode="#,##0.00\ &quot;Kč&quot;"/>
      <fill>
        <patternFill patternType="solid">
          <fgColor indexed="64"/>
          <bgColor theme="7" tint="0.5999938962981048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none"/>
      </font>
      <fill>
        <patternFill patternType="solid">
          <fgColor indexed="64"/>
          <bgColor theme="7" tint="0.5999938962981048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none"/>
      </font>
      <fill>
        <patternFill patternType="solid">
          <fgColor indexed="64"/>
          <bgColor theme="7" tint="0.5999938962981048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fill>
        <patternFill patternType="solid">
          <fgColor indexed="64"/>
          <bgColor theme="7" tint="0.5999938962981048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minor"/>
      </font>
      <numFmt numFmtId="165" formatCode="#,##0.00\ &quot;Kč&quot;"/>
      <fill>
        <patternFill patternType="solid">
          <fgColor indexed="64"/>
          <bgColor theme="7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fill>
        <patternFill patternType="solid">
          <fgColor indexed="64"/>
          <bgColor theme="7" tint="0.59999389629810485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fill>
        <patternFill patternType="solid">
          <fgColor indexed="64"/>
          <bgColor theme="7" tint="0.59999389629810485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fill>
        <patternFill patternType="solid">
          <fgColor indexed="64"/>
          <bgColor theme="7" tint="0.59999389629810485"/>
        </patternFill>
      </fill>
      <alignment horizontal="right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fill>
        <patternFill patternType="solid">
          <fgColor indexed="64"/>
          <bgColor theme="7" tint="0.5999938962981048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fill>
        <patternFill patternType="solid">
          <fgColor indexed="64"/>
          <bgColor theme="7" tint="0.5999938962981048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fill>
        <patternFill patternType="solid">
          <fgColor indexed="64"/>
          <bgColor theme="7" tint="0.5999938962981048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fill>
        <patternFill patternType="solid">
          <fgColor indexed="64"/>
          <bgColor theme="7" tint="0.5999938962981048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7" tint="0.5999938962981048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minor"/>
      </font>
      <numFmt numFmtId="165" formatCode="#,##0.00\ &quot;Kč&quot;"/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4"/>
        <name val="Calibri"/>
        <family val="2"/>
        <charset val="238"/>
        <scheme val="minor"/>
      </font>
      <fill>
        <patternFill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none"/>
      </font>
      <numFmt numFmtId="4" formatCode="#,##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none"/>
      </font>
      <numFmt numFmtId="3" formatCode="#,##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none"/>
      </font>
      <numFmt numFmtId="4" formatCode="#,##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none"/>
      </font>
      <numFmt numFmtId="4" formatCode="#,##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none"/>
      </font>
      <numFmt numFmtId="4" formatCode="#,##0.0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none"/>
      </font>
      <numFmt numFmtId="4" formatCode="#,##0.0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none"/>
      </font>
      <numFmt numFmtId="4" formatCode="#,##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none"/>
      </font>
      <numFmt numFmtId="4" formatCode="#,##0.0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family val="2"/>
        <charset val="238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9" tint="0.5999938962981048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fill>
        <patternFill>
          <fgColor indexed="64"/>
          <bgColor theme="0" tint="-0.14999847407452621"/>
        </patternFill>
      </fill>
    </dxf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ill>
        <patternFill patternType="solid">
          <fgColor indexed="64"/>
          <bgColor theme="9" tint="0.59999389629810485"/>
        </patternFill>
      </fill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charset val="238"/>
        <scheme val="minor"/>
      </font>
      <numFmt numFmtId="164" formatCode="_-* #,##0\ _K_č_-;\-* #,##0\ _K_č_-;_-* &quot;-&quot;\ _K_č_-;_-@_-"/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530506</xdr:colOff>
      <xdr:row>8</xdr:row>
      <xdr:rowOff>120569</xdr:rowOff>
    </xdr:from>
    <xdr:to>
      <xdr:col>3</xdr:col>
      <xdr:colOff>2893036</xdr:colOff>
      <xdr:row>8</xdr:row>
      <xdr:rowOff>2206835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837EC3AC-CE2F-04C5-67DD-A970400F48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42658" y="7439145"/>
          <a:ext cx="2362530" cy="2086266"/>
        </a:xfrm>
        <a:prstGeom prst="rect">
          <a:avLst/>
        </a:prstGeom>
      </xdr:spPr>
    </xdr:pic>
    <xdr:clientData/>
  </xdr:twoCellAnchor>
  <xdr:twoCellAnchor editAs="oneCell">
    <xdr:from>
      <xdr:col>3</xdr:col>
      <xdr:colOff>204969</xdr:colOff>
      <xdr:row>7</xdr:row>
      <xdr:rowOff>204969</xdr:rowOff>
    </xdr:from>
    <xdr:to>
      <xdr:col>3</xdr:col>
      <xdr:colOff>2929998</xdr:colOff>
      <xdr:row>7</xdr:row>
      <xdr:rowOff>2025570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668C244C-D727-2B31-2692-E6589E5C2C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17121" y="5365349"/>
          <a:ext cx="2725029" cy="1820601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8954714-0027-41FB-B062-94E765FD663B}" name="Tabulka1" displayName="Tabulka1" ref="A7:AC11" totalsRowCount="1" headerRowDxfId="63" dataDxfId="61" totalsRowDxfId="59" headerRowBorderDxfId="62" tableBorderDxfId="60" totalsRowBorderDxfId="58">
  <autoFilter ref="A7:AC10" xr:uid="{B8954714-0027-41FB-B062-94E765FD663B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</autoFilter>
  <tableColumns count="29">
    <tableColumn id="1" xr3:uid="{B230E9D5-F6A8-4DEF-AEF1-FBF054245A51}" name="Číslo položky" totalsRowLabel="Celkem" dataDxfId="57" totalsRowDxfId="28"/>
    <tableColumn id="2" xr3:uid="{41FE37C4-9A91-479F-950C-41C73A947C0E}" name="Položka - Popis položky - předmětu plnění " totalsRowLabel="Výsledná nabídková cena v Kč včetně všech nákladů (např. dopravné, montáž zboží v místě plnění, jeho sestavení a instalace, balné, náklady na pojištění, inflační vlivy, clo, sleva z ceny apod)." dataDxfId="56" totalsRowDxfId="27"/>
    <tableColumn id="3" xr3:uid="{C5AC2FAF-BFA5-4D3C-B0C6-50D8298BD5A9}" name="Technické parametry (specifikace) nábytku, rozměry apod." dataDxfId="55" totalsRowDxfId="26"/>
    <tableColumn id="4" xr3:uid="{3454279C-64B9-49F3-B6B8-3CC393EF17F7}" name="Návrh nábytku/ilustrační obrázek" dataDxfId="54" totalsRowDxfId="25"/>
    <tableColumn id="5" xr3:uid="{2622D8DB-C67C-48D8-B0E4-FB2DA2B9E64D}" name="Nabídnuté plnění účastníkem - popis zboží nebo webový odkaz nebo stránka katalogu musí plně odpovídat min. požadavkům zadavatele na položku ve sloupci B a C (VYPLNÍ ÚČASTNÍK)" dataDxfId="53" totalsRowDxfId="24"/>
    <tableColumn id="6" xr3:uid="{350064DB-8550-498A-BF1E-FEFDBD1FB02F}" name="Katalogové číslo nabízeného zboží (VYPLNÍ ÚČASTNÍK)" dataDxfId="52" totalsRowDxfId="23"/>
    <tableColumn id="7" xr3:uid="{7145877D-E86B-4B8E-9F0E-1BD23E87F7EF}" name="   Počet ks " dataDxfId="51" totalsRowDxfId="22"/>
    <tableColumn id="8" xr3:uid="{84EADE78-C2CC-457D-B295-4BEF882D92DD}" name="Měrná jednotka" dataDxfId="31" totalsRowDxfId="21"/>
    <tableColumn id="9" xr3:uid="{F36AFDA6-0DBB-4A0D-A125-F1731760D553}" name="Cena za jednotku bez DPH v Kč - závazná jednotková cena bez DPH (VYPLNÍ ÚČASTNÍK) " dataDxfId="29" totalsRowDxfId="20"/>
    <tableColumn id="10" xr3:uid="{C33B1A03-AB03-4CF3-AD5B-737DAF8345AA}" name="Sazba DPH v %                                  (VYPLNÍ ÚČASTNÍK)" dataDxfId="30" totalsRowDxfId="19" dataCellStyle="Procenta"/>
    <tableColumn id="11" xr3:uid="{79964FF1-702F-4050-A6B1-20AE0B3C2702}" name="Cena DPH za měrnou jednotku v Kč" dataDxfId="50" totalsRowDxfId="18">
      <calculatedColumnFormula>+Tabulka1[[#This Row],[Sazba DPH v %                                  (VYPLNÍ ÚČASTNÍK)]]*Tabulka1[[#This Row],[Cena za jednotku bez DPH v Kč - závazná jednotková cena bez DPH (VYPLNÍ ÚČASTNÍK) ]]</calculatedColumnFormula>
    </tableColumn>
    <tableColumn id="12" xr3:uid="{64BAE77C-BD08-40DF-BE3F-776073A16D78}" name="Cena za jednotku s DPH v Kč " dataDxfId="49" totalsRowDxfId="17">
      <calculatedColumnFormula>SUM(I8+K8)</calculatedColumnFormula>
    </tableColumn>
    <tableColumn id="13" xr3:uid="{CF8E0CF8-C950-40CB-9C02-C750379E431D}" name="Celková cena bez DPH v Kč (pro účely hodnocení)  " totalsRowFunction="sum" dataDxfId="48" totalsRowDxfId="16">
      <calculatedColumnFormula>+Tabulka1[[#This Row],[Cena za jednotku bez DPH v Kč - závazná jednotková cena bez DPH (VYPLNÍ ÚČASTNÍK) ]]*Tabulka1[[#This Row],[   Počet ks ]]</calculatedColumnFormula>
    </tableColumn>
    <tableColumn id="14" xr3:uid="{97C51924-EAB6-42CD-8240-E8B00C1D83EC}" name="Celková cena DPH v Kč" totalsRowFunction="sum" dataDxfId="47" totalsRowDxfId="15">
      <calculatedColumnFormula>+Tabulka1[[#This Row],[   Počet ks ]]*Tabulka1[[#This Row],[Cena DPH za měrnou jednotku v Kč]]</calculatedColumnFormula>
    </tableColumn>
    <tableColumn id="15" xr3:uid="{7F76F41F-AEFA-42F5-ABDF-55B53EB4B442}" name="Celková cena s DPH v Kč " totalsRowFunction="sum" dataDxfId="46" totalsRowDxfId="14">
      <calculatedColumnFormula>SUM(M8:N8)</calculatedColumnFormula>
    </tableColumn>
    <tableColumn id="16" xr3:uid="{84DEC0C2-A14C-4EED-B4B7-50E1C14A1220}" name="Jen pro účely fakturace - Nabídnuté balení, způsob balení (např. bal., 1 karton  )                              VYPLNÍ ÚČASTNÍK" dataDxfId="45" totalsRowDxfId="13"/>
    <tableColumn id="17" xr3:uid="{E85FE72F-566B-4EE8-992C-05500A24E45D}" name="Jen pro účely fakturace - Počet měrných jednotek v nabídnutém balení (např. 100 ks/bal.)                                        VYPLNÍ ÚČASTNÍK" dataDxfId="44" totalsRowDxfId="12"/>
    <tableColumn id="18" xr3:uid="{AB826F1D-E486-4B21-9983-8D256983AA9F}" name="Jen pro účely fakturace - Jednotková cena v Kč bez DPH za 1 balení.                   Tato cena nemá vliv na výslednou hodnocenou nabídkovou cenu a pořadí účastníků. " dataDxfId="43" totalsRowDxfId="11">
      <calculatedColumnFormula>SUM(I9*Q8)</calculatedColumnFormula>
    </tableColumn>
    <tableColumn id="19" xr3:uid="{59F43615-A7B3-4C51-BC96-67528173051C}" name="Nákladové středisko (číslo ústavu/kliniky)" dataDxfId="42" totalsRowDxfId="10"/>
    <tableColumn id="20" xr3:uid="{339EE24E-D6B7-4329-BAFC-803A0C4204ED}" name="Typ akce (provoz, dar apod.)" dataDxfId="41" totalsRowDxfId="9"/>
    <tableColumn id="21" xr3:uid="{402300CF-301E-4083-93C8-88D9186E7885}" name="Akce" dataDxfId="40" totalsRowDxfId="8"/>
    <tableColumn id="22" xr3:uid="{EDDFE4CD-4721-4689-980C-B382C9FA9838}" name="Varianta č. 1 - akceptace závazných obchodních podmínek (objednávka) - tj. dodání do 60 kal. dnů,  záruka 24 měsíců od instalace  ANO/NE" dataDxfId="39" totalsRowDxfId="7"/>
    <tableColumn id="23" xr3:uid="{389AFEC2-8CB4-465F-9647-F733F4F262E8}" name="Varianta č. 2 - Kupní smlouva - obch. podmínky si stanovte sami  ANO/NE" dataDxfId="38" totalsRowDxfId="6"/>
    <tableColumn id="24" xr3:uid="{773F5DA2-662A-4568-9EB1-9A96424140A1}" name="Okruh dodavatelů" dataDxfId="37" totalsRowDxfId="5"/>
    <tableColumn id="25" xr3:uid="{95C928ED-97CC-4336-B5C6-D353DF87C0AF}" name="Doba dodání při využití varianty č. 2" dataDxfId="36" totalsRowDxfId="4"/>
    <tableColumn id="26" xr3:uid="{40DC8039-A366-40D7-8DE8-CFEB60C1F446}" name="Záruka při využití varianty č. 2" dataDxfId="35" totalsRowDxfId="3"/>
    <tableColumn id="27" xr3:uid="{98E1F3FB-F181-4CFC-8602-25D1D5A3D43F}" name="Místo dodání" dataDxfId="34" totalsRowDxfId="2"/>
    <tableColumn id="28" xr3:uid="{71A798D5-B33B-4B8B-807F-21EFED31232F}" name="Řešitel" dataDxfId="33" totalsRowDxfId="1"/>
    <tableColumn id="29" xr3:uid="{56698EE7-3506-44A0-92DA-E79523A0B0E9}" name="Správce rozpočtu" dataDxfId="32" totalsRowDxfId="0"/>
  </tableColumns>
  <tableStyleInfo name="TableStyleMedium2" showFirstColumn="0" showLastColumn="0" showRowStripes="0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7CFFDA-9BD2-44CA-B57E-C00041904694}">
  <dimension ref="A2:AC21"/>
  <sheetViews>
    <sheetView showGridLines="0" tabSelected="1" topLeftCell="E7" zoomScale="70" zoomScaleNormal="70" zoomScaleSheetLayoutView="79" workbookViewId="0">
      <selection activeCell="E8" sqref="E8"/>
    </sheetView>
  </sheetViews>
  <sheetFormatPr defaultRowHeight="15" x14ac:dyDescent="0.25"/>
  <cols>
    <col min="1" max="1" width="6.42578125" style="33" customWidth="1"/>
    <col min="2" max="2" width="38" customWidth="1"/>
    <col min="3" max="3" width="51.28515625" customWidth="1"/>
    <col min="4" max="4" width="44.42578125" customWidth="1"/>
    <col min="5" max="5" width="56.5703125" style="14" customWidth="1"/>
    <col min="6" max="6" width="36.140625" customWidth="1"/>
    <col min="7" max="7" width="13.7109375" customWidth="1"/>
    <col min="8" max="8" width="14.28515625" customWidth="1"/>
    <col min="9" max="9" width="24.42578125" customWidth="1"/>
    <col min="10" max="10" width="17" customWidth="1"/>
    <col min="11" max="11" width="19.42578125" customWidth="1"/>
    <col min="12" max="12" width="20.140625" customWidth="1"/>
    <col min="13" max="13" width="21.42578125" customWidth="1"/>
    <col min="14" max="14" width="18.28515625" customWidth="1"/>
    <col min="15" max="15" width="20.42578125" customWidth="1"/>
    <col min="16" max="18" width="19.42578125" hidden="1" customWidth="1"/>
    <col min="19" max="19" width="15.5703125" hidden="1" customWidth="1"/>
    <col min="20" max="20" width="18.28515625" hidden="1" customWidth="1"/>
    <col min="21" max="21" width="18.140625" hidden="1" customWidth="1"/>
    <col min="22" max="22" width="20.140625" hidden="1" customWidth="1"/>
    <col min="23" max="23" width="21.28515625" hidden="1" customWidth="1"/>
    <col min="24" max="24" width="18.85546875" hidden="1" customWidth="1"/>
    <col min="25" max="25" width="22.5703125" hidden="1" customWidth="1"/>
    <col min="26" max="26" width="18.85546875" hidden="1" customWidth="1"/>
    <col min="27" max="27" width="43.7109375" customWidth="1"/>
    <col min="28" max="28" width="9.7109375" hidden="1" customWidth="1"/>
    <col min="29" max="29" width="18.28515625" hidden="1" customWidth="1"/>
    <col min="259" max="259" width="23" customWidth="1"/>
    <col min="260" max="260" width="51.28515625" customWidth="1"/>
    <col min="261" max="261" width="36.28515625" customWidth="1"/>
    <col min="262" max="262" width="13.140625" customWidth="1"/>
    <col min="263" max="263" width="16.42578125" customWidth="1"/>
    <col min="265" max="265" width="15.42578125" customWidth="1"/>
    <col min="266" max="266" width="12.42578125" customWidth="1"/>
    <col min="268" max="268" width="12.85546875" customWidth="1"/>
    <col min="269" max="269" width="17.28515625" customWidth="1"/>
    <col min="271" max="271" width="14.7109375" customWidth="1"/>
    <col min="272" max="272" width="12.7109375" customWidth="1"/>
    <col min="273" max="273" width="13.140625" customWidth="1"/>
    <col min="274" max="274" width="15.140625" customWidth="1"/>
    <col min="275" max="275" width="13.7109375" customWidth="1"/>
    <col min="276" max="276" width="13.140625" customWidth="1"/>
    <col min="515" max="515" width="23" customWidth="1"/>
    <col min="516" max="516" width="51.28515625" customWidth="1"/>
    <col min="517" max="517" width="36.28515625" customWidth="1"/>
    <col min="518" max="518" width="13.140625" customWidth="1"/>
    <col min="519" max="519" width="16.42578125" customWidth="1"/>
    <col min="521" max="521" width="15.42578125" customWidth="1"/>
    <col min="522" max="522" width="12.42578125" customWidth="1"/>
    <col min="524" max="524" width="12.85546875" customWidth="1"/>
    <col min="525" max="525" width="17.28515625" customWidth="1"/>
    <col min="527" max="527" width="14.7109375" customWidth="1"/>
    <col min="528" max="528" width="12.7109375" customWidth="1"/>
    <col min="529" max="529" width="13.140625" customWidth="1"/>
    <col min="530" max="530" width="15.140625" customWidth="1"/>
    <col min="531" max="531" width="13.7109375" customWidth="1"/>
    <col min="532" max="532" width="13.140625" customWidth="1"/>
    <col min="771" max="771" width="23" customWidth="1"/>
    <col min="772" max="772" width="51.28515625" customWidth="1"/>
    <col min="773" max="773" width="36.28515625" customWidth="1"/>
    <col min="774" max="774" width="13.140625" customWidth="1"/>
    <col min="775" max="775" width="16.42578125" customWidth="1"/>
    <col min="777" max="777" width="15.42578125" customWidth="1"/>
    <col min="778" max="778" width="12.42578125" customWidth="1"/>
    <col min="780" max="780" width="12.85546875" customWidth="1"/>
    <col min="781" max="781" width="17.28515625" customWidth="1"/>
    <col min="783" max="783" width="14.7109375" customWidth="1"/>
    <col min="784" max="784" width="12.7109375" customWidth="1"/>
    <col min="785" max="785" width="13.140625" customWidth="1"/>
    <col min="786" max="786" width="15.140625" customWidth="1"/>
    <col min="787" max="787" width="13.7109375" customWidth="1"/>
    <col min="788" max="788" width="13.140625" customWidth="1"/>
    <col min="1027" max="1027" width="23" customWidth="1"/>
    <col min="1028" max="1028" width="51.28515625" customWidth="1"/>
    <col min="1029" max="1029" width="36.28515625" customWidth="1"/>
    <col min="1030" max="1030" width="13.140625" customWidth="1"/>
    <col min="1031" max="1031" width="16.42578125" customWidth="1"/>
    <col min="1033" max="1033" width="15.42578125" customWidth="1"/>
    <col min="1034" max="1034" width="12.42578125" customWidth="1"/>
    <col min="1036" max="1036" width="12.85546875" customWidth="1"/>
    <col min="1037" max="1037" width="17.28515625" customWidth="1"/>
    <col min="1039" max="1039" width="14.7109375" customWidth="1"/>
    <col min="1040" max="1040" width="12.7109375" customWidth="1"/>
    <col min="1041" max="1041" width="13.140625" customWidth="1"/>
    <col min="1042" max="1042" width="15.140625" customWidth="1"/>
    <col min="1043" max="1043" width="13.7109375" customWidth="1"/>
    <col min="1044" max="1044" width="13.140625" customWidth="1"/>
    <col min="1283" max="1283" width="23" customWidth="1"/>
    <col min="1284" max="1284" width="51.28515625" customWidth="1"/>
    <col min="1285" max="1285" width="36.28515625" customWidth="1"/>
    <col min="1286" max="1286" width="13.140625" customWidth="1"/>
    <col min="1287" max="1287" width="16.42578125" customWidth="1"/>
    <col min="1289" max="1289" width="15.42578125" customWidth="1"/>
    <col min="1290" max="1290" width="12.42578125" customWidth="1"/>
    <col min="1292" max="1292" width="12.85546875" customWidth="1"/>
    <col min="1293" max="1293" width="17.28515625" customWidth="1"/>
    <col min="1295" max="1295" width="14.7109375" customWidth="1"/>
    <col min="1296" max="1296" width="12.7109375" customWidth="1"/>
    <col min="1297" max="1297" width="13.140625" customWidth="1"/>
    <col min="1298" max="1298" width="15.140625" customWidth="1"/>
    <col min="1299" max="1299" width="13.7109375" customWidth="1"/>
    <col min="1300" max="1300" width="13.140625" customWidth="1"/>
    <col min="1539" max="1539" width="23" customWidth="1"/>
    <col min="1540" max="1540" width="51.28515625" customWidth="1"/>
    <col min="1541" max="1541" width="36.28515625" customWidth="1"/>
    <col min="1542" max="1542" width="13.140625" customWidth="1"/>
    <col min="1543" max="1543" width="16.42578125" customWidth="1"/>
    <col min="1545" max="1545" width="15.42578125" customWidth="1"/>
    <col min="1546" max="1546" width="12.42578125" customWidth="1"/>
    <col min="1548" max="1548" width="12.85546875" customWidth="1"/>
    <col min="1549" max="1549" width="17.28515625" customWidth="1"/>
    <col min="1551" max="1551" width="14.7109375" customWidth="1"/>
    <col min="1552" max="1552" width="12.7109375" customWidth="1"/>
    <col min="1553" max="1553" width="13.140625" customWidth="1"/>
    <col min="1554" max="1554" width="15.140625" customWidth="1"/>
    <col min="1555" max="1555" width="13.7109375" customWidth="1"/>
    <col min="1556" max="1556" width="13.140625" customWidth="1"/>
    <col min="1795" max="1795" width="23" customWidth="1"/>
    <col min="1796" max="1796" width="51.28515625" customWidth="1"/>
    <col min="1797" max="1797" width="36.28515625" customWidth="1"/>
    <col min="1798" max="1798" width="13.140625" customWidth="1"/>
    <col min="1799" max="1799" width="16.42578125" customWidth="1"/>
    <col min="1801" max="1801" width="15.42578125" customWidth="1"/>
    <col min="1802" max="1802" width="12.42578125" customWidth="1"/>
    <col min="1804" max="1804" width="12.85546875" customWidth="1"/>
    <col min="1805" max="1805" width="17.28515625" customWidth="1"/>
    <col min="1807" max="1807" width="14.7109375" customWidth="1"/>
    <col min="1808" max="1808" width="12.7109375" customWidth="1"/>
    <col min="1809" max="1809" width="13.140625" customWidth="1"/>
    <col min="1810" max="1810" width="15.140625" customWidth="1"/>
    <col min="1811" max="1811" width="13.7109375" customWidth="1"/>
    <col min="1812" max="1812" width="13.140625" customWidth="1"/>
    <col min="2051" max="2051" width="23" customWidth="1"/>
    <col min="2052" max="2052" width="51.28515625" customWidth="1"/>
    <col min="2053" max="2053" width="36.28515625" customWidth="1"/>
    <col min="2054" max="2054" width="13.140625" customWidth="1"/>
    <col min="2055" max="2055" width="16.42578125" customWidth="1"/>
    <col min="2057" max="2057" width="15.42578125" customWidth="1"/>
    <col min="2058" max="2058" width="12.42578125" customWidth="1"/>
    <col min="2060" max="2060" width="12.85546875" customWidth="1"/>
    <col min="2061" max="2061" width="17.28515625" customWidth="1"/>
    <col min="2063" max="2063" width="14.7109375" customWidth="1"/>
    <col min="2064" max="2064" width="12.7109375" customWidth="1"/>
    <col min="2065" max="2065" width="13.140625" customWidth="1"/>
    <col min="2066" max="2066" width="15.140625" customWidth="1"/>
    <col min="2067" max="2067" width="13.7109375" customWidth="1"/>
    <col min="2068" max="2068" width="13.140625" customWidth="1"/>
    <col min="2307" max="2307" width="23" customWidth="1"/>
    <col min="2308" max="2308" width="51.28515625" customWidth="1"/>
    <col min="2309" max="2309" width="36.28515625" customWidth="1"/>
    <col min="2310" max="2310" width="13.140625" customWidth="1"/>
    <col min="2311" max="2311" width="16.42578125" customWidth="1"/>
    <col min="2313" max="2313" width="15.42578125" customWidth="1"/>
    <col min="2314" max="2314" width="12.42578125" customWidth="1"/>
    <col min="2316" max="2316" width="12.85546875" customWidth="1"/>
    <col min="2317" max="2317" width="17.28515625" customWidth="1"/>
    <col min="2319" max="2319" width="14.7109375" customWidth="1"/>
    <col min="2320" max="2320" width="12.7109375" customWidth="1"/>
    <col min="2321" max="2321" width="13.140625" customWidth="1"/>
    <col min="2322" max="2322" width="15.140625" customWidth="1"/>
    <col min="2323" max="2323" width="13.7109375" customWidth="1"/>
    <col min="2324" max="2324" width="13.140625" customWidth="1"/>
    <col min="2563" max="2563" width="23" customWidth="1"/>
    <col min="2564" max="2564" width="51.28515625" customWidth="1"/>
    <col min="2565" max="2565" width="36.28515625" customWidth="1"/>
    <col min="2566" max="2566" width="13.140625" customWidth="1"/>
    <col min="2567" max="2567" width="16.42578125" customWidth="1"/>
    <col min="2569" max="2569" width="15.42578125" customWidth="1"/>
    <col min="2570" max="2570" width="12.42578125" customWidth="1"/>
    <col min="2572" max="2572" width="12.85546875" customWidth="1"/>
    <col min="2573" max="2573" width="17.28515625" customWidth="1"/>
    <col min="2575" max="2575" width="14.7109375" customWidth="1"/>
    <col min="2576" max="2576" width="12.7109375" customWidth="1"/>
    <col min="2577" max="2577" width="13.140625" customWidth="1"/>
    <col min="2578" max="2578" width="15.140625" customWidth="1"/>
    <col min="2579" max="2579" width="13.7109375" customWidth="1"/>
    <col min="2580" max="2580" width="13.140625" customWidth="1"/>
    <col min="2819" max="2819" width="23" customWidth="1"/>
    <col min="2820" max="2820" width="51.28515625" customWidth="1"/>
    <col min="2821" max="2821" width="36.28515625" customWidth="1"/>
    <col min="2822" max="2822" width="13.140625" customWidth="1"/>
    <col min="2823" max="2823" width="16.42578125" customWidth="1"/>
    <col min="2825" max="2825" width="15.42578125" customWidth="1"/>
    <col min="2826" max="2826" width="12.42578125" customWidth="1"/>
    <col min="2828" max="2828" width="12.85546875" customWidth="1"/>
    <col min="2829" max="2829" width="17.28515625" customWidth="1"/>
    <col min="2831" max="2831" width="14.7109375" customWidth="1"/>
    <col min="2832" max="2832" width="12.7109375" customWidth="1"/>
    <col min="2833" max="2833" width="13.140625" customWidth="1"/>
    <col min="2834" max="2834" width="15.140625" customWidth="1"/>
    <col min="2835" max="2835" width="13.7109375" customWidth="1"/>
    <col min="2836" max="2836" width="13.140625" customWidth="1"/>
    <col min="3075" max="3075" width="23" customWidth="1"/>
    <col min="3076" max="3076" width="51.28515625" customWidth="1"/>
    <col min="3077" max="3077" width="36.28515625" customWidth="1"/>
    <col min="3078" max="3078" width="13.140625" customWidth="1"/>
    <col min="3079" max="3079" width="16.42578125" customWidth="1"/>
    <col min="3081" max="3081" width="15.42578125" customWidth="1"/>
    <col min="3082" max="3082" width="12.42578125" customWidth="1"/>
    <col min="3084" max="3084" width="12.85546875" customWidth="1"/>
    <col min="3085" max="3085" width="17.28515625" customWidth="1"/>
    <col min="3087" max="3087" width="14.7109375" customWidth="1"/>
    <col min="3088" max="3088" width="12.7109375" customWidth="1"/>
    <col min="3089" max="3089" width="13.140625" customWidth="1"/>
    <col min="3090" max="3090" width="15.140625" customWidth="1"/>
    <col min="3091" max="3091" width="13.7109375" customWidth="1"/>
    <col min="3092" max="3092" width="13.140625" customWidth="1"/>
    <col min="3331" max="3331" width="23" customWidth="1"/>
    <col min="3332" max="3332" width="51.28515625" customWidth="1"/>
    <col min="3333" max="3333" width="36.28515625" customWidth="1"/>
    <col min="3334" max="3334" width="13.140625" customWidth="1"/>
    <col min="3335" max="3335" width="16.42578125" customWidth="1"/>
    <col min="3337" max="3337" width="15.42578125" customWidth="1"/>
    <col min="3338" max="3338" width="12.42578125" customWidth="1"/>
    <col min="3340" max="3340" width="12.85546875" customWidth="1"/>
    <col min="3341" max="3341" width="17.28515625" customWidth="1"/>
    <col min="3343" max="3343" width="14.7109375" customWidth="1"/>
    <col min="3344" max="3344" width="12.7109375" customWidth="1"/>
    <col min="3345" max="3345" width="13.140625" customWidth="1"/>
    <col min="3346" max="3346" width="15.140625" customWidth="1"/>
    <col min="3347" max="3347" width="13.7109375" customWidth="1"/>
    <col min="3348" max="3348" width="13.140625" customWidth="1"/>
    <col min="3587" max="3587" width="23" customWidth="1"/>
    <col min="3588" max="3588" width="51.28515625" customWidth="1"/>
    <col min="3589" max="3589" width="36.28515625" customWidth="1"/>
    <col min="3590" max="3590" width="13.140625" customWidth="1"/>
    <col min="3591" max="3591" width="16.42578125" customWidth="1"/>
    <col min="3593" max="3593" width="15.42578125" customWidth="1"/>
    <col min="3594" max="3594" width="12.42578125" customWidth="1"/>
    <col min="3596" max="3596" width="12.85546875" customWidth="1"/>
    <col min="3597" max="3597" width="17.28515625" customWidth="1"/>
    <col min="3599" max="3599" width="14.7109375" customWidth="1"/>
    <col min="3600" max="3600" width="12.7109375" customWidth="1"/>
    <col min="3601" max="3601" width="13.140625" customWidth="1"/>
    <col min="3602" max="3602" width="15.140625" customWidth="1"/>
    <col min="3603" max="3603" width="13.7109375" customWidth="1"/>
    <col min="3604" max="3604" width="13.140625" customWidth="1"/>
    <col min="3843" max="3843" width="23" customWidth="1"/>
    <col min="3844" max="3844" width="51.28515625" customWidth="1"/>
    <col min="3845" max="3845" width="36.28515625" customWidth="1"/>
    <col min="3846" max="3846" width="13.140625" customWidth="1"/>
    <col min="3847" max="3847" width="16.42578125" customWidth="1"/>
    <col min="3849" max="3849" width="15.42578125" customWidth="1"/>
    <col min="3850" max="3850" width="12.42578125" customWidth="1"/>
    <col min="3852" max="3852" width="12.85546875" customWidth="1"/>
    <col min="3853" max="3853" width="17.28515625" customWidth="1"/>
    <col min="3855" max="3855" width="14.7109375" customWidth="1"/>
    <col min="3856" max="3856" width="12.7109375" customWidth="1"/>
    <col min="3857" max="3857" width="13.140625" customWidth="1"/>
    <col min="3858" max="3858" width="15.140625" customWidth="1"/>
    <col min="3859" max="3859" width="13.7109375" customWidth="1"/>
    <col min="3860" max="3860" width="13.140625" customWidth="1"/>
    <col min="4099" max="4099" width="23" customWidth="1"/>
    <col min="4100" max="4100" width="51.28515625" customWidth="1"/>
    <col min="4101" max="4101" width="36.28515625" customWidth="1"/>
    <col min="4102" max="4102" width="13.140625" customWidth="1"/>
    <col min="4103" max="4103" width="16.42578125" customWidth="1"/>
    <col min="4105" max="4105" width="15.42578125" customWidth="1"/>
    <col min="4106" max="4106" width="12.42578125" customWidth="1"/>
    <col min="4108" max="4108" width="12.85546875" customWidth="1"/>
    <col min="4109" max="4109" width="17.28515625" customWidth="1"/>
    <col min="4111" max="4111" width="14.7109375" customWidth="1"/>
    <col min="4112" max="4112" width="12.7109375" customWidth="1"/>
    <col min="4113" max="4113" width="13.140625" customWidth="1"/>
    <col min="4114" max="4114" width="15.140625" customWidth="1"/>
    <col min="4115" max="4115" width="13.7109375" customWidth="1"/>
    <col min="4116" max="4116" width="13.140625" customWidth="1"/>
    <col min="4355" max="4355" width="23" customWidth="1"/>
    <col min="4356" max="4356" width="51.28515625" customWidth="1"/>
    <col min="4357" max="4357" width="36.28515625" customWidth="1"/>
    <col min="4358" max="4358" width="13.140625" customWidth="1"/>
    <col min="4359" max="4359" width="16.42578125" customWidth="1"/>
    <col min="4361" max="4361" width="15.42578125" customWidth="1"/>
    <col min="4362" max="4362" width="12.42578125" customWidth="1"/>
    <col min="4364" max="4364" width="12.85546875" customWidth="1"/>
    <col min="4365" max="4365" width="17.28515625" customWidth="1"/>
    <col min="4367" max="4367" width="14.7109375" customWidth="1"/>
    <col min="4368" max="4368" width="12.7109375" customWidth="1"/>
    <col min="4369" max="4369" width="13.140625" customWidth="1"/>
    <col min="4370" max="4370" width="15.140625" customWidth="1"/>
    <col min="4371" max="4371" width="13.7109375" customWidth="1"/>
    <col min="4372" max="4372" width="13.140625" customWidth="1"/>
    <col min="4611" max="4611" width="23" customWidth="1"/>
    <col min="4612" max="4612" width="51.28515625" customWidth="1"/>
    <col min="4613" max="4613" width="36.28515625" customWidth="1"/>
    <col min="4614" max="4614" width="13.140625" customWidth="1"/>
    <col min="4615" max="4615" width="16.42578125" customWidth="1"/>
    <col min="4617" max="4617" width="15.42578125" customWidth="1"/>
    <col min="4618" max="4618" width="12.42578125" customWidth="1"/>
    <col min="4620" max="4620" width="12.85546875" customWidth="1"/>
    <col min="4621" max="4621" width="17.28515625" customWidth="1"/>
    <col min="4623" max="4623" width="14.7109375" customWidth="1"/>
    <col min="4624" max="4624" width="12.7109375" customWidth="1"/>
    <col min="4625" max="4625" width="13.140625" customWidth="1"/>
    <col min="4626" max="4626" width="15.140625" customWidth="1"/>
    <col min="4627" max="4627" width="13.7109375" customWidth="1"/>
    <col min="4628" max="4628" width="13.140625" customWidth="1"/>
    <col min="4867" max="4867" width="23" customWidth="1"/>
    <col min="4868" max="4868" width="51.28515625" customWidth="1"/>
    <col min="4869" max="4869" width="36.28515625" customWidth="1"/>
    <col min="4870" max="4870" width="13.140625" customWidth="1"/>
    <col min="4871" max="4871" width="16.42578125" customWidth="1"/>
    <col min="4873" max="4873" width="15.42578125" customWidth="1"/>
    <col min="4874" max="4874" width="12.42578125" customWidth="1"/>
    <col min="4876" max="4876" width="12.85546875" customWidth="1"/>
    <col min="4877" max="4877" width="17.28515625" customWidth="1"/>
    <col min="4879" max="4879" width="14.7109375" customWidth="1"/>
    <col min="4880" max="4880" width="12.7109375" customWidth="1"/>
    <col min="4881" max="4881" width="13.140625" customWidth="1"/>
    <col min="4882" max="4882" width="15.140625" customWidth="1"/>
    <col min="4883" max="4883" width="13.7109375" customWidth="1"/>
    <col min="4884" max="4884" width="13.140625" customWidth="1"/>
    <col min="5123" max="5123" width="23" customWidth="1"/>
    <col min="5124" max="5124" width="51.28515625" customWidth="1"/>
    <col min="5125" max="5125" width="36.28515625" customWidth="1"/>
    <col min="5126" max="5126" width="13.140625" customWidth="1"/>
    <col min="5127" max="5127" width="16.42578125" customWidth="1"/>
    <col min="5129" max="5129" width="15.42578125" customWidth="1"/>
    <col min="5130" max="5130" width="12.42578125" customWidth="1"/>
    <col min="5132" max="5132" width="12.85546875" customWidth="1"/>
    <col min="5133" max="5133" width="17.28515625" customWidth="1"/>
    <col min="5135" max="5135" width="14.7109375" customWidth="1"/>
    <col min="5136" max="5136" width="12.7109375" customWidth="1"/>
    <col min="5137" max="5137" width="13.140625" customWidth="1"/>
    <col min="5138" max="5138" width="15.140625" customWidth="1"/>
    <col min="5139" max="5139" width="13.7109375" customWidth="1"/>
    <col min="5140" max="5140" width="13.140625" customWidth="1"/>
    <col min="5379" max="5379" width="23" customWidth="1"/>
    <col min="5380" max="5380" width="51.28515625" customWidth="1"/>
    <col min="5381" max="5381" width="36.28515625" customWidth="1"/>
    <col min="5382" max="5382" width="13.140625" customWidth="1"/>
    <col min="5383" max="5383" width="16.42578125" customWidth="1"/>
    <col min="5385" max="5385" width="15.42578125" customWidth="1"/>
    <col min="5386" max="5386" width="12.42578125" customWidth="1"/>
    <col min="5388" max="5388" width="12.85546875" customWidth="1"/>
    <col min="5389" max="5389" width="17.28515625" customWidth="1"/>
    <col min="5391" max="5391" width="14.7109375" customWidth="1"/>
    <col min="5392" max="5392" width="12.7109375" customWidth="1"/>
    <col min="5393" max="5393" width="13.140625" customWidth="1"/>
    <col min="5394" max="5394" width="15.140625" customWidth="1"/>
    <col min="5395" max="5395" width="13.7109375" customWidth="1"/>
    <col min="5396" max="5396" width="13.140625" customWidth="1"/>
    <col min="5635" max="5635" width="23" customWidth="1"/>
    <col min="5636" max="5636" width="51.28515625" customWidth="1"/>
    <col min="5637" max="5637" width="36.28515625" customWidth="1"/>
    <col min="5638" max="5638" width="13.140625" customWidth="1"/>
    <col min="5639" max="5639" width="16.42578125" customWidth="1"/>
    <col min="5641" max="5641" width="15.42578125" customWidth="1"/>
    <col min="5642" max="5642" width="12.42578125" customWidth="1"/>
    <col min="5644" max="5644" width="12.85546875" customWidth="1"/>
    <col min="5645" max="5645" width="17.28515625" customWidth="1"/>
    <col min="5647" max="5647" width="14.7109375" customWidth="1"/>
    <col min="5648" max="5648" width="12.7109375" customWidth="1"/>
    <col min="5649" max="5649" width="13.140625" customWidth="1"/>
    <col min="5650" max="5650" width="15.140625" customWidth="1"/>
    <col min="5651" max="5651" width="13.7109375" customWidth="1"/>
    <col min="5652" max="5652" width="13.140625" customWidth="1"/>
    <col min="5891" max="5891" width="23" customWidth="1"/>
    <col min="5892" max="5892" width="51.28515625" customWidth="1"/>
    <col min="5893" max="5893" width="36.28515625" customWidth="1"/>
    <col min="5894" max="5894" width="13.140625" customWidth="1"/>
    <col min="5895" max="5895" width="16.42578125" customWidth="1"/>
    <col min="5897" max="5897" width="15.42578125" customWidth="1"/>
    <col min="5898" max="5898" width="12.42578125" customWidth="1"/>
    <col min="5900" max="5900" width="12.85546875" customWidth="1"/>
    <col min="5901" max="5901" width="17.28515625" customWidth="1"/>
    <col min="5903" max="5903" width="14.7109375" customWidth="1"/>
    <col min="5904" max="5904" width="12.7109375" customWidth="1"/>
    <col min="5905" max="5905" width="13.140625" customWidth="1"/>
    <col min="5906" max="5906" width="15.140625" customWidth="1"/>
    <col min="5907" max="5907" width="13.7109375" customWidth="1"/>
    <col min="5908" max="5908" width="13.140625" customWidth="1"/>
    <col min="6147" max="6147" width="23" customWidth="1"/>
    <col min="6148" max="6148" width="51.28515625" customWidth="1"/>
    <col min="6149" max="6149" width="36.28515625" customWidth="1"/>
    <col min="6150" max="6150" width="13.140625" customWidth="1"/>
    <col min="6151" max="6151" width="16.42578125" customWidth="1"/>
    <col min="6153" max="6153" width="15.42578125" customWidth="1"/>
    <col min="6154" max="6154" width="12.42578125" customWidth="1"/>
    <col min="6156" max="6156" width="12.85546875" customWidth="1"/>
    <col min="6157" max="6157" width="17.28515625" customWidth="1"/>
    <col min="6159" max="6159" width="14.7109375" customWidth="1"/>
    <col min="6160" max="6160" width="12.7109375" customWidth="1"/>
    <col min="6161" max="6161" width="13.140625" customWidth="1"/>
    <col min="6162" max="6162" width="15.140625" customWidth="1"/>
    <col min="6163" max="6163" width="13.7109375" customWidth="1"/>
    <col min="6164" max="6164" width="13.140625" customWidth="1"/>
    <col min="6403" max="6403" width="23" customWidth="1"/>
    <col min="6404" max="6404" width="51.28515625" customWidth="1"/>
    <col min="6405" max="6405" width="36.28515625" customWidth="1"/>
    <col min="6406" max="6406" width="13.140625" customWidth="1"/>
    <col min="6407" max="6407" width="16.42578125" customWidth="1"/>
    <col min="6409" max="6409" width="15.42578125" customWidth="1"/>
    <col min="6410" max="6410" width="12.42578125" customWidth="1"/>
    <col min="6412" max="6412" width="12.85546875" customWidth="1"/>
    <col min="6413" max="6413" width="17.28515625" customWidth="1"/>
    <col min="6415" max="6415" width="14.7109375" customWidth="1"/>
    <col min="6416" max="6416" width="12.7109375" customWidth="1"/>
    <col min="6417" max="6417" width="13.140625" customWidth="1"/>
    <col min="6418" max="6418" width="15.140625" customWidth="1"/>
    <col min="6419" max="6419" width="13.7109375" customWidth="1"/>
    <col min="6420" max="6420" width="13.140625" customWidth="1"/>
    <col min="6659" max="6659" width="23" customWidth="1"/>
    <col min="6660" max="6660" width="51.28515625" customWidth="1"/>
    <col min="6661" max="6661" width="36.28515625" customWidth="1"/>
    <col min="6662" max="6662" width="13.140625" customWidth="1"/>
    <col min="6663" max="6663" width="16.42578125" customWidth="1"/>
    <col min="6665" max="6665" width="15.42578125" customWidth="1"/>
    <col min="6666" max="6666" width="12.42578125" customWidth="1"/>
    <col min="6668" max="6668" width="12.85546875" customWidth="1"/>
    <col min="6669" max="6669" width="17.28515625" customWidth="1"/>
    <col min="6671" max="6671" width="14.7109375" customWidth="1"/>
    <col min="6672" max="6672" width="12.7109375" customWidth="1"/>
    <col min="6673" max="6673" width="13.140625" customWidth="1"/>
    <col min="6674" max="6674" width="15.140625" customWidth="1"/>
    <col min="6675" max="6675" width="13.7109375" customWidth="1"/>
    <col min="6676" max="6676" width="13.140625" customWidth="1"/>
    <col min="6915" max="6915" width="23" customWidth="1"/>
    <col min="6916" max="6916" width="51.28515625" customWidth="1"/>
    <col min="6917" max="6917" width="36.28515625" customWidth="1"/>
    <col min="6918" max="6918" width="13.140625" customWidth="1"/>
    <col min="6919" max="6919" width="16.42578125" customWidth="1"/>
    <col min="6921" max="6921" width="15.42578125" customWidth="1"/>
    <col min="6922" max="6922" width="12.42578125" customWidth="1"/>
    <col min="6924" max="6924" width="12.85546875" customWidth="1"/>
    <col min="6925" max="6925" width="17.28515625" customWidth="1"/>
    <col min="6927" max="6927" width="14.7109375" customWidth="1"/>
    <col min="6928" max="6928" width="12.7109375" customWidth="1"/>
    <col min="6929" max="6929" width="13.140625" customWidth="1"/>
    <col min="6930" max="6930" width="15.140625" customWidth="1"/>
    <col min="6931" max="6931" width="13.7109375" customWidth="1"/>
    <col min="6932" max="6932" width="13.140625" customWidth="1"/>
    <col min="7171" max="7171" width="23" customWidth="1"/>
    <col min="7172" max="7172" width="51.28515625" customWidth="1"/>
    <col min="7173" max="7173" width="36.28515625" customWidth="1"/>
    <col min="7174" max="7174" width="13.140625" customWidth="1"/>
    <col min="7175" max="7175" width="16.42578125" customWidth="1"/>
    <col min="7177" max="7177" width="15.42578125" customWidth="1"/>
    <col min="7178" max="7178" width="12.42578125" customWidth="1"/>
    <col min="7180" max="7180" width="12.85546875" customWidth="1"/>
    <col min="7181" max="7181" width="17.28515625" customWidth="1"/>
    <col min="7183" max="7183" width="14.7109375" customWidth="1"/>
    <col min="7184" max="7184" width="12.7109375" customWidth="1"/>
    <col min="7185" max="7185" width="13.140625" customWidth="1"/>
    <col min="7186" max="7186" width="15.140625" customWidth="1"/>
    <col min="7187" max="7187" width="13.7109375" customWidth="1"/>
    <col min="7188" max="7188" width="13.140625" customWidth="1"/>
    <col min="7427" max="7427" width="23" customWidth="1"/>
    <col min="7428" max="7428" width="51.28515625" customWidth="1"/>
    <col min="7429" max="7429" width="36.28515625" customWidth="1"/>
    <col min="7430" max="7430" width="13.140625" customWidth="1"/>
    <col min="7431" max="7431" width="16.42578125" customWidth="1"/>
    <col min="7433" max="7433" width="15.42578125" customWidth="1"/>
    <col min="7434" max="7434" width="12.42578125" customWidth="1"/>
    <col min="7436" max="7436" width="12.85546875" customWidth="1"/>
    <col min="7437" max="7437" width="17.28515625" customWidth="1"/>
    <col min="7439" max="7439" width="14.7109375" customWidth="1"/>
    <col min="7440" max="7440" width="12.7109375" customWidth="1"/>
    <col min="7441" max="7441" width="13.140625" customWidth="1"/>
    <col min="7442" max="7442" width="15.140625" customWidth="1"/>
    <col min="7443" max="7443" width="13.7109375" customWidth="1"/>
    <col min="7444" max="7444" width="13.140625" customWidth="1"/>
    <col min="7683" max="7683" width="23" customWidth="1"/>
    <col min="7684" max="7684" width="51.28515625" customWidth="1"/>
    <col min="7685" max="7685" width="36.28515625" customWidth="1"/>
    <col min="7686" max="7686" width="13.140625" customWidth="1"/>
    <col min="7687" max="7687" width="16.42578125" customWidth="1"/>
    <col min="7689" max="7689" width="15.42578125" customWidth="1"/>
    <col min="7690" max="7690" width="12.42578125" customWidth="1"/>
    <col min="7692" max="7692" width="12.85546875" customWidth="1"/>
    <col min="7693" max="7693" width="17.28515625" customWidth="1"/>
    <col min="7695" max="7695" width="14.7109375" customWidth="1"/>
    <col min="7696" max="7696" width="12.7109375" customWidth="1"/>
    <col min="7697" max="7697" width="13.140625" customWidth="1"/>
    <col min="7698" max="7698" width="15.140625" customWidth="1"/>
    <col min="7699" max="7699" width="13.7109375" customWidth="1"/>
    <col min="7700" max="7700" width="13.140625" customWidth="1"/>
    <col min="7939" max="7939" width="23" customWidth="1"/>
    <col min="7940" max="7940" width="51.28515625" customWidth="1"/>
    <col min="7941" max="7941" width="36.28515625" customWidth="1"/>
    <col min="7942" max="7942" width="13.140625" customWidth="1"/>
    <col min="7943" max="7943" width="16.42578125" customWidth="1"/>
    <col min="7945" max="7945" width="15.42578125" customWidth="1"/>
    <col min="7946" max="7946" width="12.42578125" customWidth="1"/>
    <col min="7948" max="7948" width="12.85546875" customWidth="1"/>
    <col min="7949" max="7949" width="17.28515625" customWidth="1"/>
    <col min="7951" max="7951" width="14.7109375" customWidth="1"/>
    <col min="7952" max="7952" width="12.7109375" customWidth="1"/>
    <col min="7953" max="7953" width="13.140625" customWidth="1"/>
    <col min="7954" max="7954" width="15.140625" customWidth="1"/>
    <col min="7955" max="7955" width="13.7109375" customWidth="1"/>
    <col min="7956" max="7956" width="13.140625" customWidth="1"/>
    <col min="8195" max="8195" width="23" customWidth="1"/>
    <col min="8196" max="8196" width="51.28515625" customWidth="1"/>
    <col min="8197" max="8197" width="36.28515625" customWidth="1"/>
    <col min="8198" max="8198" width="13.140625" customWidth="1"/>
    <col min="8199" max="8199" width="16.42578125" customWidth="1"/>
    <col min="8201" max="8201" width="15.42578125" customWidth="1"/>
    <col min="8202" max="8202" width="12.42578125" customWidth="1"/>
    <col min="8204" max="8204" width="12.85546875" customWidth="1"/>
    <col min="8205" max="8205" width="17.28515625" customWidth="1"/>
    <col min="8207" max="8207" width="14.7109375" customWidth="1"/>
    <col min="8208" max="8208" width="12.7109375" customWidth="1"/>
    <col min="8209" max="8209" width="13.140625" customWidth="1"/>
    <col min="8210" max="8210" width="15.140625" customWidth="1"/>
    <col min="8211" max="8211" width="13.7109375" customWidth="1"/>
    <col min="8212" max="8212" width="13.140625" customWidth="1"/>
    <col min="8451" max="8451" width="23" customWidth="1"/>
    <col min="8452" max="8452" width="51.28515625" customWidth="1"/>
    <col min="8453" max="8453" width="36.28515625" customWidth="1"/>
    <col min="8454" max="8454" width="13.140625" customWidth="1"/>
    <col min="8455" max="8455" width="16.42578125" customWidth="1"/>
    <col min="8457" max="8457" width="15.42578125" customWidth="1"/>
    <col min="8458" max="8458" width="12.42578125" customWidth="1"/>
    <col min="8460" max="8460" width="12.85546875" customWidth="1"/>
    <col min="8461" max="8461" width="17.28515625" customWidth="1"/>
    <col min="8463" max="8463" width="14.7109375" customWidth="1"/>
    <col min="8464" max="8464" width="12.7109375" customWidth="1"/>
    <col min="8465" max="8465" width="13.140625" customWidth="1"/>
    <col min="8466" max="8466" width="15.140625" customWidth="1"/>
    <col min="8467" max="8467" width="13.7109375" customWidth="1"/>
    <col min="8468" max="8468" width="13.140625" customWidth="1"/>
    <col min="8707" max="8707" width="23" customWidth="1"/>
    <col min="8708" max="8708" width="51.28515625" customWidth="1"/>
    <col min="8709" max="8709" width="36.28515625" customWidth="1"/>
    <col min="8710" max="8710" width="13.140625" customWidth="1"/>
    <col min="8711" max="8711" width="16.42578125" customWidth="1"/>
    <col min="8713" max="8713" width="15.42578125" customWidth="1"/>
    <col min="8714" max="8714" width="12.42578125" customWidth="1"/>
    <col min="8716" max="8716" width="12.85546875" customWidth="1"/>
    <col min="8717" max="8717" width="17.28515625" customWidth="1"/>
    <col min="8719" max="8719" width="14.7109375" customWidth="1"/>
    <col min="8720" max="8720" width="12.7109375" customWidth="1"/>
    <col min="8721" max="8721" width="13.140625" customWidth="1"/>
    <col min="8722" max="8722" width="15.140625" customWidth="1"/>
    <col min="8723" max="8723" width="13.7109375" customWidth="1"/>
    <col min="8724" max="8724" width="13.140625" customWidth="1"/>
    <col min="8963" max="8963" width="23" customWidth="1"/>
    <col min="8964" max="8964" width="51.28515625" customWidth="1"/>
    <col min="8965" max="8965" width="36.28515625" customWidth="1"/>
    <col min="8966" max="8966" width="13.140625" customWidth="1"/>
    <col min="8967" max="8967" width="16.42578125" customWidth="1"/>
    <col min="8969" max="8969" width="15.42578125" customWidth="1"/>
    <col min="8970" max="8970" width="12.42578125" customWidth="1"/>
    <col min="8972" max="8972" width="12.85546875" customWidth="1"/>
    <col min="8973" max="8973" width="17.28515625" customWidth="1"/>
    <col min="8975" max="8975" width="14.7109375" customWidth="1"/>
    <col min="8976" max="8976" width="12.7109375" customWidth="1"/>
    <col min="8977" max="8977" width="13.140625" customWidth="1"/>
    <col min="8978" max="8978" width="15.140625" customWidth="1"/>
    <col min="8979" max="8979" width="13.7109375" customWidth="1"/>
    <col min="8980" max="8980" width="13.140625" customWidth="1"/>
    <col min="9219" max="9219" width="23" customWidth="1"/>
    <col min="9220" max="9220" width="51.28515625" customWidth="1"/>
    <col min="9221" max="9221" width="36.28515625" customWidth="1"/>
    <col min="9222" max="9222" width="13.140625" customWidth="1"/>
    <col min="9223" max="9223" width="16.42578125" customWidth="1"/>
    <col min="9225" max="9225" width="15.42578125" customWidth="1"/>
    <col min="9226" max="9226" width="12.42578125" customWidth="1"/>
    <col min="9228" max="9228" width="12.85546875" customWidth="1"/>
    <col min="9229" max="9229" width="17.28515625" customWidth="1"/>
    <col min="9231" max="9231" width="14.7109375" customWidth="1"/>
    <col min="9232" max="9232" width="12.7109375" customWidth="1"/>
    <col min="9233" max="9233" width="13.140625" customWidth="1"/>
    <col min="9234" max="9234" width="15.140625" customWidth="1"/>
    <col min="9235" max="9235" width="13.7109375" customWidth="1"/>
    <col min="9236" max="9236" width="13.140625" customWidth="1"/>
    <col min="9475" max="9475" width="23" customWidth="1"/>
    <col min="9476" max="9476" width="51.28515625" customWidth="1"/>
    <col min="9477" max="9477" width="36.28515625" customWidth="1"/>
    <col min="9478" max="9478" width="13.140625" customWidth="1"/>
    <col min="9479" max="9479" width="16.42578125" customWidth="1"/>
    <col min="9481" max="9481" width="15.42578125" customWidth="1"/>
    <col min="9482" max="9482" width="12.42578125" customWidth="1"/>
    <col min="9484" max="9484" width="12.85546875" customWidth="1"/>
    <col min="9485" max="9485" width="17.28515625" customWidth="1"/>
    <col min="9487" max="9487" width="14.7109375" customWidth="1"/>
    <col min="9488" max="9488" width="12.7109375" customWidth="1"/>
    <col min="9489" max="9489" width="13.140625" customWidth="1"/>
    <col min="9490" max="9490" width="15.140625" customWidth="1"/>
    <col min="9491" max="9491" width="13.7109375" customWidth="1"/>
    <col min="9492" max="9492" width="13.140625" customWidth="1"/>
    <col min="9731" max="9731" width="23" customWidth="1"/>
    <col min="9732" max="9732" width="51.28515625" customWidth="1"/>
    <col min="9733" max="9733" width="36.28515625" customWidth="1"/>
    <col min="9734" max="9734" width="13.140625" customWidth="1"/>
    <col min="9735" max="9735" width="16.42578125" customWidth="1"/>
    <col min="9737" max="9737" width="15.42578125" customWidth="1"/>
    <col min="9738" max="9738" width="12.42578125" customWidth="1"/>
    <col min="9740" max="9740" width="12.85546875" customWidth="1"/>
    <col min="9741" max="9741" width="17.28515625" customWidth="1"/>
    <col min="9743" max="9743" width="14.7109375" customWidth="1"/>
    <col min="9744" max="9744" width="12.7109375" customWidth="1"/>
    <col min="9745" max="9745" width="13.140625" customWidth="1"/>
    <col min="9746" max="9746" width="15.140625" customWidth="1"/>
    <col min="9747" max="9747" width="13.7109375" customWidth="1"/>
    <col min="9748" max="9748" width="13.140625" customWidth="1"/>
    <col min="9987" max="9987" width="23" customWidth="1"/>
    <col min="9988" max="9988" width="51.28515625" customWidth="1"/>
    <col min="9989" max="9989" width="36.28515625" customWidth="1"/>
    <col min="9990" max="9990" width="13.140625" customWidth="1"/>
    <col min="9991" max="9991" width="16.42578125" customWidth="1"/>
    <col min="9993" max="9993" width="15.42578125" customWidth="1"/>
    <col min="9994" max="9994" width="12.42578125" customWidth="1"/>
    <col min="9996" max="9996" width="12.85546875" customWidth="1"/>
    <col min="9997" max="9997" width="17.28515625" customWidth="1"/>
    <col min="9999" max="9999" width="14.7109375" customWidth="1"/>
    <col min="10000" max="10000" width="12.7109375" customWidth="1"/>
    <col min="10001" max="10001" width="13.140625" customWidth="1"/>
    <col min="10002" max="10002" width="15.140625" customWidth="1"/>
    <col min="10003" max="10003" width="13.7109375" customWidth="1"/>
    <col min="10004" max="10004" width="13.140625" customWidth="1"/>
    <col min="10243" max="10243" width="23" customWidth="1"/>
    <col min="10244" max="10244" width="51.28515625" customWidth="1"/>
    <col min="10245" max="10245" width="36.28515625" customWidth="1"/>
    <col min="10246" max="10246" width="13.140625" customWidth="1"/>
    <col min="10247" max="10247" width="16.42578125" customWidth="1"/>
    <col min="10249" max="10249" width="15.42578125" customWidth="1"/>
    <col min="10250" max="10250" width="12.42578125" customWidth="1"/>
    <col min="10252" max="10252" width="12.85546875" customWidth="1"/>
    <col min="10253" max="10253" width="17.28515625" customWidth="1"/>
    <col min="10255" max="10255" width="14.7109375" customWidth="1"/>
    <col min="10256" max="10256" width="12.7109375" customWidth="1"/>
    <col min="10257" max="10257" width="13.140625" customWidth="1"/>
    <col min="10258" max="10258" width="15.140625" customWidth="1"/>
    <col min="10259" max="10259" width="13.7109375" customWidth="1"/>
    <col min="10260" max="10260" width="13.140625" customWidth="1"/>
    <col min="10499" max="10499" width="23" customWidth="1"/>
    <col min="10500" max="10500" width="51.28515625" customWidth="1"/>
    <col min="10501" max="10501" width="36.28515625" customWidth="1"/>
    <col min="10502" max="10502" width="13.140625" customWidth="1"/>
    <col min="10503" max="10503" width="16.42578125" customWidth="1"/>
    <col min="10505" max="10505" width="15.42578125" customWidth="1"/>
    <col min="10506" max="10506" width="12.42578125" customWidth="1"/>
    <col min="10508" max="10508" width="12.85546875" customWidth="1"/>
    <col min="10509" max="10509" width="17.28515625" customWidth="1"/>
    <col min="10511" max="10511" width="14.7109375" customWidth="1"/>
    <col min="10512" max="10512" width="12.7109375" customWidth="1"/>
    <col min="10513" max="10513" width="13.140625" customWidth="1"/>
    <col min="10514" max="10514" width="15.140625" customWidth="1"/>
    <col min="10515" max="10515" width="13.7109375" customWidth="1"/>
    <col min="10516" max="10516" width="13.140625" customWidth="1"/>
    <col min="10755" max="10755" width="23" customWidth="1"/>
    <col min="10756" max="10756" width="51.28515625" customWidth="1"/>
    <col min="10757" max="10757" width="36.28515625" customWidth="1"/>
    <col min="10758" max="10758" width="13.140625" customWidth="1"/>
    <col min="10759" max="10759" width="16.42578125" customWidth="1"/>
    <col min="10761" max="10761" width="15.42578125" customWidth="1"/>
    <col min="10762" max="10762" width="12.42578125" customWidth="1"/>
    <col min="10764" max="10764" width="12.85546875" customWidth="1"/>
    <col min="10765" max="10765" width="17.28515625" customWidth="1"/>
    <col min="10767" max="10767" width="14.7109375" customWidth="1"/>
    <col min="10768" max="10768" width="12.7109375" customWidth="1"/>
    <col min="10769" max="10769" width="13.140625" customWidth="1"/>
    <col min="10770" max="10770" width="15.140625" customWidth="1"/>
    <col min="10771" max="10771" width="13.7109375" customWidth="1"/>
    <col min="10772" max="10772" width="13.140625" customWidth="1"/>
    <col min="11011" max="11011" width="23" customWidth="1"/>
    <col min="11012" max="11012" width="51.28515625" customWidth="1"/>
    <col min="11013" max="11013" width="36.28515625" customWidth="1"/>
    <col min="11014" max="11014" width="13.140625" customWidth="1"/>
    <col min="11015" max="11015" width="16.42578125" customWidth="1"/>
    <col min="11017" max="11017" width="15.42578125" customWidth="1"/>
    <col min="11018" max="11018" width="12.42578125" customWidth="1"/>
    <col min="11020" max="11020" width="12.85546875" customWidth="1"/>
    <col min="11021" max="11021" width="17.28515625" customWidth="1"/>
    <col min="11023" max="11023" width="14.7109375" customWidth="1"/>
    <col min="11024" max="11024" width="12.7109375" customWidth="1"/>
    <col min="11025" max="11025" width="13.140625" customWidth="1"/>
    <col min="11026" max="11026" width="15.140625" customWidth="1"/>
    <col min="11027" max="11027" width="13.7109375" customWidth="1"/>
    <col min="11028" max="11028" width="13.140625" customWidth="1"/>
    <col min="11267" max="11267" width="23" customWidth="1"/>
    <col min="11268" max="11268" width="51.28515625" customWidth="1"/>
    <col min="11269" max="11269" width="36.28515625" customWidth="1"/>
    <col min="11270" max="11270" width="13.140625" customWidth="1"/>
    <col min="11271" max="11271" width="16.42578125" customWidth="1"/>
    <col min="11273" max="11273" width="15.42578125" customWidth="1"/>
    <col min="11274" max="11274" width="12.42578125" customWidth="1"/>
    <col min="11276" max="11276" width="12.85546875" customWidth="1"/>
    <col min="11277" max="11277" width="17.28515625" customWidth="1"/>
    <col min="11279" max="11279" width="14.7109375" customWidth="1"/>
    <col min="11280" max="11280" width="12.7109375" customWidth="1"/>
    <col min="11281" max="11281" width="13.140625" customWidth="1"/>
    <col min="11282" max="11282" width="15.140625" customWidth="1"/>
    <col min="11283" max="11283" width="13.7109375" customWidth="1"/>
    <col min="11284" max="11284" width="13.140625" customWidth="1"/>
    <col min="11523" max="11523" width="23" customWidth="1"/>
    <col min="11524" max="11524" width="51.28515625" customWidth="1"/>
    <col min="11525" max="11525" width="36.28515625" customWidth="1"/>
    <col min="11526" max="11526" width="13.140625" customWidth="1"/>
    <col min="11527" max="11527" width="16.42578125" customWidth="1"/>
    <col min="11529" max="11529" width="15.42578125" customWidth="1"/>
    <col min="11530" max="11530" width="12.42578125" customWidth="1"/>
    <col min="11532" max="11532" width="12.85546875" customWidth="1"/>
    <col min="11533" max="11533" width="17.28515625" customWidth="1"/>
    <col min="11535" max="11535" width="14.7109375" customWidth="1"/>
    <col min="11536" max="11536" width="12.7109375" customWidth="1"/>
    <col min="11537" max="11537" width="13.140625" customWidth="1"/>
    <col min="11538" max="11538" width="15.140625" customWidth="1"/>
    <col min="11539" max="11539" width="13.7109375" customWidth="1"/>
    <col min="11540" max="11540" width="13.140625" customWidth="1"/>
    <col min="11779" max="11779" width="23" customWidth="1"/>
    <col min="11780" max="11780" width="51.28515625" customWidth="1"/>
    <col min="11781" max="11781" width="36.28515625" customWidth="1"/>
    <col min="11782" max="11782" width="13.140625" customWidth="1"/>
    <col min="11783" max="11783" width="16.42578125" customWidth="1"/>
    <col min="11785" max="11785" width="15.42578125" customWidth="1"/>
    <col min="11786" max="11786" width="12.42578125" customWidth="1"/>
    <col min="11788" max="11788" width="12.85546875" customWidth="1"/>
    <col min="11789" max="11789" width="17.28515625" customWidth="1"/>
    <col min="11791" max="11791" width="14.7109375" customWidth="1"/>
    <col min="11792" max="11792" width="12.7109375" customWidth="1"/>
    <col min="11793" max="11793" width="13.140625" customWidth="1"/>
    <col min="11794" max="11794" width="15.140625" customWidth="1"/>
    <col min="11795" max="11795" width="13.7109375" customWidth="1"/>
    <col min="11796" max="11796" width="13.140625" customWidth="1"/>
    <col min="12035" max="12035" width="23" customWidth="1"/>
    <col min="12036" max="12036" width="51.28515625" customWidth="1"/>
    <col min="12037" max="12037" width="36.28515625" customWidth="1"/>
    <col min="12038" max="12038" width="13.140625" customWidth="1"/>
    <col min="12039" max="12039" width="16.42578125" customWidth="1"/>
    <col min="12041" max="12041" width="15.42578125" customWidth="1"/>
    <col min="12042" max="12042" width="12.42578125" customWidth="1"/>
    <col min="12044" max="12044" width="12.85546875" customWidth="1"/>
    <col min="12045" max="12045" width="17.28515625" customWidth="1"/>
    <col min="12047" max="12047" width="14.7109375" customWidth="1"/>
    <col min="12048" max="12048" width="12.7109375" customWidth="1"/>
    <col min="12049" max="12049" width="13.140625" customWidth="1"/>
    <col min="12050" max="12050" width="15.140625" customWidth="1"/>
    <col min="12051" max="12051" width="13.7109375" customWidth="1"/>
    <col min="12052" max="12052" width="13.140625" customWidth="1"/>
    <col min="12291" max="12291" width="23" customWidth="1"/>
    <col min="12292" max="12292" width="51.28515625" customWidth="1"/>
    <col min="12293" max="12293" width="36.28515625" customWidth="1"/>
    <col min="12294" max="12294" width="13.140625" customWidth="1"/>
    <col min="12295" max="12295" width="16.42578125" customWidth="1"/>
    <col min="12297" max="12297" width="15.42578125" customWidth="1"/>
    <col min="12298" max="12298" width="12.42578125" customWidth="1"/>
    <col min="12300" max="12300" width="12.85546875" customWidth="1"/>
    <col min="12301" max="12301" width="17.28515625" customWidth="1"/>
    <col min="12303" max="12303" width="14.7109375" customWidth="1"/>
    <col min="12304" max="12304" width="12.7109375" customWidth="1"/>
    <col min="12305" max="12305" width="13.140625" customWidth="1"/>
    <col min="12306" max="12306" width="15.140625" customWidth="1"/>
    <col min="12307" max="12307" width="13.7109375" customWidth="1"/>
    <col min="12308" max="12308" width="13.140625" customWidth="1"/>
    <col min="12547" max="12547" width="23" customWidth="1"/>
    <col min="12548" max="12548" width="51.28515625" customWidth="1"/>
    <col min="12549" max="12549" width="36.28515625" customWidth="1"/>
    <col min="12550" max="12550" width="13.140625" customWidth="1"/>
    <col min="12551" max="12551" width="16.42578125" customWidth="1"/>
    <col min="12553" max="12553" width="15.42578125" customWidth="1"/>
    <col min="12554" max="12554" width="12.42578125" customWidth="1"/>
    <col min="12556" max="12556" width="12.85546875" customWidth="1"/>
    <col min="12557" max="12557" width="17.28515625" customWidth="1"/>
    <col min="12559" max="12559" width="14.7109375" customWidth="1"/>
    <col min="12560" max="12560" width="12.7109375" customWidth="1"/>
    <col min="12561" max="12561" width="13.140625" customWidth="1"/>
    <col min="12562" max="12562" width="15.140625" customWidth="1"/>
    <col min="12563" max="12563" width="13.7109375" customWidth="1"/>
    <col min="12564" max="12564" width="13.140625" customWidth="1"/>
    <col min="12803" max="12803" width="23" customWidth="1"/>
    <col min="12804" max="12804" width="51.28515625" customWidth="1"/>
    <col min="12805" max="12805" width="36.28515625" customWidth="1"/>
    <col min="12806" max="12806" width="13.140625" customWidth="1"/>
    <col min="12807" max="12807" width="16.42578125" customWidth="1"/>
    <col min="12809" max="12809" width="15.42578125" customWidth="1"/>
    <col min="12810" max="12810" width="12.42578125" customWidth="1"/>
    <col min="12812" max="12812" width="12.85546875" customWidth="1"/>
    <col min="12813" max="12813" width="17.28515625" customWidth="1"/>
    <col min="12815" max="12815" width="14.7109375" customWidth="1"/>
    <col min="12816" max="12816" width="12.7109375" customWidth="1"/>
    <col min="12817" max="12817" width="13.140625" customWidth="1"/>
    <col min="12818" max="12818" width="15.140625" customWidth="1"/>
    <col min="12819" max="12819" width="13.7109375" customWidth="1"/>
    <col min="12820" max="12820" width="13.140625" customWidth="1"/>
    <col min="13059" max="13059" width="23" customWidth="1"/>
    <col min="13060" max="13060" width="51.28515625" customWidth="1"/>
    <col min="13061" max="13061" width="36.28515625" customWidth="1"/>
    <col min="13062" max="13062" width="13.140625" customWidth="1"/>
    <col min="13063" max="13063" width="16.42578125" customWidth="1"/>
    <col min="13065" max="13065" width="15.42578125" customWidth="1"/>
    <col min="13066" max="13066" width="12.42578125" customWidth="1"/>
    <col min="13068" max="13068" width="12.85546875" customWidth="1"/>
    <col min="13069" max="13069" width="17.28515625" customWidth="1"/>
    <col min="13071" max="13071" width="14.7109375" customWidth="1"/>
    <col min="13072" max="13072" width="12.7109375" customWidth="1"/>
    <col min="13073" max="13073" width="13.140625" customWidth="1"/>
    <col min="13074" max="13074" width="15.140625" customWidth="1"/>
    <col min="13075" max="13075" width="13.7109375" customWidth="1"/>
    <col min="13076" max="13076" width="13.140625" customWidth="1"/>
    <col min="13315" max="13315" width="23" customWidth="1"/>
    <col min="13316" max="13316" width="51.28515625" customWidth="1"/>
    <col min="13317" max="13317" width="36.28515625" customWidth="1"/>
    <col min="13318" max="13318" width="13.140625" customWidth="1"/>
    <col min="13319" max="13319" width="16.42578125" customWidth="1"/>
    <col min="13321" max="13321" width="15.42578125" customWidth="1"/>
    <col min="13322" max="13322" width="12.42578125" customWidth="1"/>
    <col min="13324" max="13324" width="12.85546875" customWidth="1"/>
    <col min="13325" max="13325" width="17.28515625" customWidth="1"/>
    <col min="13327" max="13327" width="14.7109375" customWidth="1"/>
    <col min="13328" max="13328" width="12.7109375" customWidth="1"/>
    <col min="13329" max="13329" width="13.140625" customWidth="1"/>
    <col min="13330" max="13330" width="15.140625" customWidth="1"/>
    <col min="13331" max="13331" width="13.7109375" customWidth="1"/>
    <col min="13332" max="13332" width="13.140625" customWidth="1"/>
    <col min="13571" max="13571" width="23" customWidth="1"/>
    <col min="13572" max="13572" width="51.28515625" customWidth="1"/>
    <col min="13573" max="13573" width="36.28515625" customWidth="1"/>
    <col min="13574" max="13574" width="13.140625" customWidth="1"/>
    <col min="13575" max="13575" width="16.42578125" customWidth="1"/>
    <col min="13577" max="13577" width="15.42578125" customWidth="1"/>
    <col min="13578" max="13578" width="12.42578125" customWidth="1"/>
    <col min="13580" max="13580" width="12.85546875" customWidth="1"/>
    <col min="13581" max="13581" width="17.28515625" customWidth="1"/>
    <col min="13583" max="13583" width="14.7109375" customWidth="1"/>
    <col min="13584" max="13584" width="12.7109375" customWidth="1"/>
    <col min="13585" max="13585" width="13.140625" customWidth="1"/>
    <col min="13586" max="13586" width="15.140625" customWidth="1"/>
    <col min="13587" max="13587" width="13.7109375" customWidth="1"/>
    <col min="13588" max="13588" width="13.140625" customWidth="1"/>
    <col min="13827" max="13827" width="23" customWidth="1"/>
    <col min="13828" max="13828" width="51.28515625" customWidth="1"/>
    <col min="13829" max="13829" width="36.28515625" customWidth="1"/>
    <col min="13830" max="13830" width="13.140625" customWidth="1"/>
    <col min="13831" max="13831" width="16.42578125" customWidth="1"/>
    <col min="13833" max="13833" width="15.42578125" customWidth="1"/>
    <col min="13834" max="13834" width="12.42578125" customWidth="1"/>
    <col min="13836" max="13836" width="12.85546875" customWidth="1"/>
    <col min="13837" max="13837" width="17.28515625" customWidth="1"/>
    <col min="13839" max="13839" width="14.7109375" customWidth="1"/>
    <col min="13840" max="13840" width="12.7109375" customWidth="1"/>
    <col min="13841" max="13841" width="13.140625" customWidth="1"/>
    <col min="13842" max="13842" width="15.140625" customWidth="1"/>
    <col min="13843" max="13843" width="13.7109375" customWidth="1"/>
    <col min="13844" max="13844" width="13.140625" customWidth="1"/>
    <col min="14083" max="14083" width="23" customWidth="1"/>
    <col min="14084" max="14084" width="51.28515625" customWidth="1"/>
    <col min="14085" max="14085" width="36.28515625" customWidth="1"/>
    <col min="14086" max="14086" width="13.140625" customWidth="1"/>
    <col min="14087" max="14087" width="16.42578125" customWidth="1"/>
    <col min="14089" max="14089" width="15.42578125" customWidth="1"/>
    <col min="14090" max="14090" width="12.42578125" customWidth="1"/>
    <col min="14092" max="14092" width="12.85546875" customWidth="1"/>
    <col min="14093" max="14093" width="17.28515625" customWidth="1"/>
    <col min="14095" max="14095" width="14.7109375" customWidth="1"/>
    <col min="14096" max="14096" width="12.7109375" customWidth="1"/>
    <col min="14097" max="14097" width="13.140625" customWidth="1"/>
    <col min="14098" max="14098" width="15.140625" customWidth="1"/>
    <col min="14099" max="14099" width="13.7109375" customWidth="1"/>
    <col min="14100" max="14100" width="13.140625" customWidth="1"/>
    <col min="14339" max="14339" width="23" customWidth="1"/>
    <col min="14340" max="14340" width="51.28515625" customWidth="1"/>
    <col min="14341" max="14341" width="36.28515625" customWidth="1"/>
    <col min="14342" max="14342" width="13.140625" customWidth="1"/>
    <col min="14343" max="14343" width="16.42578125" customWidth="1"/>
    <col min="14345" max="14345" width="15.42578125" customWidth="1"/>
    <col min="14346" max="14346" width="12.42578125" customWidth="1"/>
    <col min="14348" max="14348" width="12.85546875" customWidth="1"/>
    <col min="14349" max="14349" width="17.28515625" customWidth="1"/>
    <col min="14351" max="14351" width="14.7109375" customWidth="1"/>
    <col min="14352" max="14352" width="12.7109375" customWidth="1"/>
    <col min="14353" max="14353" width="13.140625" customWidth="1"/>
    <col min="14354" max="14354" width="15.140625" customWidth="1"/>
    <col min="14355" max="14355" width="13.7109375" customWidth="1"/>
    <col min="14356" max="14356" width="13.140625" customWidth="1"/>
    <col min="14595" max="14595" width="23" customWidth="1"/>
    <col min="14596" max="14596" width="51.28515625" customWidth="1"/>
    <col min="14597" max="14597" width="36.28515625" customWidth="1"/>
    <col min="14598" max="14598" width="13.140625" customWidth="1"/>
    <col min="14599" max="14599" width="16.42578125" customWidth="1"/>
    <col min="14601" max="14601" width="15.42578125" customWidth="1"/>
    <col min="14602" max="14602" width="12.42578125" customWidth="1"/>
    <col min="14604" max="14604" width="12.85546875" customWidth="1"/>
    <col min="14605" max="14605" width="17.28515625" customWidth="1"/>
    <col min="14607" max="14607" width="14.7109375" customWidth="1"/>
    <col min="14608" max="14608" width="12.7109375" customWidth="1"/>
    <col min="14609" max="14609" width="13.140625" customWidth="1"/>
    <col min="14610" max="14610" width="15.140625" customWidth="1"/>
    <col min="14611" max="14611" width="13.7109375" customWidth="1"/>
    <col min="14612" max="14612" width="13.140625" customWidth="1"/>
    <col min="14851" max="14851" width="23" customWidth="1"/>
    <col min="14852" max="14852" width="51.28515625" customWidth="1"/>
    <col min="14853" max="14853" width="36.28515625" customWidth="1"/>
    <col min="14854" max="14854" width="13.140625" customWidth="1"/>
    <col min="14855" max="14855" width="16.42578125" customWidth="1"/>
    <col min="14857" max="14857" width="15.42578125" customWidth="1"/>
    <col min="14858" max="14858" width="12.42578125" customWidth="1"/>
    <col min="14860" max="14860" width="12.85546875" customWidth="1"/>
    <col min="14861" max="14861" width="17.28515625" customWidth="1"/>
    <col min="14863" max="14863" width="14.7109375" customWidth="1"/>
    <col min="14864" max="14864" width="12.7109375" customWidth="1"/>
    <col min="14865" max="14865" width="13.140625" customWidth="1"/>
    <col min="14866" max="14866" width="15.140625" customWidth="1"/>
    <col min="14867" max="14867" width="13.7109375" customWidth="1"/>
    <col min="14868" max="14868" width="13.140625" customWidth="1"/>
    <col min="15107" max="15107" width="23" customWidth="1"/>
    <col min="15108" max="15108" width="51.28515625" customWidth="1"/>
    <col min="15109" max="15109" width="36.28515625" customWidth="1"/>
    <col min="15110" max="15110" width="13.140625" customWidth="1"/>
    <col min="15111" max="15111" width="16.42578125" customWidth="1"/>
    <col min="15113" max="15113" width="15.42578125" customWidth="1"/>
    <col min="15114" max="15114" width="12.42578125" customWidth="1"/>
    <col min="15116" max="15116" width="12.85546875" customWidth="1"/>
    <col min="15117" max="15117" width="17.28515625" customWidth="1"/>
    <col min="15119" max="15119" width="14.7109375" customWidth="1"/>
    <col min="15120" max="15120" width="12.7109375" customWidth="1"/>
    <col min="15121" max="15121" width="13.140625" customWidth="1"/>
    <col min="15122" max="15122" width="15.140625" customWidth="1"/>
    <col min="15123" max="15123" width="13.7109375" customWidth="1"/>
    <col min="15124" max="15124" width="13.140625" customWidth="1"/>
    <col min="15363" max="15363" width="23" customWidth="1"/>
    <col min="15364" max="15364" width="51.28515625" customWidth="1"/>
    <col min="15365" max="15365" width="36.28515625" customWidth="1"/>
    <col min="15366" max="15366" width="13.140625" customWidth="1"/>
    <col min="15367" max="15367" width="16.42578125" customWidth="1"/>
    <col min="15369" max="15369" width="15.42578125" customWidth="1"/>
    <col min="15370" max="15370" width="12.42578125" customWidth="1"/>
    <col min="15372" max="15372" width="12.85546875" customWidth="1"/>
    <col min="15373" max="15373" width="17.28515625" customWidth="1"/>
    <col min="15375" max="15375" width="14.7109375" customWidth="1"/>
    <col min="15376" max="15376" width="12.7109375" customWidth="1"/>
    <col min="15377" max="15377" width="13.140625" customWidth="1"/>
    <col min="15378" max="15378" width="15.140625" customWidth="1"/>
    <col min="15379" max="15379" width="13.7109375" customWidth="1"/>
    <col min="15380" max="15380" width="13.140625" customWidth="1"/>
    <col min="15619" max="15619" width="23" customWidth="1"/>
    <col min="15620" max="15620" width="51.28515625" customWidth="1"/>
    <col min="15621" max="15621" width="36.28515625" customWidth="1"/>
    <col min="15622" max="15622" width="13.140625" customWidth="1"/>
    <col min="15623" max="15623" width="16.42578125" customWidth="1"/>
    <col min="15625" max="15625" width="15.42578125" customWidth="1"/>
    <col min="15626" max="15626" width="12.42578125" customWidth="1"/>
    <col min="15628" max="15628" width="12.85546875" customWidth="1"/>
    <col min="15629" max="15629" width="17.28515625" customWidth="1"/>
    <col min="15631" max="15631" width="14.7109375" customWidth="1"/>
    <col min="15632" max="15632" width="12.7109375" customWidth="1"/>
    <col min="15633" max="15633" width="13.140625" customWidth="1"/>
    <col min="15634" max="15634" width="15.140625" customWidth="1"/>
    <col min="15635" max="15635" width="13.7109375" customWidth="1"/>
    <col min="15636" max="15636" width="13.140625" customWidth="1"/>
    <col min="15875" max="15875" width="23" customWidth="1"/>
    <col min="15876" max="15876" width="51.28515625" customWidth="1"/>
    <col min="15877" max="15877" width="36.28515625" customWidth="1"/>
    <col min="15878" max="15878" width="13.140625" customWidth="1"/>
    <col min="15879" max="15879" width="16.42578125" customWidth="1"/>
    <col min="15881" max="15881" width="15.42578125" customWidth="1"/>
    <col min="15882" max="15882" width="12.42578125" customWidth="1"/>
    <col min="15884" max="15884" width="12.85546875" customWidth="1"/>
    <col min="15885" max="15885" width="17.28515625" customWidth="1"/>
    <col min="15887" max="15887" width="14.7109375" customWidth="1"/>
    <col min="15888" max="15888" width="12.7109375" customWidth="1"/>
    <col min="15889" max="15889" width="13.140625" customWidth="1"/>
    <col min="15890" max="15890" width="15.140625" customWidth="1"/>
    <col min="15891" max="15891" width="13.7109375" customWidth="1"/>
    <col min="15892" max="15892" width="13.140625" customWidth="1"/>
    <col min="16131" max="16131" width="23" customWidth="1"/>
    <col min="16132" max="16132" width="51.28515625" customWidth="1"/>
    <col min="16133" max="16133" width="36.28515625" customWidth="1"/>
    <col min="16134" max="16134" width="13.140625" customWidth="1"/>
    <col min="16135" max="16135" width="16.42578125" customWidth="1"/>
    <col min="16137" max="16137" width="15.42578125" customWidth="1"/>
    <col min="16138" max="16138" width="12.42578125" customWidth="1"/>
    <col min="16140" max="16140" width="12.85546875" customWidth="1"/>
    <col min="16141" max="16141" width="17.28515625" customWidth="1"/>
    <col min="16143" max="16143" width="14.7109375" customWidth="1"/>
    <col min="16144" max="16144" width="12.7109375" customWidth="1"/>
    <col min="16145" max="16145" width="13.140625" customWidth="1"/>
    <col min="16146" max="16146" width="15.140625" customWidth="1"/>
    <col min="16147" max="16147" width="13.7109375" customWidth="1"/>
    <col min="16148" max="16148" width="13.140625" customWidth="1"/>
  </cols>
  <sheetData>
    <row r="2" spans="1:29" ht="18.75" x14ac:dyDescent="0.3">
      <c r="A2" s="1"/>
      <c r="B2" s="71" t="s">
        <v>33</v>
      </c>
      <c r="C2" s="71"/>
      <c r="D2" s="71"/>
      <c r="E2" s="71"/>
      <c r="F2" s="71"/>
      <c r="G2" s="71"/>
      <c r="H2" s="71"/>
      <c r="I2" s="71"/>
      <c r="J2" s="2"/>
      <c r="K2" s="1"/>
      <c r="O2" s="3"/>
      <c r="P2" s="2"/>
      <c r="Q2" s="2"/>
    </row>
    <row r="3" spans="1:29" ht="18.75" x14ac:dyDescent="0.3">
      <c r="A3" s="30"/>
      <c r="B3" s="18" t="s">
        <v>24</v>
      </c>
      <c r="C3" s="17"/>
      <c r="D3" s="17"/>
      <c r="E3" s="58" t="s">
        <v>39</v>
      </c>
      <c r="F3" s="58"/>
      <c r="G3" s="58"/>
      <c r="H3" s="58"/>
      <c r="I3" s="58"/>
      <c r="J3" s="58"/>
      <c r="K3" s="58"/>
      <c r="L3" s="58"/>
      <c r="O3" s="8"/>
      <c r="P3" s="9"/>
      <c r="Q3" s="2"/>
    </row>
    <row r="4" spans="1:29" ht="40.5" customHeight="1" x14ac:dyDescent="0.25">
      <c r="A4" s="30"/>
      <c r="B4" s="79" t="s">
        <v>13</v>
      </c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2"/>
    </row>
    <row r="5" spans="1:29" ht="18.75" x14ac:dyDescent="0.3">
      <c r="A5" s="30"/>
      <c r="B5" s="5" t="s">
        <v>32</v>
      </c>
      <c r="C5" s="5"/>
      <c r="D5" s="5"/>
      <c r="E5" s="15"/>
      <c r="F5" s="6"/>
      <c r="G5" s="4"/>
      <c r="H5" s="4"/>
      <c r="I5" s="7"/>
      <c r="J5" s="7"/>
      <c r="K5" s="4"/>
      <c r="O5" s="8"/>
      <c r="P5" s="9"/>
      <c r="Q5" s="2"/>
    </row>
    <row r="6" spans="1:29" ht="43.9" customHeight="1" x14ac:dyDescent="0.25">
      <c r="A6" s="1"/>
      <c r="B6" s="72" t="s">
        <v>0</v>
      </c>
      <c r="C6" s="73"/>
      <c r="D6" s="74"/>
      <c r="E6" s="16"/>
      <c r="F6" s="10"/>
      <c r="G6" s="11"/>
      <c r="P6" s="80" t="s">
        <v>1</v>
      </c>
      <c r="Q6" s="80"/>
      <c r="R6" s="80"/>
      <c r="S6" s="76" t="s">
        <v>15</v>
      </c>
      <c r="T6" s="77"/>
      <c r="U6" s="78"/>
    </row>
    <row r="7" spans="1:29" s="59" customFormat="1" ht="162.75" customHeight="1" x14ac:dyDescent="0.25">
      <c r="A7" s="47" t="s">
        <v>2</v>
      </c>
      <c r="B7" s="48" t="s">
        <v>21</v>
      </c>
      <c r="C7" s="48" t="s">
        <v>25</v>
      </c>
      <c r="D7" s="48" t="s">
        <v>30</v>
      </c>
      <c r="E7" s="49" t="s">
        <v>35</v>
      </c>
      <c r="F7" s="49" t="s">
        <v>3</v>
      </c>
      <c r="G7" s="50" t="s">
        <v>12</v>
      </c>
      <c r="H7" s="50" t="s">
        <v>4</v>
      </c>
      <c r="I7" s="51" t="s">
        <v>5</v>
      </c>
      <c r="J7" s="52" t="s">
        <v>6</v>
      </c>
      <c r="K7" s="52" t="s">
        <v>7</v>
      </c>
      <c r="L7" s="52" t="s">
        <v>8</v>
      </c>
      <c r="M7" s="52" t="s">
        <v>11</v>
      </c>
      <c r="N7" s="52" t="s">
        <v>9</v>
      </c>
      <c r="O7" s="52" t="s">
        <v>10</v>
      </c>
      <c r="P7" s="53" t="s">
        <v>36</v>
      </c>
      <c r="Q7" s="53" t="s">
        <v>37</v>
      </c>
      <c r="R7" s="53" t="s">
        <v>38</v>
      </c>
      <c r="S7" s="51" t="s">
        <v>17</v>
      </c>
      <c r="T7" s="51" t="s">
        <v>16</v>
      </c>
      <c r="U7" s="51" t="s">
        <v>14</v>
      </c>
      <c r="V7" s="54" t="s">
        <v>26</v>
      </c>
      <c r="W7" s="54" t="s">
        <v>23</v>
      </c>
      <c r="X7" s="51" t="s">
        <v>22</v>
      </c>
      <c r="Y7" s="51" t="s">
        <v>27</v>
      </c>
      <c r="Z7" s="51" t="s">
        <v>28</v>
      </c>
      <c r="AA7" s="51" t="s">
        <v>18</v>
      </c>
      <c r="AB7" s="51" t="s">
        <v>19</v>
      </c>
      <c r="AC7" s="51" t="s">
        <v>20</v>
      </c>
    </row>
    <row r="8" spans="1:29" s="12" customFormat="1" ht="262.5" customHeight="1" x14ac:dyDescent="0.25">
      <c r="A8" s="31">
        <v>1</v>
      </c>
      <c r="B8" s="26" t="s">
        <v>40</v>
      </c>
      <c r="C8" s="45" t="s">
        <v>44</v>
      </c>
      <c r="D8" s="19"/>
      <c r="E8" s="69"/>
      <c r="F8" s="69"/>
      <c r="G8" s="20">
        <v>1</v>
      </c>
      <c r="H8" s="20" t="s">
        <v>34</v>
      </c>
      <c r="I8" s="82">
        <v>0</v>
      </c>
      <c r="J8" s="29">
        <v>0</v>
      </c>
      <c r="K8" s="21">
        <f>+Tabulka1[[#This Row],[Sazba DPH v %                                  (VYPLNÍ ÚČASTNÍK)]]*Tabulka1[[#This Row],[Cena za jednotku bez DPH v Kč - závazná jednotková cena bez DPH (VYPLNÍ ÚČASTNÍK) ]]</f>
        <v>0</v>
      </c>
      <c r="L8" s="22">
        <f t="shared" ref="L8" si="0">SUM(I8+K8)</f>
        <v>0</v>
      </c>
      <c r="M8" s="22">
        <f>+Tabulka1[[#This Row],[Cena za jednotku bez DPH v Kč - závazná jednotková cena bez DPH (VYPLNÍ ÚČASTNÍK) ]]*Tabulka1[[#This Row],[   Počet ks ]]</f>
        <v>0</v>
      </c>
      <c r="N8" s="22">
        <f>+Tabulka1[[#This Row],[   Počet ks ]]*Tabulka1[[#This Row],[Cena DPH za měrnou jednotku v Kč]]</f>
        <v>0</v>
      </c>
      <c r="O8" s="22">
        <f t="shared" ref="O8" si="1">SUM(M8:N8)</f>
        <v>0</v>
      </c>
      <c r="P8" s="22"/>
      <c r="Q8" s="23"/>
      <c r="R8" s="22">
        <f t="shared" ref="R8" si="2">SUM(I8*Q8)</f>
        <v>0</v>
      </c>
      <c r="S8" s="45">
        <v>200</v>
      </c>
      <c r="T8" s="45" t="s">
        <v>48</v>
      </c>
      <c r="U8" s="45" t="s">
        <v>48</v>
      </c>
      <c r="V8" s="45" t="s">
        <v>49</v>
      </c>
      <c r="W8" s="45"/>
      <c r="X8" s="45"/>
      <c r="Y8" s="45"/>
      <c r="Z8" s="45"/>
      <c r="AA8" s="45" t="s">
        <v>52</v>
      </c>
      <c r="AB8" s="45" t="s">
        <v>50</v>
      </c>
      <c r="AC8" s="46" t="s">
        <v>51</v>
      </c>
    </row>
    <row r="9" spans="1:29" s="12" customFormat="1" ht="235.5" customHeight="1" x14ac:dyDescent="0.25">
      <c r="A9" s="32">
        <v>2</v>
      </c>
      <c r="B9" s="27" t="s">
        <v>41</v>
      </c>
      <c r="C9" s="45" t="s">
        <v>47</v>
      </c>
      <c r="D9" s="19"/>
      <c r="E9" s="69"/>
      <c r="F9" s="69"/>
      <c r="G9" s="24">
        <v>1</v>
      </c>
      <c r="H9" s="20" t="s">
        <v>34</v>
      </c>
      <c r="I9" s="82">
        <v>0</v>
      </c>
      <c r="J9" s="29">
        <v>0</v>
      </c>
      <c r="K9" s="21">
        <f>+Tabulka1[[#This Row],[Sazba DPH v %                                  (VYPLNÍ ÚČASTNÍK)]]*Tabulka1[[#This Row],[Cena za jednotku bez DPH v Kč - závazná jednotková cena bez DPH (VYPLNÍ ÚČASTNÍK) ]]</f>
        <v>0</v>
      </c>
      <c r="L9" s="22">
        <f>SUM(I9+K9)</f>
        <v>0</v>
      </c>
      <c r="M9" s="22">
        <f>+Tabulka1[[#This Row],[Cena za jednotku bez DPH v Kč - závazná jednotková cena bez DPH (VYPLNÍ ÚČASTNÍK) ]]*Tabulka1[[#This Row],[   Počet ks ]]</f>
        <v>0</v>
      </c>
      <c r="N9" s="22">
        <f>+Tabulka1[[#This Row],[   Počet ks ]]*Tabulka1[[#This Row],[Cena DPH za měrnou jednotku v Kč]]</f>
        <v>0</v>
      </c>
      <c r="O9" s="22">
        <f>SUM(M9:N9)</f>
        <v>0</v>
      </c>
      <c r="P9" s="22"/>
      <c r="Q9" s="23"/>
      <c r="R9" s="22">
        <f>SUM(I10*Q9)</f>
        <v>0</v>
      </c>
      <c r="S9" s="45">
        <v>201</v>
      </c>
      <c r="T9" s="45" t="s">
        <v>48</v>
      </c>
      <c r="U9" s="45" t="s">
        <v>48</v>
      </c>
      <c r="V9" s="45" t="s">
        <v>49</v>
      </c>
      <c r="W9" s="45"/>
      <c r="X9" s="45"/>
      <c r="Y9" s="45"/>
      <c r="Z9" s="45"/>
      <c r="AA9" s="45" t="s">
        <v>52</v>
      </c>
      <c r="AB9" s="45" t="s">
        <v>50</v>
      </c>
      <c r="AC9" s="46" t="s">
        <v>51</v>
      </c>
    </row>
    <row r="10" spans="1:29" ht="112.5" customHeight="1" x14ac:dyDescent="0.25">
      <c r="A10" s="31">
        <v>3</v>
      </c>
      <c r="B10" s="28" t="s">
        <v>45</v>
      </c>
      <c r="C10" s="70" t="s">
        <v>46</v>
      </c>
      <c r="D10" s="25"/>
      <c r="E10" s="69"/>
      <c r="F10" s="69"/>
      <c r="G10" s="20">
        <v>1</v>
      </c>
      <c r="H10" s="20" t="s">
        <v>34</v>
      </c>
      <c r="I10" s="82">
        <v>0</v>
      </c>
      <c r="J10" s="29">
        <v>0</v>
      </c>
      <c r="K10" s="21">
        <f>+Tabulka1[[#This Row],[Sazba DPH v %                                  (VYPLNÍ ÚČASTNÍK)]]*Tabulka1[[#This Row],[Cena za jednotku bez DPH v Kč - závazná jednotková cena bez DPH (VYPLNÍ ÚČASTNÍK) ]]</f>
        <v>0</v>
      </c>
      <c r="L10" s="22">
        <f>SUM(I10+K10)</f>
        <v>0</v>
      </c>
      <c r="M10" s="22">
        <f>+Tabulka1[[#This Row],[Cena za jednotku bez DPH v Kč - závazná jednotková cena bez DPH (VYPLNÍ ÚČASTNÍK) ]]*Tabulka1[[#This Row],[   Počet ks ]]</f>
        <v>0</v>
      </c>
      <c r="N10" s="22">
        <f>+Tabulka1[[#This Row],[   Počet ks ]]*Tabulka1[[#This Row],[Cena DPH za měrnou jednotku v Kč]]</f>
        <v>0</v>
      </c>
      <c r="O10" s="22">
        <f>SUM(M10:N10)</f>
        <v>0</v>
      </c>
      <c r="P10" s="22"/>
      <c r="Q10" s="23"/>
      <c r="R10" s="22" t="e">
        <f>SUM(#REF!*Q10)</f>
        <v>#REF!</v>
      </c>
      <c r="S10" s="45">
        <v>202</v>
      </c>
      <c r="T10" s="45" t="s">
        <v>48</v>
      </c>
      <c r="U10" s="45" t="s">
        <v>48</v>
      </c>
      <c r="V10" s="45" t="s">
        <v>49</v>
      </c>
      <c r="W10" s="45"/>
      <c r="X10" s="45"/>
      <c r="Y10" s="45"/>
      <c r="Z10" s="45"/>
      <c r="AA10" s="45" t="s">
        <v>52</v>
      </c>
      <c r="AB10" s="45" t="s">
        <v>50</v>
      </c>
      <c r="AC10" s="46" t="s">
        <v>51</v>
      </c>
    </row>
    <row r="11" spans="1:29" ht="48.75" customHeight="1" x14ac:dyDescent="0.25">
      <c r="A11" s="36" t="s">
        <v>31</v>
      </c>
      <c r="B11" s="34" t="s">
        <v>29</v>
      </c>
      <c r="C11" s="35"/>
      <c r="D11" s="35"/>
      <c r="E11" s="35"/>
      <c r="F11" s="37"/>
      <c r="G11" s="38"/>
      <c r="H11" s="38"/>
      <c r="I11" s="39"/>
      <c r="J11" s="40"/>
      <c r="K11" s="41"/>
      <c r="L11" s="41"/>
      <c r="M11" s="43">
        <f>SUBTOTAL(109,Tabulka1[Celková cena bez DPH v Kč (pro účely hodnocení)  ])</f>
        <v>0</v>
      </c>
      <c r="N11" s="44">
        <f>SUBTOTAL(109,Tabulka1[Celková cena DPH v Kč])</f>
        <v>0</v>
      </c>
      <c r="O11" s="44">
        <f>SUBTOTAL(109,Tabulka1[[Celková cena s DPH v Kč ]])</f>
        <v>0</v>
      </c>
      <c r="P11" s="41"/>
      <c r="Q11" s="41"/>
      <c r="R11" s="41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</row>
    <row r="12" spans="1:29" ht="31.5" customHeight="1" x14ac:dyDescent="0.25">
      <c r="A12" s="56" t="s">
        <v>43</v>
      </c>
      <c r="B12" s="60"/>
      <c r="C12" s="60"/>
      <c r="D12" s="60"/>
      <c r="E12" s="60"/>
      <c r="F12" s="61"/>
      <c r="G12" s="62"/>
      <c r="H12" s="62"/>
      <c r="I12" s="63"/>
      <c r="J12" s="64"/>
      <c r="K12" s="65"/>
      <c r="L12" s="65"/>
      <c r="M12" s="66"/>
      <c r="N12" s="67"/>
      <c r="O12" s="67"/>
      <c r="P12" s="65"/>
      <c r="Q12" s="65"/>
      <c r="R12" s="65"/>
      <c r="S12" s="68"/>
      <c r="T12" s="68"/>
      <c r="U12" s="68"/>
      <c r="V12" s="68"/>
      <c r="W12" s="68"/>
      <c r="X12" s="68"/>
      <c r="Y12" s="68"/>
      <c r="Z12" s="68"/>
      <c r="AA12" s="68"/>
      <c r="AB12" s="68"/>
      <c r="AC12" s="68"/>
    </row>
    <row r="13" spans="1:29" ht="22.5" customHeight="1" x14ac:dyDescent="0.25">
      <c r="A13" s="56" t="s">
        <v>42</v>
      </c>
      <c r="B13" s="55"/>
      <c r="C13" s="55"/>
      <c r="D13" s="55"/>
      <c r="E13" s="55"/>
      <c r="F13" s="55"/>
      <c r="G13" s="55"/>
      <c r="H13" s="55"/>
      <c r="I13" s="57"/>
    </row>
    <row r="14" spans="1:29" ht="27" customHeight="1" x14ac:dyDescent="0.25">
      <c r="M14" s="13"/>
    </row>
    <row r="15" spans="1:29" ht="66" customHeight="1" x14ac:dyDescent="0.25">
      <c r="B15" s="81"/>
      <c r="C15" s="81"/>
      <c r="D15" s="81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</row>
    <row r="16" spans="1:29" ht="63.75" customHeight="1" x14ac:dyDescent="0.25">
      <c r="B16" s="75"/>
      <c r="C16" s="75"/>
      <c r="D16" s="75"/>
      <c r="E16" s="75"/>
      <c r="F16" s="75"/>
      <c r="G16" s="75"/>
      <c r="H16" s="75"/>
      <c r="I16" s="75"/>
      <c r="J16" s="75"/>
      <c r="K16" s="75"/>
      <c r="L16" s="75"/>
      <c r="M16" s="75"/>
      <c r="N16" s="75"/>
      <c r="O16" s="75"/>
    </row>
    <row r="17" spans="2:15" ht="30" customHeight="1" x14ac:dyDescent="0.25">
      <c r="B17" s="75"/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75"/>
      <c r="N17" s="75"/>
      <c r="O17" s="75"/>
    </row>
    <row r="19" spans="2:15" ht="48" customHeight="1" x14ac:dyDescent="0.25"/>
    <row r="20" spans="2:15" ht="72" customHeight="1" x14ac:dyDescent="0.25"/>
    <row r="21" spans="2:15" ht="86.25" customHeight="1" x14ac:dyDescent="0.25"/>
  </sheetData>
  <sheetProtection algorithmName="SHA-512" hashValue="hGgqPhK9hFjvwH25gERfWIyu9YcW3ERt42nEgbFAfdX0KUxa40i9wL1GQTeROuprJ0u+nTIC6SI+gSDLjWxudw==" saltValue="msehHoqHlrHDyE/Pn4Wodw==" spinCount="100000" sheet="1" objects="1" scenarios="1"/>
  <protectedRanges>
    <protectedRange sqref="I8:J10" name="Oblast2"/>
    <protectedRange sqref="E8:F10" name="Oblast1"/>
  </protectedRanges>
  <mergeCells count="7">
    <mergeCell ref="B2:I2"/>
    <mergeCell ref="B6:D6"/>
    <mergeCell ref="B16:O17"/>
    <mergeCell ref="S6:U6"/>
    <mergeCell ref="B4:P4"/>
    <mergeCell ref="P6:R6"/>
    <mergeCell ref="B15:O15"/>
  </mergeCells>
  <pageMargins left="0.7" right="0.7" top="0.78740157499999996" bottom="0.78740157499999996" header="0.3" footer="0.3"/>
  <pageSetup paperSize="9" scale="29" orientation="landscape" r:id="rId1"/>
  <colBreaks count="1" manualBreakCount="1">
    <brk id="29" max="24" man="1"/>
  </colBreaks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Výzva č. 25 NÁBYTEK</vt:lpstr>
      <vt:lpstr>'Výzva č. 25 NÁBYTEK'!Oblast_tisku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Hata</dc:creator>
  <cp:lastModifiedBy>Daniela Slováková</cp:lastModifiedBy>
  <cp:lastPrinted>2023-05-16T12:27:29Z</cp:lastPrinted>
  <dcterms:created xsi:type="dcterms:W3CDTF">2022-10-31T14:01:21Z</dcterms:created>
  <dcterms:modified xsi:type="dcterms:W3CDTF">2024-10-03T12:19:55Z</dcterms:modified>
</cp:coreProperties>
</file>