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02_24_Obnova a rozšíření vybavení pracovišť mat. sekce 107, 108\2_ZD final\"/>
    </mc:Choice>
  </mc:AlternateContent>
  <xr:revisionPtr revIDLastSave="0" documentId="13_ncr:1_{52120284-1C52-4481-B6E9-3D9832FB9262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_cena" sheetId="1" r:id="rId1"/>
    <sheet name="1 Skener" sheetId="5" r:id="rId2"/>
    <sheet name="2 Notebook 1" sheetId="2" r:id="rId3"/>
    <sheet name="3 konf kamera" sheetId="6" r:id="rId4"/>
    <sheet name="5 SSD" sheetId="7" r:id="rId5"/>
    <sheet name="2 LCD" sheetId="3" r:id="rId6"/>
    <sheet name="3 Notebook 2" sheetId="4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9" i="1" l="1"/>
  <c r="E10" i="1"/>
  <c r="F10" i="1" s="1"/>
  <c r="G10" i="1" s="1"/>
  <c r="E9" i="1"/>
  <c r="F9" i="1" s="1"/>
  <c r="G9" i="1" s="1"/>
  <c r="F8" i="1"/>
  <c r="G8" i="1" s="1"/>
  <c r="E8" i="1"/>
  <c r="E7" i="1"/>
  <c r="F7" i="1" s="1"/>
  <c r="G7" i="1" s="1"/>
  <c r="E11" i="1" l="1"/>
  <c r="E6" i="1"/>
  <c r="E5" i="1"/>
  <c r="F11" i="1" l="1"/>
  <c r="G11" i="1" s="1"/>
  <c r="F19" i="1"/>
  <c r="G19" i="1" s="1"/>
  <c r="F6" i="1"/>
  <c r="G6" i="1" s="1"/>
  <c r="F5" i="1"/>
  <c r="G5" i="1" s="1"/>
</calcChain>
</file>

<file path=xl/sharedStrings.xml><?xml version="1.0" encoding="utf-8"?>
<sst xmlns="http://schemas.openxmlformats.org/spreadsheetml/2006/main" count="320" uniqueCount="206">
  <si>
    <t>Kč DPH 21%</t>
  </si>
  <si>
    <t>Technická specifikace</t>
  </si>
  <si>
    <t>pevný parametr</t>
  </si>
  <si>
    <t>minimální požadovaný parametr</t>
  </si>
  <si>
    <t>CPU</t>
  </si>
  <si>
    <t>Paměť</t>
  </si>
  <si>
    <t>Disk</t>
  </si>
  <si>
    <t>SSD M.2 NVMe</t>
  </si>
  <si>
    <t>Displej</t>
  </si>
  <si>
    <t>Svítivost</t>
  </si>
  <si>
    <t>Grafická karta</t>
  </si>
  <si>
    <t>integrovaná</t>
  </si>
  <si>
    <t>Konektivita</t>
  </si>
  <si>
    <t>HDMI</t>
  </si>
  <si>
    <t>ano</t>
  </si>
  <si>
    <t>Thunderbold 4</t>
  </si>
  <si>
    <t>USB 3.2 Gen 1 (USB 3.0)</t>
  </si>
  <si>
    <t>Bluetooth</t>
  </si>
  <si>
    <t>WiFi</t>
  </si>
  <si>
    <t>802.11ax</t>
  </si>
  <si>
    <t>Verze WiFi</t>
  </si>
  <si>
    <t>Ano</t>
  </si>
  <si>
    <t>Kamera</t>
  </si>
  <si>
    <t>Baterie</t>
  </si>
  <si>
    <t>Integrovaná</t>
  </si>
  <si>
    <t>Klávesnice</t>
  </si>
  <si>
    <t>podsvícená</t>
  </si>
  <si>
    <t>Materiál pouzdra</t>
  </si>
  <si>
    <t>Hmotnost</t>
  </si>
  <si>
    <t>Operační systém</t>
  </si>
  <si>
    <t>Windows 11</t>
  </si>
  <si>
    <t>IPS</t>
  </si>
  <si>
    <t>Povrch displeje</t>
  </si>
  <si>
    <t>Další informace</t>
  </si>
  <si>
    <t>RJ45</t>
  </si>
  <si>
    <t>USB-C</t>
  </si>
  <si>
    <t>Bluetooth v5.3</t>
  </si>
  <si>
    <t>WiFi 6</t>
  </si>
  <si>
    <t>Ostatní požadavky</t>
  </si>
  <si>
    <t>Základní parametry</t>
  </si>
  <si>
    <t>typ displeje</t>
  </si>
  <si>
    <t>velikost displeje</t>
  </si>
  <si>
    <t>rozlišení displeje</t>
  </si>
  <si>
    <t>14"</t>
  </si>
  <si>
    <t>OS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</si>
  <si>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</si>
  <si>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</si>
  <si>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</si>
  <si>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</si>
  <si>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</si>
  <si>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</si>
  <si>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</si>
  <si>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</si>
  <si>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</si>
  <si>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</si>
  <si>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</si>
  <si>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</si>
  <si>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</si>
  <si>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</si>
  <si>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</si>
  <si>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</si>
  <si>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</si>
  <si>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</si>
  <si>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</si>
  <si>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Notebook 2</t>
  </si>
  <si>
    <t>NABÍZENÝ MODEL ..... 
Part number: .....</t>
  </si>
  <si>
    <t>min 57 Wh</t>
  </si>
  <si>
    <t>2 x</t>
  </si>
  <si>
    <t>1 x</t>
  </si>
  <si>
    <t>1 920 x 1 200</t>
  </si>
  <si>
    <t>16 GB</t>
  </si>
  <si>
    <t xml:space="preserve">3 roky </t>
  </si>
  <si>
    <t>1 TB</t>
  </si>
  <si>
    <t>Skener:</t>
  </si>
  <si>
    <t>Notebook 1:</t>
  </si>
  <si>
    <t>Konferenční kamera:</t>
  </si>
  <si>
    <t>SSD:</t>
  </si>
  <si>
    <t>Monitor</t>
  </si>
  <si>
    <t>Technické parametry</t>
  </si>
  <si>
    <t>typ skeneru</t>
  </si>
  <si>
    <t>plochý</t>
  </si>
  <si>
    <t>rozlišení skeneru</t>
  </si>
  <si>
    <t>barevná hloubka</t>
  </si>
  <si>
    <t>rychlost skenování</t>
  </si>
  <si>
    <t>30str./min.</t>
  </si>
  <si>
    <t>formát skenovaného dokumentu</t>
  </si>
  <si>
    <t>A4</t>
  </si>
  <si>
    <t>připojení</t>
  </si>
  <si>
    <t>USB 3.0</t>
  </si>
  <si>
    <t>Funkce</t>
  </si>
  <si>
    <t>OCR</t>
  </si>
  <si>
    <t>email</t>
  </si>
  <si>
    <t>Cloud</t>
  </si>
  <si>
    <t>ADF</t>
  </si>
  <si>
    <t>oboustranné jednoprůchodové skenování</t>
  </si>
  <si>
    <t>Automatický podavač</t>
  </si>
  <si>
    <t>50 listů</t>
  </si>
  <si>
    <t>i7 1355U</t>
  </si>
  <si>
    <t>DDR4</t>
  </si>
  <si>
    <t>Konstrukce</t>
  </si>
  <si>
    <t>konvertibilní</t>
  </si>
  <si>
    <t>Dotykový</t>
  </si>
  <si>
    <t>Thunderbolt 4</t>
  </si>
  <si>
    <t>2×</t>
  </si>
  <si>
    <t>802.11ax (6GHz)</t>
  </si>
  <si>
    <t>WiFi 6E</t>
  </si>
  <si>
    <t>Audio</t>
  </si>
  <si>
    <t>Combo Audio Jack</t>
  </si>
  <si>
    <t>1x</t>
  </si>
  <si>
    <t>Webkamera</t>
  </si>
  <si>
    <t>720p</t>
  </si>
  <si>
    <t>Jazyk klávesnice</t>
  </si>
  <si>
    <t>CZ, SK</t>
  </si>
  <si>
    <t>Nabíjení přes USB-C</t>
  </si>
  <si>
    <t>Čtečka otisků prstů</t>
  </si>
  <si>
    <t>max 1,7 kg</t>
  </si>
  <si>
    <t>Zámek Kensington</t>
  </si>
  <si>
    <t>Rozlišení</t>
  </si>
  <si>
    <t>Vlastnosti</t>
  </si>
  <si>
    <t>Upevnění</t>
  </si>
  <si>
    <t>Zorné pole</t>
  </si>
  <si>
    <t>Obraz v obraze</t>
  </si>
  <si>
    <t>Zoom</t>
  </si>
  <si>
    <t>Rozhraní</t>
  </si>
  <si>
    <t>Typ mikrofonu</t>
  </si>
  <si>
    <t>MEMS</t>
  </si>
  <si>
    <t>Počet mikrofonů</t>
  </si>
  <si>
    <t>Podpora AI</t>
  </si>
  <si>
    <t>Prezentér gyroskopický, USB beztrátové připojení, Bluetooth, zabudovaná nabíjecí baterie:</t>
  </si>
  <si>
    <t>M.2 PCIe x4 (NVMe)</t>
  </si>
  <si>
    <t>Rozměry - formát</t>
  </si>
  <si>
    <t>Rozměry - tloušťka (mm)</t>
  </si>
  <si>
    <t>max 2,5</t>
  </si>
  <si>
    <t>Kapacita (TB)</t>
  </si>
  <si>
    <t>Výkon - sekvenční čtení i zápis (MB/s)</t>
  </si>
  <si>
    <t>6 000</t>
  </si>
  <si>
    <t>Výkon - náhodné čtení i zápis (IOPS)</t>
  </si>
  <si>
    <t>1 400 000</t>
  </si>
  <si>
    <t>Životnost (TBW)</t>
  </si>
  <si>
    <t>1 000</t>
  </si>
  <si>
    <t>Záruka (let)</t>
  </si>
  <si>
    <t>Ultraširoký monitor s funkcí dokovací stanice a videokonferenčními možnostmi</t>
  </si>
  <si>
    <t>Obrazovka - úhlopříčka (")</t>
  </si>
  <si>
    <t>39-40</t>
  </si>
  <si>
    <t>Obrazovka - typ panelu</t>
  </si>
  <si>
    <t>Obrazovka - poměr stran</t>
  </si>
  <si>
    <t>21 : 9</t>
  </si>
  <si>
    <t>Obrazovka - rozlišení</t>
  </si>
  <si>
    <t>3440 x 1440</t>
  </si>
  <si>
    <t>Obrazovka - jas (cd/m2)</t>
  </si>
  <si>
    <t>Obrazovka - antireflexní úprava</t>
  </si>
  <si>
    <t>Stojan - možnost nastavení výšky, otočení (doleva/doprava), naklonění (vpřed/vzad)</t>
  </si>
  <si>
    <t>Stojan - výšková nastavitelnost (mm)</t>
  </si>
  <si>
    <t>Videokonference - integrovaná kamera, mikrofon, reproduktory</t>
  </si>
  <si>
    <t>Kamera - podpora Windows Hello</t>
  </si>
  <si>
    <t>Dokovací stanice - upstream USB-C - Alt mode DP</t>
  </si>
  <si>
    <t>Dokovací stanice - upstream USB-C - USB Power Delivery</t>
  </si>
  <si>
    <t>Dokovací stanice - upstream USB-C - přenos dat</t>
  </si>
  <si>
    <t>Dokovací stanice - napájení pomocí USB Power Delivery (W)</t>
  </si>
  <si>
    <t>Dokovací stanice - downstream USB-A (počet)</t>
  </si>
  <si>
    <t>Dokovací stanice - downstream USB-C (počet)</t>
  </si>
  <si>
    <t>Dokovací stanice - RJ45 alespoň 1 Gb/s (počet)</t>
  </si>
  <si>
    <t>Video vstup - HDMI (počet)</t>
  </si>
  <si>
    <t>Video vstup - DisplayPort (počet)</t>
  </si>
  <si>
    <t>Core Ultra 5 125U</t>
  </si>
  <si>
    <t>DDR5 - 5600</t>
  </si>
  <si>
    <t>Paměť počet slotů</t>
  </si>
  <si>
    <t>Paměť počet volných slotů</t>
  </si>
  <si>
    <t>M.2 sloty</t>
  </si>
  <si>
    <t>Typ displeje</t>
  </si>
  <si>
    <t>Velikost displeje</t>
  </si>
  <si>
    <t>16"</t>
  </si>
  <si>
    <t>Rozlišení displeje</t>
  </si>
  <si>
    <t>antireflexní</t>
  </si>
  <si>
    <t>USB 3.2 Gen 2</t>
  </si>
  <si>
    <t>Čtečka SD karet</t>
  </si>
  <si>
    <t>Media</t>
  </si>
  <si>
    <t>Kombonovaný konektor pro sluchátka</t>
  </si>
  <si>
    <t>1080p+IR s krytkou</t>
  </si>
  <si>
    <t>Trackpoint</t>
  </si>
  <si>
    <t>Numerická klávesnice</t>
  </si>
  <si>
    <t>celkokovový</t>
  </si>
  <si>
    <t>Záruka</t>
  </si>
  <si>
    <t>511240081</t>
  </si>
  <si>
    <t>300240102</t>
  </si>
  <si>
    <t>301240059</t>
  </si>
  <si>
    <t>1 200 x  1 200 DPI</t>
  </si>
  <si>
    <t>24 bit</t>
  </si>
  <si>
    <t>1000 GB</t>
  </si>
  <si>
    <t>24 GB</t>
  </si>
  <si>
    <t>1 920 x 1 080</t>
  </si>
  <si>
    <t>400 nits</t>
  </si>
  <si>
    <t>min 50 Wh</t>
  </si>
  <si>
    <t>stylus</t>
  </si>
  <si>
    <t>součástí balení</t>
  </si>
  <si>
    <t>4 096 x 2 160 (min 13 mpx)</t>
  </si>
  <si>
    <t>Sledování obličeje, 
Korekce při slabém osvětlení</t>
  </si>
  <si>
    <t>Závit 1/4“ pro stativ, 
uchycení na monitor klipem</t>
  </si>
  <si>
    <t>Horizontální min 90°, 
Vertikální 75°</t>
  </si>
  <si>
    <t>Fyzické vlastnosti</t>
  </si>
  <si>
    <t>Kontktivita</t>
  </si>
  <si>
    <t>Typ monitoru</t>
  </si>
  <si>
    <t>Obrazovka</t>
  </si>
  <si>
    <t>NBD onsite</t>
  </si>
  <si>
    <t>min. 300 nits</t>
  </si>
  <si>
    <t>max 1,9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</si>
</sst>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</font>
    <font>
      <sz val="11"/>
      <color rgb="FF000000"/>
      <name val="Calibri"/>
      <family val="2"/>
      <charset val="238"/>
    </font>
    <font>
      <b/>
      <sz val="14"/>
      <name val="Calibri"/>
      <family val="2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indexed="41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/>
    <xf numFmtId="0" fontId="1" fillId="8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4" fontId="7" fillId="0" borderId="5" xfId="0" applyNumberFormat="1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4" fontId="7" fillId="0" borderId="7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</xf>
    <xf numFmtId="0" fontId="0" fillId="0" borderId="8" xfId="0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wrapText="1"/>
      <protection locked="0"/>
    </xf>
    <xf numFmtId="0" fontId="0" fillId="11" borderId="0" xfId="0" applyFill="1" applyBorder="1" applyAlignment="1" applyProtection="1">
      <alignment wrapText="1"/>
      <protection locked="0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7" borderId="0" xfId="0" applyFill="1" applyProtection="1"/>
    <xf numFmtId="0" fontId="0" fillId="0" borderId="1" xfId="0" applyBorder="1" applyAlignment="1" applyProtection="1">
      <alignment wrapText="1"/>
      <protection locked="0"/>
    </xf>
    <xf numFmtId="0" fontId="0" fillId="7" borderId="0" xfId="0" applyFill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7" borderId="0" xfId="0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49" fontId="0" fillId="5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49" fontId="0" fillId="5" borderId="1" xfId="0" applyNumberForma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0" fontId="0" fillId="2" borderId="1" xfId="0" applyFill="1" applyBorder="1" applyAlignment="1" applyProtection="1">
      <alignment horizontal="right" wrapText="1"/>
    </xf>
    <xf numFmtId="49" fontId="0" fillId="5" borderId="1" xfId="0" applyNumberFormat="1" applyFill="1" applyBorder="1" applyProtection="1"/>
    <xf numFmtId="49" fontId="0" fillId="2" borderId="1" xfId="0" applyNumberFormat="1" applyFill="1" applyBorder="1" applyProtection="1"/>
    <xf numFmtId="0" fontId="0" fillId="2" borderId="1" xfId="0" applyFill="1" applyBorder="1" applyProtection="1"/>
    <xf numFmtId="49" fontId="0" fillId="5" borderId="1" xfId="0" applyNumberFormat="1" applyFill="1" applyBorder="1" applyAlignment="1" applyProtection="1">
      <alignment horizontal="right" wrapText="1"/>
    </xf>
    <xf numFmtId="0" fontId="0" fillId="0" borderId="1" xfId="0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1" xfId="0" applyFill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0" borderId="1" xfId="0" applyBorder="1" applyAlignment="1" applyProtection="1">
      <alignment vertical="center" wrapText="1"/>
    </xf>
    <xf numFmtId="49" fontId="0" fillId="5" borderId="1" xfId="0" applyNumberForma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3" fontId="0" fillId="2" borderId="1" xfId="0" applyNumberFormat="1" applyFill="1" applyBorder="1" applyAlignment="1" applyProtection="1">
      <alignment horizontal="right" vertical="center" wrapText="1"/>
    </xf>
    <xf numFmtId="49" fontId="0" fillId="10" borderId="1" xfId="0" applyNumberFormat="1" applyFill="1" applyBorder="1" applyAlignment="1" applyProtection="1">
      <alignment vertical="center" wrapText="1"/>
    </xf>
    <xf numFmtId="0" fontId="0" fillId="10" borderId="1" xfId="0" applyFill="1" applyBorder="1" applyAlignment="1" applyProtection="1">
      <alignment horizontal="right" vertical="center" wrapText="1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right" vertical="center" wrapText="1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9" zoomScale="70" zoomScaleNormal="70" workbookViewId="0">
      <selection activeCell="Q22" sqref="Q22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87" t="s">
        <v>45</v>
      </c>
      <c r="B1" s="87"/>
      <c r="C1" s="87"/>
      <c r="D1" s="87"/>
      <c r="E1" s="8"/>
      <c r="F1" s="8"/>
      <c r="G1" s="8"/>
      <c r="H1" s="8"/>
      <c r="I1" s="8"/>
    </row>
    <row r="2" spans="1:9" ht="20.100000000000001" customHeight="1" x14ac:dyDescent="0.25">
      <c r="A2" s="87"/>
      <c r="B2" s="87"/>
      <c r="C2" s="87"/>
      <c r="D2" s="87"/>
      <c r="E2" s="8"/>
      <c r="F2" s="8"/>
      <c r="G2" s="8"/>
      <c r="H2" s="8"/>
      <c r="I2" s="8"/>
    </row>
    <row r="3" spans="1:9" ht="7.8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35.4" customHeight="1" x14ac:dyDescent="0.25">
      <c r="A4" s="9" t="s">
        <v>46</v>
      </c>
      <c r="B4" s="9" t="s">
        <v>47</v>
      </c>
      <c r="C4" s="10" t="s">
        <v>48</v>
      </c>
      <c r="D4" s="10" t="s">
        <v>49</v>
      </c>
      <c r="E4" s="10" t="s">
        <v>50</v>
      </c>
      <c r="F4" s="10" t="s">
        <v>0</v>
      </c>
      <c r="G4" s="10" t="s">
        <v>51</v>
      </c>
      <c r="H4" s="39"/>
      <c r="I4" s="10" t="s">
        <v>52</v>
      </c>
    </row>
    <row r="5" spans="1:9" ht="61.2" customHeight="1" x14ac:dyDescent="0.25">
      <c r="A5" s="38">
        <v>1</v>
      </c>
      <c r="B5" s="2" t="s">
        <v>73</v>
      </c>
      <c r="C5" s="11">
        <v>1</v>
      </c>
      <c r="D5" s="3">
        <v>0</v>
      </c>
      <c r="E5" s="12">
        <f t="shared" ref="E5:E10" si="0">D5*C5</f>
        <v>0</v>
      </c>
      <c r="F5" s="12">
        <f t="shared" ref="F5:F10" si="1">E5*0.21</f>
        <v>0</v>
      </c>
      <c r="G5" s="12">
        <f t="shared" ref="G5:G10" si="2">E5+F5</f>
        <v>0</v>
      </c>
      <c r="H5" s="8"/>
      <c r="I5" s="85" t="s">
        <v>183</v>
      </c>
    </row>
    <row r="6" spans="1:9" ht="57" customHeight="1" x14ac:dyDescent="0.25">
      <c r="A6" s="38">
        <v>2</v>
      </c>
      <c r="B6" s="2" t="s">
        <v>74</v>
      </c>
      <c r="C6" s="11">
        <v>1</v>
      </c>
      <c r="D6" s="3">
        <v>0</v>
      </c>
      <c r="E6" s="12">
        <f t="shared" si="0"/>
        <v>0</v>
      </c>
      <c r="F6" s="12">
        <f t="shared" si="1"/>
        <v>0</v>
      </c>
      <c r="G6" s="12">
        <f t="shared" si="2"/>
        <v>0</v>
      </c>
      <c r="H6" s="8"/>
      <c r="I6" s="85"/>
    </row>
    <row r="7" spans="1:9" ht="57" customHeight="1" x14ac:dyDescent="0.25">
      <c r="A7" s="38">
        <v>3</v>
      </c>
      <c r="B7" s="2" t="s">
        <v>75</v>
      </c>
      <c r="C7" s="11">
        <v>2</v>
      </c>
      <c r="D7" s="3">
        <v>0</v>
      </c>
      <c r="E7" s="12">
        <f t="shared" si="0"/>
        <v>0</v>
      </c>
      <c r="F7" s="12">
        <f t="shared" si="1"/>
        <v>0</v>
      </c>
      <c r="G7" s="12">
        <f t="shared" si="2"/>
        <v>0</v>
      </c>
      <c r="H7" s="8"/>
      <c r="I7" s="85" t="s">
        <v>184</v>
      </c>
    </row>
    <row r="8" spans="1:9" ht="75.599999999999994" customHeight="1" x14ac:dyDescent="0.25">
      <c r="A8" s="38">
        <v>4</v>
      </c>
      <c r="B8" s="2" t="s">
        <v>128</v>
      </c>
      <c r="C8" s="11">
        <v>1</v>
      </c>
      <c r="D8" s="3">
        <v>0</v>
      </c>
      <c r="E8" s="12">
        <f t="shared" si="0"/>
        <v>0</v>
      </c>
      <c r="F8" s="12">
        <f t="shared" si="1"/>
        <v>0</v>
      </c>
      <c r="G8" s="12">
        <f t="shared" si="2"/>
        <v>0</v>
      </c>
      <c r="H8" s="8"/>
      <c r="I8" s="85"/>
    </row>
    <row r="9" spans="1:9" ht="57" customHeight="1" x14ac:dyDescent="0.25">
      <c r="A9" s="38">
        <v>5</v>
      </c>
      <c r="B9" s="2" t="s">
        <v>76</v>
      </c>
      <c r="C9" s="11">
        <v>1</v>
      </c>
      <c r="D9" s="3">
        <v>0</v>
      </c>
      <c r="E9" s="12">
        <f t="shared" si="0"/>
        <v>0</v>
      </c>
      <c r="F9" s="12">
        <f t="shared" si="1"/>
        <v>0</v>
      </c>
      <c r="G9" s="12">
        <f t="shared" si="2"/>
        <v>0</v>
      </c>
      <c r="H9" s="8"/>
      <c r="I9" s="85"/>
    </row>
    <row r="10" spans="1:9" ht="57" customHeight="1" x14ac:dyDescent="0.25">
      <c r="A10" s="38">
        <v>6</v>
      </c>
      <c r="B10" s="2" t="s">
        <v>77</v>
      </c>
      <c r="C10" s="11">
        <v>1</v>
      </c>
      <c r="D10" s="3">
        <v>0</v>
      </c>
      <c r="E10" s="12">
        <f t="shared" si="0"/>
        <v>0</v>
      </c>
      <c r="F10" s="12">
        <f t="shared" si="1"/>
        <v>0</v>
      </c>
      <c r="G10" s="12">
        <f t="shared" si="2"/>
        <v>0</v>
      </c>
      <c r="H10" s="8"/>
      <c r="I10" s="85"/>
    </row>
    <row r="11" spans="1:9" ht="63.6" customHeight="1" x14ac:dyDescent="0.25">
      <c r="A11" s="38">
        <v>7</v>
      </c>
      <c r="B11" s="2" t="s">
        <v>64</v>
      </c>
      <c r="C11" s="11">
        <v>1</v>
      </c>
      <c r="D11" s="3">
        <v>0</v>
      </c>
      <c r="E11" s="12">
        <f t="shared" ref="E11" si="3">D11*C11</f>
        <v>0</v>
      </c>
      <c r="F11" s="12">
        <f t="shared" ref="F11" si="4">E11*0.21</f>
        <v>0</v>
      </c>
      <c r="G11" s="12">
        <f t="shared" ref="G11" si="5">E11+F11</f>
        <v>0</v>
      </c>
      <c r="H11" s="8"/>
      <c r="I11" s="37" t="s">
        <v>185</v>
      </c>
    </row>
    <row r="12" spans="1:9" ht="14.4" x14ac:dyDescent="0.25">
      <c r="A12" s="8"/>
      <c r="B12" s="8"/>
      <c r="C12" s="13"/>
      <c r="D12" s="8"/>
      <c r="E12" s="8"/>
      <c r="F12" s="8"/>
      <c r="G12" s="8"/>
      <c r="H12" s="8"/>
      <c r="I12" s="8"/>
    </row>
    <row r="13" spans="1:9" x14ac:dyDescent="0.25">
      <c r="A13" s="8"/>
      <c r="B13" s="88" t="s">
        <v>53</v>
      </c>
      <c r="C13" s="88"/>
      <c r="D13" s="88"/>
      <c r="E13" s="88"/>
      <c r="F13" s="88"/>
      <c r="G13" s="88"/>
      <c r="H13" s="8"/>
      <c r="I13" s="8"/>
    </row>
    <row r="14" spans="1:9" x14ac:dyDescent="0.25">
      <c r="A14" s="8"/>
      <c r="B14" s="88"/>
      <c r="C14" s="88"/>
      <c r="D14" s="88"/>
      <c r="E14" s="88"/>
      <c r="F14" s="88"/>
      <c r="G14" s="88"/>
      <c r="H14" s="8"/>
      <c r="I14" s="8"/>
    </row>
    <row r="15" spans="1:9" x14ac:dyDescent="0.25">
      <c r="A15" s="8"/>
      <c r="B15" s="88"/>
      <c r="C15" s="88"/>
      <c r="D15" s="88"/>
      <c r="E15" s="88"/>
      <c r="F15" s="88"/>
      <c r="G15" s="88"/>
      <c r="H15" s="8"/>
      <c r="I15" s="8"/>
    </row>
    <row r="16" spans="1:9" ht="44.4" customHeight="1" x14ac:dyDescent="0.25">
      <c r="A16" s="8"/>
      <c r="B16" s="88"/>
      <c r="C16" s="88"/>
      <c r="D16" s="88"/>
      <c r="E16" s="88"/>
      <c r="F16" s="88"/>
      <c r="G16" s="88"/>
      <c r="H16" s="8"/>
      <c r="I16" s="8"/>
    </row>
    <row r="17" spans="1:9" ht="13.8" thickBot="1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s="4" customFormat="1" ht="46.8" x14ac:dyDescent="0.3">
      <c r="A18" s="14"/>
      <c r="B18" s="15"/>
      <c r="C18" s="15"/>
      <c r="D18" s="15"/>
      <c r="E18" s="16" t="s">
        <v>54</v>
      </c>
      <c r="F18" s="17" t="s">
        <v>55</v>
      </c>
      <c r="G18" s="18" t="s">
        <v>56</v>
      </c>
      <c r="H18" s="19"/>
      <c r="I18" s="19"/>
    </row>
    <row r="19" spans="1:9" s="4" customFormat="1" ht="57.6" customHeight="1" thickBot="1" x14ac:dyDescent="0.35">
      <c r="A19" s="14"/>
      <c r="B19" s="14"/>
      <c r="C19" s="14"/>
      <c r="D19" s="14"/>
      <c r="E19" s="20">
        <f>E5+E6+E11+E7+E8+E9+E10</f>
        <v>0</v>
      </c>
      <c r="F19" s="21">
        <f>E19*0.21</f>
        <v>0</v>
      </c>
      <c r="G19" s="22">
        <f>E19+F19</f>
        <v>0</v>
      </c>
      <c r="H19" s="19"/>
      <c r="I19" s="19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s="5" customFormat="1" ht="15.6" x14ac:dyDescent="0.25">
      <c r="A21" s="23"/>
      <c r="B21" s="86" t="s">
        <v>57</v>
      </c>
      <c r="C21" s="86"/>
      <c r="D21" s="86"/>
      <c r="E21" s="86"/>
      <c r="F21" s="86"/>
      <c r="G21" s="86"/>
      <c r="H21" s="23"/>
      <c r="I21" s="23"/>
    </row>
    <row r="22" spans="1:9" s="5" customFormat="1" ht="15.6" x14ac:dyDescent="0.25">
      <c r="A22" s="23"/>
      <c r="B22" s="86" t="s">
        <v>58</v>
      </c>
      <c r="C22" s="86"/>
      <c r="D22" s="86"/>
      <c r="E22" s="86"/>
      <c r="F22" s="86"/>
      <c r="G22" s="86"/>
      <c r="H22" s="23"/>
      <c r="I22" s="23"/>
    </row>
    <row r="23" spans="1:9" s="5" customFormat="1" ht="15.6" x14ac:dyDescent="0.25">
      <c r="A23" s="23"/>
      <c r="B23" s="86" t="s">
        <v>59</v>
      </c>
      <c r="C23" s="86"/>
      <c r="D23" s="86"/>
      <c r="E23" s="86"/>
      <c r="F23" s="86"/>
      <c r="G23" s="86"/>
      <c r="H23" s="23"/>
      <c r="I23" s="23"/>
    </row>
    <row r="24" spans="1:9" s="5" customFormat="1" ht="15.6" x14ac:dyDescent="0.25">
      <c r="A24" s="23"/>
      <c r="B24" s="86" t="s">
        <v>60</v>
      </c>
      <c r="C24" s="86"/>
      <c r="D24" s="86"/>
      <c r="E24" s="86"/>
      <c r="F24" s="86"/>
      <c r="G24" s="86"/>
      <c r="H24" s="23"/>
      <c r="I24" s="23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ht="15.6" x14ac:dyDescent="0.3">
      <c r="B26" s="6" t="s">
        <v>61</v>
      </c>
      <c r="C26" s="7"/>
    </row>
    <row r="28" spans="1:9" x14ac:dyDescent="0.25">
      <c r="B28" s="1" t="s">
        <v>62</v>
      </c>
    </row>
    <row r="29" spans="1:9" x14ac:dyDescent="0.25">
      <c r="B29" s="1" t="s">
        <v>63</v>
      </c>
    </row>
  </sheetData>
  <sheetProtection algorithmName="SHA-512" hashValue="C/CtbNOLuY9PCgWzBI9vn/3IY04SCBLn0EN7wqdC1qc2qJSXY+Wz6BY8efDOT7qktTGzY2G54ymZdrBn8mO06w==" saltValue="ZpNot4XpjNX24ONEEme3FQ==" spinCount="100000" sheet="1" objects="1" scenarios="1" formatCells="0" formatColumns="0" formatRows="0"/>
  <mergeCells count="8">
    <mergeCell ref="I5:I6"/>
    <mergeCell ref="I7:I10"/>
    <mergeCell ref="B23:G23"/>
    <mergeCell ref="B24:G24"/>
    <mergeCell ref="A1:D2"/>
    <mergeCell ref="B13:G16"/>
    <mergeCell ref="B21:G21"/>
    <mergeCell ref="B22:G22"/>
  </mergeCells>
  <pageMargins left="0.5" right="0.5" top="1" bottom="1" header="0.5" footer="0.5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22DA-49EF-4BB7-9F49-900CF9D37ADC}">
  <dimension ref="A1:E21"/>
  <sheetViews>
    <sheetView zoomScale="70" zoomScaleNormal="70" workbookViewId="0">
      <selection activeCell="K6" sqref="K6"/>
    </sheetView>
  </sheetViews>
  <sheetFormatPr defaultColWidth="8.5546875" defaultRowHeight="13.2" x14ac:dyDescent="0.25"/>
  <cols>
    <col min="1" max="1" width="30" style="5" customWidth="1"/>
    <col min="2" max="2" width="21.5546875" style="5" customWidth="1"/>
    <col min="3" max="3" width="21.88671875" style="5" customWidth="1"/>
    <col min="4" max="4" width="5" style="5" customWidth="1"/>
    <col min="5" max="5" width="40.109375" style="5" customWidth="1"/>
    <col min="6" max="1024" width="11.44140625" style="1" customWidth="1"/>
    <col min="1025" max="16384" width="8.5546875" style="1"/>
  </cols>
  <sheetData>
    <row r="1" spans="1:5" ht="36.6" customHeight="1" x14ac:dyDescent="0.25">
      <c r="A1" s="51"/>
      <c r="B1" s="31"/>
      <c r="C1" s="31"/>
      <c r="D1" s="40"/>
      <c r="E1" s="89" t="s">
        <v>65</v>
      </c>
    </row>
    <row r="2" spans="1:5" ht="33" customHeight="1" x14ac:dyDescent="0.25">
      <c r="A2" s="52" t="s">
        <v>1</v>
      </c>
      <c r="B2" s="53" t="s">
        <v>2</v>
      </c>
      <c r="C2" s="53" t="s">
        <v>3</v>
      </c>
      <c r="D2" s="45"/>
      <c r="E2" s="89"/>
    </row>
    <row r="3" spans="1:5" ht="15" customHeight="1" x14ac:dyDescent="0.25">
      <c r="A3" s="54" t="s">
        <v>39</v>
      </c>
      <c r="B3" s="55"/>
      <c r="C3" s="55"/>
      <c r="D3" s="45"/>
      <c r="E3" s="35" t="s">
        <v>39</v>
      </c>
    </row>
    <row r="4" spans="1:5" ht="15" customHeight="1" x14ac:dyDescent="0.25">
      <c r="A4" s="56" t="s">
        <v>79</v>
      </c>
      <c r="B4" s="57" t="s">
        <v>80</v>
      </c>
      <c r="C4" s="57"/>
      <c r="D4" s="45"/>
      <c r="E4" s="28"/>
    </row>
    <row r="5" spans="1:5" ht="15" customHeight="1" x14ac:dyDescent="0.25">
      <c r="A5" s="56" t="s">
        <v>81</v>
      </c>
      <c r="B5" s="57"/>
      <c r="C5" s="57" t="s">
        <v>186</v>
      </c>
      <c r="D5" s="45"/>
      <c r="E5" s="28"/>
    </row>
    <row r="6" spans="1:5" ht="15" customHeight="1" x14ac:dyDescent="0.25">
      <c r="A6" s="56" t="s">
        <v>82</v>
      </c>
      <c r="B6" s="57"/>
      <c r="C6" s="57" t="s">
        <v>187</v>
      </c>
      <c r="D6" s="45"/>
      <c r="E6" s="28"/>
    </row>
    <row r="7" spans="1:5" ht="15" customHeight="1" x14ac:dyDescent="0.25">
      <c r="A7" s="56" t="s">
        <v>83</v>
      </c>
      <c r="B7" s="57"/>
      <c r="C7" s="57" t="s">
        <v>84</v>
      </c>
      <c r="D7" s="45"/>
      <c r="E7" s="28"/>
    </row>
    <row r="8" spans="1:5" ht="15" customHeight="1" x14ac:dyDescent="0.25">
      <c r="A8" s="56" t="s">
        <v>85</v>
      </c>
      <c r="B8" s="57"/>
      <c r="C8" s="57" t="s">
        <v>86</v>
      </c>
      <c r="D8" s="45"/>
      <c r="E8" s="28"/>
    </row>
    <row r="9" spans="1:5" ht="15" customHeight="1" x14ac:dyDescent="0.25">
      <c r="A9" s="54" t="s">
        <v>12</v>
      </c>
      <c r="B9" s="55"/>
      <c r="C9" s="55"/>
      <c r="D9" s="45"/>
      <c r="E9" s="35" t="s">
        <v>12</v>
      </c>
    </row>
    <row r="10" spans="1:5" ht="15" customHeight="1" x14ac:dyDescent="0.25">
      <c r="A10" s="56" t="s">
        <v>87</v>
      </c>
      <c r="B10" s="57" t="s">
        <v>88</v>
      </c>
      <c r="C10" s="57"/>
      <c r="D10" s="45"/>
      <c r="E10" s="28"/>
    </row>
    <row r="11" spans="1:5" ht="15" customHeight="1" x14ac:dyDescent="0.25">
      <c r="A11" s="54" t="s">
        <v>89</v>
      </c>
      <c r="B11" s="55"/>
      <c r="C11" s="55"/>
      <c r="D11" s="45"/>
      <c r="E11" s="35" t="s">
        <v>89</v>
      </c>
    </row>
    <row r="12" spans="1:5" ht="15" customHeight="1" x14ac:dyDescent="0.25">
      <c r="A12" s="56" t="s">
        <v>90</v>
      </c>
      <c r="B12" s="57" t="s">
        <v>14</v>
      </c>
      <c r="C12" s="57"/>
      <c r="D12" s="45"/>
      <c r="E12" s="28"/>
    </row>
    <row r="13" spans="1:5" ht="15" customHeight="1" x14ac:dyDescent="0.25">
      <c r="A13" s="56" t="s">
        <v>91</v>
      </c>
      <c r="B13" s="57" t="s">
        <v>14</v>
      </c>
      <c r="C13" s="57"/>
      <c r="D13" s="45"/>
      <c r="E13" s="28"/>
    </row>
    <row r="14" spans="1:5" ht="15" customHeight="1" x14ac:dyDescent="0.25">
      <c r="A14" s="56" t="s">
        <v>92</v>
      </c>
      <c r="B14" s="57" t="s">
        <v>14</v>
      </c>
      <c r="C14" s="57"/>
      <c r="D14" s="45"/>
      <c r="E14" s="28"/>
    </row>
    <row r="15" spans="1:5" ht="15" customHeight="1" x14ac:dyDescent="0.25">
      <c r="A15" s="56" t="s">
        <v>93</v>
      </c>
      <c r="B15" s="57" t="s">
        <v>14</v>
      </c>
      <c r="C15" s="57"/>
      <c r="D15" s="45"/>
      <c r="E15" s="28"/>
    </row>
    <row r="16" spans="1:5" ht="15" customHeight="1" x14ac:dyDescent="0.25">
      <c r="A16" s="56" t="s">
        <v>94</v>
      </c>
      <c r="B16" s="57" t="s">
        <v>14</v>
      </c>
      <c r="C16" s="57"/>
      <c r="D16" s="45"/>
      <c r="E16" s="28"/>
    </row>
    <row r="17" spans="1:5" ht="15" customHeight="1" x14ac:dyDescent="0.25">
      <c r="A17" s="56" t="s">
        <v>95</v>
      </c>
      <c r="B17" s="57"/>
      <c r="C17" s="57" t="s">
        <v>96</v>
      </c>
      <c r="D17" s="45"/>
      <c r="E17" s="28"/>
    </row>
    <row r="18" spans="1:5" ht="15" customHeight="1" x14ac:dyDescent="0.25">
      <c r="A18" s="58" t="s">
        <v>33</v>
      </c>
      <c r="B18" s="58"/>
      <c r="C18" s="58"/>
      <c r="D18" s="25"/>
      <c r="E18" s="48" t="s">
        <v>33</v>
      </c>
    </row>
    <row r="19" spans="1:5" x14ac:dyDescent="0.25">
      <c r="A19" s="59"/>
      <c r="B19" s="60"/>
      <c r="C19" s="60"/>
      <c r="D19" s="25"/>
      <c r="E19" s="28"/>
    </row>
    <row r="20" spans="1:5" x14ac:dyDescent="0.25">
      <c r="A20" s="59"/>
      <c r="B20" s="60"/>
      <c r="C20" s="60"/>
      <c r="D20" s="25"/>
      <c r="E20" s="28"/>
    </row>
    <row r="21" spans="1:5" x14ac:dyDescent="0.25">
      <c r="A21" s="59"/>
      <c r="B21" s="60"/>
      <c r="C21" s="60"/>
      <c r="D21" s="25"/>
      <c r="E21" s="28"/>
    </row>
  </sheetData>
  <sheetProtection algorithmName="SHA-512" hashValue="oBN7XsY/gzPRob/iXLgAj86N0L/bJMvM6pGUm387rdD2kuLcVyaG+fUq5H5DGJWTvINPCD+ebLzu5tPWipcdSA==" saltValue="HFmJoRw2F+1CLzk9gJlwY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="70" zoomScaleNormal="70" workbookViewId="0">
      <selection activeCell="J6" sqref="J6"/>
    </sheetView>
  </sheetViews>
  <sheetFormatPr defaultColWidth="8.5546875" defaultRowHeight="13.2" x14ac:dyDescent="0.25"/>
  <cols>
    <col min="1" max="1" width="32.33203125" style="5" customWidth="1"/>
    <col min="2" max="2" width="26" style="5" customWidth="1"/>
    <col min="3" max="3" width="25.5546875" style="5" customWidth="1"/>
    <col min="4" max="4" width="5" style="25" customWidth="1"/>
    <col min="5" max="5" width="42" style="5" customWidth="1"/>
    <col min="6" max="1024" width="11.44140625" style="1" customWidth="1"/>
    <col min="1025" max="16384" width="8.5546875" style="1"/>
  </cols>
  <sheetData>
    <row r="1" spans="1:7" ht="42" customHeight="1" x14ac:dyDescent="0.25">
      <c r="A1" s="30"/>
      <c r="B1" s="33"/>
      <c r="C1" s="33"/>
      <c r="E1" s="89" t="s">
        <v>65</v>
      </c>
    </row>
    <row r="2" spans="1:7" ht="36" customHeight="1" x14ac:dyDescent="0.25">
      <c r="A2" s="52" t="s">
        <v>1</v>
      </c>
      <c r="B2" s="53" t="s">
        <v>2</v>
      </c>
      <c r="C2" s="53" t="s">
        <v>3</v>
      </c>
      <c r="D2" s="26"/>
      <c r="E2" s="89"/>
    </row>
    <row r="3" spans="1:7" ht="15" customHeight="1" x14ac:dyDescent="0.25">
      <c r="A3" s="54" t="s">
        <v>39</v>
      </c>
      <c r="B3" s="55"/>
      <c r="C3" s="55"/>
      <c r="D3" s="26"/>
      <c r="E3" s="27" t="s">
        <v>39</v>
      </c>
    </row>
    <row r="4" spans="1:7" ht="15" customHeight="1" x14ac:dyDescent="0.25">
      <c r="A4" s="56" t="s">
        <v>4</v>
      </c>
      <c r="B4" s="57"/>
      <c r="C4" s="57" t="s">
        <v>97</v>
      </c>
      <c r="D4" s="26"/>
      <c r="E4" s="28"/>
    </row>
    <row r="5" spans="1:7" ht="15" customHeight="1" x14ac:dyDescent="0.25">
      <c r="A5" s="56" t="s">
        <v>5</v>
      </c>
      <c r="B5" s="57" t="s">
        <v>98</v>
      </c>
      <c r="C5" s="57" t="s">
        <v>189</v>
      </c>
      <c r="D5" s="26"/>
      <c r="E5" s="28"/>
    </row>
    <row r="6" spans="1:7" ht="15" customHeight="1" x14ac:dyDescent="0.25">
      <c r="A6" s="56" t="s">
        <v>6</v>
      </c>
      <c r="B6" s="57" t="s">
        <v>7</v>
      </c>
      <c r="C6" s="57" t="s">
        <v>188</v>
      </c>
      <c r="D6" s="26"/>
      <c r="E6" s="28"/>
    </row>
    <row r="7" spans="1:7" ht="15" customHeight="1" x14ac:dyDescent="0.25">
      <c r="A7" s="56" t="s">
        <v>10</v>
      </c>
      <c r="B7" s="57" t="s">
        <v>11</v>
      </c>
      <c r="C7" s="57"/>
      <c r="D7" s="26"/>
      <c r="E7" s="28"/>
    </row>
    <row r="8" spans="1:7" ht="15" customHeight="1" x14ac:dyDescent="0.25">
      <c r="A8" s="56" t="s">
        <v>99</v>
      </c>
      <c r="B8" s="57" t="s">
        <v>100</v>
      </c>
      <c r="C8" s="57"/>
      <c r="D8" s="26"/>
      <c r="E8" s="28"/>
    </row>
    <row r="9" spans="1:7" ht="15" customHeight="1" x14ac:dyDescent="0.25">
      <c r="A9" s="54" t="s">
        <v>8</v>
      </c>
      <c r="B9" s="61"/>
      <c r="C9" s="61"/>
      <c r="D9" s="26"/>
      <c r="E9" s="27" t="s">
        <v>8</v>
      </c>
      <c r="G9" s="29"/>
    </row>
    <row r="10" spans="1:7" ht="15" customHeight="1" x14ac:dyDescent="0.25">
      <c r="A10" s="56" t="s">
        <v>40</v>
      </c>
      <c r="B10" s="57" t="s">
        <v>31</v>
      </c>
      <c r="C10" s="57"/>
      <c r="D10" s="26"/>
      <c r="E10" s="28"/>
    </row>
    <row r="11" spans="1:7" ht="15" customHeight="1" x14ac:dyDescent="0.25">
      <c r="A11" s="56" t="s">
        <v>41</v>
      </c>
      <c r="B11" s="57"/>
      <c r="C11" s="57" t="s">
        <v>43</v>
      </c>
      <c r="D11" s="26"/>
      <c r="E11" s="28"/>
    </row>
    <row r="12" spans="1:7" ht="15" customHeight="1" x14ac:dyDescent="0.25">
      <c r="A12" s="56" t="s">
        <v>42</v>
      </c>
      <c r="B12" s="57"/>
      <c r="C12" s="57" t="s">
        <v>190</v>
      </c>
      <c r="D12" s="26"/>
      <c r="E12" s="28"/>
    </row>
    <row r="13" spans="1:7" ht="15" customHeight="1" x14ac:dyDescent="0.25">
      <c r="A13" s="56" t="s">
        <v>9</v>
      </c>
      <c r="B13" s="57"/>
      <c r="C13" s="57" t="s">
        <v>191</v>
      </c>
      <c r="D13" s="26"/>
      <c r="E13" s="28"/>
    </row>
    <row r="14" spans="1:7" ht="15" customHeight="1" x14ac:dyDescent="0.25">
      <c r="A14" s="56" t="s">
        <v>101</v>
      </c>
      <c r="B14" s="57" t="s">
        <v>14</v>
      </c>
      <c r="C14" s="57"/>
      <c r="D14" s="26"/>
      <c r="E14" s="28"/>
    </row>
    <row r="15" spans="1:7" ht="15" customHeight="1" x14ac:dyDescent="0.25">
      <c r="A15" s="54" t="s">
        <v>12</v>
      </c>
      <c r="B15" s="61"/>
      <c r="C15" s="61"/>
      <c r="D15" s="26"/>
      <c r="E15" s="27" t="s">
        <v>12</v>
      </c>
    </row>
    <row r="16" spans="1:7" ht="15" customHeight="1" x14ac:dyDescent="0.25">
      <c r="A16" s="56" t="s">
        <v>13</v>
      </c>
      <c r="B16" s="57" t="s">
        <v>14</v>
      </c>
      <c r="C16" s="57"/>
      <c r="D16" s="26"/>
      <c r="E16" s="28"/>
    </row>
    <row r="17" spans="1:5" ht="15" customHeight="1" x14ac:dyDescent="0.25">
      <c r="A17" s="56" t="s">
        <v>102</v>
      </c>
      <c r="B17" s="57"/>
      <c r="C17" s="57" t="s">
        <v>103</v>
      </c>
      <c r="D17" s="26"/>
      <c r="E17" s="28"/>
    </row>
    <row r="18" spans="1:5" ht="15" customHeight="1" x14ac:dyDescent="0.25">
      <c r="A18" s="56" t="s">
        <v>16</v>
      </c>
      <c r="B18" s="57"/>
      <c r="C18" s="57" t="s">
        <v>103</v>
      </c>
      <c r="E18" s="28"/>
    </row>
    <row r="19" spans="1:5" ht="15" customHeight="1" x14ac:dyDescent="0.25">
      <c r="A19" s="56" t="s">
        <v>17</v>
      </c>
      <c r="B19" s="57"/>
      <c r="C19" s="57" t="s">
        <v>36</v>
      </c>
      <c r="D19" s="26"/>
      <c r="E19" s="28"/>
    </row>
    <row r="20" spans="1:5" ht="15" customHeight="1" x14ac:dyDescent="0.25">
      <c r="A20" s="56" t="s">
        <v>18</v>
      </c>
      <c r="B20" s="57" t="s">
        <v>104</v>
      </c>
      <c r="C20" s="57"/>
      <c r="D20" s="26"/>
      <c r="E20" s="28"/>
    </row>
    <row r="21" spans="1:5" ht="15" customHeight="1" x14ac:dyDescent="0.25">
      <c r="A21" s="56" t="s">
        <v>20</v>
      </c>
      <c r="B21" s="57"/>
      <c r="C21" s="57" t="s">
        <v>105</v>
      </c>
      <c r="D21" s="26"/>
      <c r="E21" s="28"/>
    </row>
    <row r="22" spans="1:5" ht="15.6" customHeight="1" x14ac:dyDescent="0.25">
      <c r="A22" s="56" t="s">
        <v>106</v>
      </c>
      <c r="B22" s="57" t="s">
        <v>107</v>
      </c>
      <c r="C22" s="57"/>
      <c r="D22" s="26"/>
      <c r="E22" s="28"/>
    </row>
    <row r="23" spans="1:5" ht="15" customHeight="1" x14ac:dyDescent="0.25">
      <c r="A23" s="56" t="s">
        <v>34</v>
      </c>
      <c r="B23" s="57" t="s">
        <v>108</v>
      </c>
      <c r="C23" s="57"/>
      <c r="D23" s="26"/>
      <c r="E23" s="28"/>
    </row>
    <row r="24" spans="1:5" ht="15" customHeight="1" x14ac:dyDescent="0.25">
      <c r="A24" s="56" t="s">
        <v>109</v>
      </c>
      <c r="B24" s="57" t="s">
        <v>110</v>
      </c>
      <c r="C24" s="57"/>
      <c r="D24" s="26"/>
      <c r="E24" s="28"/>
    </row>
    <row r="25" spans="1:5" ht="15" customHeight="1" x14ac:dyDescent="0.25">
      <c r="A25" s="54" t="s">
        <v>29</v>
      </c>
      <c r="B25" s="61"/>
      <c r="C25" s="61"/>
      <c r="D25" s="26"/>
      <c r="E25" s="27" t="s">
        <v>29</v>
      </c>
    </row>
    <row r="26" spans="1:5" ht="15" customHeight="1" x14ac:dyDescent="0.25">
      <c r="A26" s="56" t="s">
        <v>44</v>
      </c>
      <c r="B26" s="57" t="s">
        <v>30</v>
      </c>
      <c r="C26" s="57"/>
      <c r="D26" s="26"/>
      <c r="E26" s="28"/>
    </row>
    <row r="27" spans="1:5" x14ac:dyDescent="0.25">
      <c r="A27" s="54" t="s">
        <v>38</v>
      </c>
      <c r="B27" s="61"/>
      <c r="C27" s="61"/>
      <c r="D27" s="26"/>
      <c r="E27" s="27" t="s">
        <v>38</v>
      </c>
    </row>
    <row r="28" spans="1:5" x14ac:dyDescent="0.25">
      <c r="A28" s="56" t="s">
        <v>23</v>
      </c>
      <c r="B28" s="57" t="s">
        <v>24</v>
      </c>
      <c r="C28" s="57" t="s">
        <v>192</v>
      </c>
      <c r="E28" s="28"/>
    </row>
    <row r="29" spans="1:5" x14ac:dyDescent="0.25">
      <c r="A29" s="56" t="s">
        <v>25</v>
      </c>
      <c r="B29" s="57" t="s">
        <v>26</v>
      </c>
      <c r="C29" s="57"/>
      <c r="E29" s="28"/>
    </row>
    <row r="30" spans="1:5" x14ac:dyDescent="0.25">
      <c r="A30" s="56" t="s">
        <v>111</v>
      </c>
      <c r="B30" s="57" t="s">
        <v>112</v>
      </c>
      <c r="C30" s="57"/>
      <c r="E30" s="28"/>
    </row>
    <row r="31" spans="1:5" x14ac:dyDescent="0.25">
      <c r="A31" s="56" t="s">
        <v>113</v>
      </c>
      <c r="B31" s="57" t="s">
        <v>14</v>
      </c>
      <c r="C31" s="57"/>
      <c r="E31" s="28"/>
    </row>
    <row r="32" spans="1:5" x14ac:dyDescent="0.25">
      <c r="A32" s="56" t="s">
        <v>114</v>
      </c>
      <c r="B32" s="57" t="s">
        <v>14</v>
      </c>
      <c r="C32" s="57"/>
      <c r="D32" s="41"/>
      <c r="E32" s="28"/>
    </row>
    <row r="33" spans="1:5" x14ac:dyDescent="0.25">
      <c r="A33" s="54" t="s">
        <v>33</v>
      </c>
      <c r="B33" s="61"/>
      <c r="C33" s="61"/>
      <c r="E33" s="27" t="s">
        <v>33</v>
      </c>
    </row>
    <row r="34" spans="1:5" x14ac:dyDescent="0.25">
      <c r="A34" s="56" t="s">
        <v>116</v>
      </c>
      <c r="B34" s="57" t="s">
        <v>14</v>
      </c>
      <c r="C34" s="57"/>
      <c r="E34" s="28"/>
    </row>
    <row r="35" spans="1:5" x14ac:dyDescent="0.25">
      <c r="A35" s="56" t="s">
        <v>194</v>
      </c>
      <c r="B35" s="57" t="s">
        <v>193</v>
      </c>
      <c r="C35" s="57"/>
      <c r="E35" s="28"/>
    </row>
    <row r="36" spans="1:5" x14ac:dyDescent="0.25">
      <c r="A36" s="56" t="s">
        <v>28</v>
      </c>
      <c r="B36" s="57"/>
      <c r="C36" s="57" t="s">
        <v>115</v>
      </c>
      <c r="E36" s="28"/>
    </row>
    <row r="37" spans="1:5" x14ac:dyDescent="0.25">
      <c r="A37" s="31"/>
      <c r="B37" s="31"/>
      <c r="C37" s="31"/>
      <c r="E37" s="28"/>
    </row>
    <row r="38" spans="1:5" x14ac:dyDescent="0.25">
      <c r="A38" s="31"/>
      <c r="B38" s="31"/>
      <c r="C38" s="31"/>
      <c r="E38" s="28"/>
    </row>
  </sheetData>
  <sheetProtection algorithmName="SHA-512" hashValue="MXPVow1gBGXz1nt9hmrszgntP4OYRY1xXitp+gtVPknHSig27KdAkrWcfVJihJLNmt14D0XyrYwMh8pnnupG0A==" saltValue="6DE4lVA3BVvIzrGMAIspXw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4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F51A-4CA8-4733-B7BA-8CF058B8BCD5}">
  <dimension ref="A1:E17"/>
  <sheetViews>
    <sheetView zoomScale="70" zoomScaleNormal="70" workbookViewId="0">
      <selection activeCell="L6" sqref="L6"/>
    </sheetView>
  </sheetViews>
  <sheetFormatPr defaultColWidth="8.5546875" defaultRowHeight="13.2" x14ac:dyDescent="0.25"/>
  <cols>
    <col min="1" max="1" width="23.33203125" style="5" customWidth="1"/>
    <col min="2" max="2" width="25.77734375" style="5" customWidth="1"/>
    <col min="3" max="3" width="25" style="5" customWidth="1"/>
    <col min="4" max="4" width="3.77734375" style="1" customWidth="1"/>
    <col min="5" max="5" width="32.6640625" style="1" customWidth="1"/>
    <col min="6" max="1024" width="11.44140625" style="1" customWidth="1"/>
    <col min="1025" max="16384" width="8.5546875" style="1"/>
  </cols>
  <sheetData>
    <row r="1" spans="1:5" ht="40.200000000000003" customHeight="1" x14ac:dyDescent="0.25">
      <c r="A1" s="51"/>
      <c r="B1" s="31"/>
      <c r="C1" s="31"/>
      <c r="D1" s="62"/>
      <c r="E1" s="89" t="s">
        <v>65</v>
      </c>
    </row>
    <row r="2" spans="1:5" ht="30" customHeight="1" x14ac:dyDescent="0.25">
      <c r="A2" s="52" t="s">
        <v>1</v>
      </c>
      <c r="B2" s="53" t="s">
        <v>2</v>
      </c>
      <c r="C2" s="53" t="s">
        <v>3</v>
      </c>
      <c r="D2" s="50"/>
      <c r="E2" s="89"/>
    </row>
    <row r="3" spans="1:5" ht="15" customHeight="1" x14ac:dyDescent="0.25">
      <c r="A3" s="54" t="s">
        <v>39</v>
      </c>
      <c r="B3" s="55"/>
      <c r="C3" s="55"/>
      <c r="D3" s="50"/>
      <c r="E3" s="35" t="s">
        <v>39</v>
      </c>
    </row>
    <row r="4" spans="1:5" x14ac:dyDescent="0.25">
      <c r="A4" s="66" t="s">
        <v>117</v>
      </c>
      <c r="B4" s="67"/>
      <c r="C4" s="68" t="s">
        <v>195</v>
      </c>
      <c r="D4" s="50"/>
      <c r="E4" s="65"/>
    </row>
    <row r="5" spans="1:5" ht="26.4" x14ac:dyDescent="0.25">
      <c r="A5" s="66" t="s">
        <v>118</v>
      </c>
      <c r="B5" s="68" t="s">
        <v>196</v>
      </c>
      <c r="C5" s="69"/>
      <c r="D5" s="50"/>
      <c r="E5" s="65"/>
    </row>
    <row r="6" spans="1:5" ht="35.4" customHeight="1" x14ac:dyDescent="0.25">
      <c r="A6" s="66" t="s">
        <v>119</v>
      </c>
      <c r="B6" s="68" t="s">
        <v>197</v>
      </c>
      <c r="C6" s="69"/>
      <c r="D6" s="50"/>
      <c r="E6" s="65"/>
    </row>
    <row r="7" spans="1:5" ht="28.2" customHeight="1" x14ac:dyDescent="0.25">
      <c r="A7" s="66" t="s">
        <v>120</v>
      </c>
      <c r="B7" s="68" t="s">
        <v>198</v>
      </c>
      <c r="C7" s="69"/>
      <c r="D7" s="50"/>
      <c r="E7" s="65"/>
    </row>
    <row r="8" spans="1:5" ht="15" customHeight="1" x14ac:dyDescent="0.25">
      <c r="A8" s="66" t="s">
        <v>121</v>
      </c>
      <c r="B8" s="68" t="s">
        <v>21</v>
      </c>
      <c r="C8" s="69"/>
      <c r="D8" s="50"/>
      <c r="E8" s="65"/>
    </row>
    <row r="9" spans="1:5" ht="15" customHeight="1" x14ac:dyDescent="0.25">
      <c r="A9" s="66" t="s">
        <v>122</v>
      </c>
      <c r="B9" s="68" t="s">
        <v>21</v>
      </c>
      <c r="C9" s="69"/>
      <c r="D9" s="50"/>
      <c r="E9" s="65"/>
    </row>
    <row r="10" spans="1:5" ht="15" customHeight="1" x14ac:dyDescent="0.25">
      <c r="A10" s="66" t="s">
        <v>123</v>
      </c>
      <c r="B10" s="68" t="s">
        <v>35</v>
      </c>
      <c r="C10" s="69"/>
      <c r="D10" s="50"/>
      <c r="E10" s="65"/>
    </row>
    <row r="11" spans="1:5" ht="15" customHeight="1" x14ac:dyDescent="0.25">
      <c r="A11" s="66" t="s">
        <v>124</v>
      </c>
      <c r="B11" s="68" t="s">
        <v>125</v>
      </c>
      <c r="C11" s="69"/>
      <c r="D11" s="50"/>
      <c r="E11" s="65"/>
    </row>
    <row r="12" spans="1:5" ht="15" customHeight="1" x14ac:dyDescent="0.25">
      <c r="A12" s="66" t="s">
        <v>126</v>
      </c>
      <c r="B12" s="68">
        <v>3</v>
      </c>
      <c r="C12" s="69"/>
      <c r="D12" s="50"/>
      <c r="E12" s="65"/>
    </row>
    <row r="13" spans="1:5" ht="15" customHeight="1" x14ac:dyDescent="0.25">
      <c r="A13" s="66" t="s">
        <v>127</v>
      </c>
      <c r="B13" s="68"/>
      <c r="C13" s="69"/>
      <c r="D13" s="50"/>
      <c r="E13" s="65"/>
    </row>
    <row r="14" spans="1:5" x14ac:dyDescent="0.25">
      <c r="A14" s="58" t="s">
        <v>33</v>
      </c>
      <c r="B14" s="58"/>
      <c r="C14" s="58"/>
      <c r="D14" s="25"/>
      <c r="E14" s="48" t="s">
        <v>33</v>
      </c>
    </row>
    <row r="15" spans="1:5" x14ac:dyDescent="0.25">
      <c r="A15" s="59"/>
      <c r="B15" s="60"/>
      <c r="C15" s="60"/>
      <c r="D15" s="25"/>
      <c r="E15" s="28"/>
    </row>
    <row r="16" spans="1:5" x14ac:dyDescent="0.25">
      <c r="A16" s="59"/>
      <c r="B16" s="60"/>
      <c r="C16" s="60"/>
      <c r="D16" s="25"/>
      <c r="E16" s="28"/>
    </row>
    <row r="17" spans="1:5" x14ac:dyDescent="0.25">
      <c r="A17" s="59"/>
      <c r="B17" s="60"/>
      <c r="C17" s="60"/>
      <c r="D17" s="25"/>
      <c r="E17" s="28"/>
    </row>
  </sheetData>
  <sheetProtection algorithmName="SHA-512" hashValue="8a6nPNAHjD23hZUYOCHsgzoAg8dyZEAGm3uwJuHBwSF9prp1qxnqQGqdDTTTeH8qalpEJp4syuu3AWu24yMZwQ==" saltValue="prM8tpIf/Dwsd6xJ+qPFX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3658-8CC2-4A5D-AC3D-4D9565372BD7}">
  <dimension ref="A1:E15"/>
  <sheetViews>
    <sheetView zoomScale="70" zoomScaleNormal="70" workbookViewId="0">
      <selection activeCell="L7" sqref="L7"/>
    </sheetView>
  </sheetViews>
  <sheetFormatPr defaultColWidth="8.5546875" defaultRowHeight="13.2" x14ac:dyDescent="0.25"/>
  <cols>
    <col min="1" max="1" width="27.109375" style="42" customWidth="1"/>
    <col min="2" max="2" width="22.21875" style="42" customWidth="1"/>
    <col min="3" max="3" width="21" style="42" customWidth="1"/>
    <col min="4" max="4" width="5" style="1" customWidth="1"/>
    <col min="5" max="5" width="30" style="1" customWidth="1"/>
    <col min="6" max="1024" width="11.44140625" style="1" customWidth="1"/>
    <col min="1025" max="16384" width="8.5546875" style="1"/>
  </cols>
  <sheetData>
    <row r="1" spans="1:5" ht="32.4" customHeight="1" x14ac:dyDescent="0.25">
      <c r="A1" s="69"/>
      <c r="B1" s="75"/>
      <c r="C1" s="75"/>
      <c r="D1" s="62"/>
      <c r="E1" s="89" t="s">
        <v>65</v>
      </c>
    </row>
    <row r="2" spans="1:5" ht="30.6" customHeight="1" x14ac:dyDescent="0.25">
      <c r="A2" s="52" t="s">
        <v>1</v>
      </c>
      <c r="B2" s="53" t="s">
        <v>2</v>
      </c>
      <c r="C2" s="53" t="s">
        <v>3</v>
      </c>
      <c r="D2" s="50"/>
      <c r="E2" s="89"/>
    </row>
    <row r="3" spans="1:5" ht="15" customHeight="1" x14ac:dyDescent="0.25">
      <c r="A3" s="76" t="s">
        <v>39</v>
      </c>
      <c r="B3" s="77"/>
      <c r="C3" s="77"/>
      <c r="D3" s="50"/>
      <c r="E3" s="72" t="s">
        <v>78</v>
      </c>
    </row>
    <row r="4" spans="1:5" ht="15" customHeight="1" x14ac:dyDescent="0.25">
      <c r="A4" s="66" t="s">
        <v>39</v>
      </c>
      <c r="B4" s="68"/>
      <c r="C4" s="68"/>
      <c r="D4" s="50"/>
      <c r="E4" s="65"/>
    </row>
    <row r="5" spans="1:5" ht="15" customHeight="1" x14ac:dyDescent="0.25">
      <c r="A5" s="66" t="s">
        <v>123</v>
      </c>
      <c r="B5" s="68" t="s">
        <v>129</v>
      </c>
      <c r="C5" s="68"/>
      <c r="D5" s="50"/>
      <c r="E5" s="65"/>
    </row>
    <row r="6" spans="1:5" ht="15" customHeight="1" x14ac:dyDescent="0.25">
      <c r="A6" s="66" t="s">
        <v>130</v>
      </c>
      <c r="B6" s="78">
        <v>2280</v>
      </c>
      <c r="C6" s="68"/>
      <c r="D6" s="50"/>
      <c r="E6" s="65"/>
    </row>
    <row r="7" spans="1:5" ht="15" customHeight="1" x14ac:dyDescent="0.25">
      <c r="A7" s="66" t="s">
        <v>131</v>
      </c>
      <c r="B7" s="68"/>
      <c r="C7" s="68" t="s">
        <v>132</v>
      </c>
      <c r="D7" s="50"/>
      <c r="E7" s="65"/>
    </row>
    <row r="8" spans="1:5" ht="15" customHeight="1" x14ac:dyDescent="0.25">
      <c r="A8" s="66" t="s">
        <v>133</v>
      </c>
      <c r="B8" s="68"/>
      <c r="C8" s="68">
        <v>2</v>
      </c>
      <c r="D8" s="50"/>
      <c r="E8" s="65"/>
    </row>
    <row r="9" spans="1:5" ht="28.8" customHeight="1" x14ac:dyDescent="0.25">
      <c r="A9" s="66" t="s">
        <v>134</v>
      </c>
      <c r="B9" s="68"/>
      <c r="C9" s="68" t="s">
        <v>135</v>
      </c>
      <c r="D9" s="50"/>
      <c r="E9" s="65"/>
    </row>
    <row r="10" spans="1:5" ht="25.8" customHeight="1" x14ac:dyDescent="0.25">
      <c r="A10" s="66" t="s">
        <v>136</v>
      </c>
      <c r="B10" s="68"/>
      <c r="C10" s="68" t="s">
        <v>137</v>
      </c>
      <c r="D10" s="50"/>
      <c r="E10" s="65"/>
    </row>
    <row r="11" spans="1:5" ht="15" customHeight="1" x14ac:dyDescent="0.25">
      <c r="A11" s="66" t="s">
        <v>138</v>
      </c>
      <c r="B11" s="68"/>
      <c r="C11" s="68" t="s">
        <v>139</v>
      </c>
      <c r="D11" s="50"/>
      <c r="E11" s="65"/>
    </row>
    <row r="12" spans="1:5" ht="15" customHeight="1" x14ac:dyDescent="0.25">
      <c r="A12" s="58" t="s">
        <v>33</v>
      </c>
      <c r="B12" s="58"/>
      <c r="C12" s="58"/>
      <c r="D12" s="25"/>
      <c r="E12" s="48" t="s">
        <v>33</v>
      </c>
    </row>
    <row r="13" spans="1:5" ht="15" customHeight="1" x14ac:dyDescent="0.25">
      <c r="A13" s="79" t="s">
        <v>140</v>
      </c>
      <c r="B13" s="80"/>
      <c r="C13" s="80">
        <v>5</v>
      </c>
      <c r="D13" s="73"/>
      <c r="E13" s="74"/>
    </row>
    <row r="14" spans="1:5" x14ac:dyDescent="0.25">
      <c r="A14" s="59"/>
      <c r="B14" s="60"/>
      <c r="C14" s="60"/>
      <c r="D14" s="25"/>
      <c r="E14" s="28"/>
    </row>
    <row r="15" spans="1:5" x14ac:dyDescent="0.25">
      <c r="A15" s="59"/>
      <c r="B15" s="60"/>
      <c r="C15" s="60"/>
      <c r="D15" s="25"/>
      <c r="E15" s="28"/>
    </row>
  </sheetData>
  <sheetProtection algorithmName="SHA-512" hashValue="REvB56BivLX7w0eJJz4S68QMztfmCJ7k+Eq37VwFBQlnw5VVbXzRsV6ChBp7KSMyfwj3SRxruv4wumvSHgeDtA==" saltValue="nmrTLD0drtRmZEMRJQIbm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zoomScale="70" zoomScaleNormal="70" workbookViewId="0">
      <selection activeCell="M13" sqref="M13"/>
    </sheetView>
  </sheetViews>
  <sheetFormatPr defaultColWidth="8.5546875" defaultRowHeight="13.2" x14ac:dyDescent="0.25"/>
  <cols>
    <col min="1" max="1" width="34.88671875" style="42" customWidth="1"/>
    <col min="2" max="2" width="26.33203125" style="42" customWidth="1"/>
    <col min="3" max="3" width="22.88671875" style="42" customWidth="1"/>
    <col min="4" max="4" width="2.44140625" style="1" customWidth="1"/>
    <col min="5" max="5" width="35.33203125" style="5" customWidth="1"/>
    <col min="6" max="1024" width="11.44140625" style="1" customWidth="1"/>
    <col min="1025" max="16384" width="8.5546875" style="1"/>
  </cols>
  <sheetData>
    <row r="1" spans="1:5" ht="31.2" customHeight="1" x14ac:dyDescent="0.25">
      <c r="A1" s="81"/>
      <c r="B1" s="82"/>
      <c r="C1" s="82"/>
      <c r="D1" s="25"/>
      <c r="E1" s="89" t="s">
        <v>65</v>
      </c>
    </row>
    <row r="2" spans="1:5" ht="34.200000000000003" customHeight="1" x14ac:dyDescent="0.25">
      <c r="A2" s="46" t="s">
        <v>1</v>
      </c>
      <c r="B2" s="47" t="s">
        <v>2</v>
      </c>
      <c r="C2" s="47" t="s">
        <v>3</v>
      </c>
      <c r="D2" s="26"/>
      <c r="E2" s="89"/>
    </row>
    <row r="3" spans="1:5" ht="15" customHeight="1" x14ac:dyDescent="0.25">
      <c r="A3" s="70" t="s">
        <v>39</v>
      </c>
      <c r="B3" s="71"/>
      <c r="C3" s="71"/>
      <c r="D3" s="26"/>
      <c r="E3" s="27" t="s">
        <v>39</v>
      </c>
    </row>
    <row r="4" spans="1:5" ht="44.4" customHeight="1" x14ac:dyDescent="0.25">
      <c r="A4" s="63" t="s">
        <v>201</v>
      </c>
      <c r="B4" s="64" t="s">
        <v>141</v>
      </c>
      <c r="C4" s="64"/>
      <c r="D4" s="26"/>
      <c r="E4" s="28"/>
    </row>
    <row r="5" spans="1:5" x14ac:dyDescent="0.25">
      <c r="A5" s="70" t="s">
        <v>202</v>
      </c>
      <c r="B5" s="71"/>
      <c r="C5" s="71"/>
      <c r="D5" s="26"/>
      <c r="E5" s="70" t="s">
        <v>202</v>
      </c>
    </row>
    <row r="6" spans="1:5" ht="21.6" customHeight="1" x14ac:dyDescent="0.25">
      <c r="A6" s="63" t="s">
        <v>142</v>
      </c>
      <c r="B6" s="64" t="s">
        <v>143</v>
      </c>
      <c r="C6" s="64"/>
      <c r="D6" s="26"/>
      <c r="E6" s="28"/>
    </row>
    <row r="7" spans="1:5" ht="17.399999999999999" customHeight="1" x14ac:dyDescent="0.25">
      <c r="A7" s="63" t="s">
        <v>144</v>
      </c>
      <c r="B7" s="64" t="s">
        <v>31</v>
      </c>
      <c r="C7" s="64"/>
      <c r="D7" s="26"/>
      <c r="E7" s="28"/>
    </row>
    <row r="8" spans="1:5" ht="15" customHeight="1" x14ac:dyDescent="0.25">
      <c r="A8" s="63" t="s">
        <v>145</v>
      </c>
      <c r="B8" s="64" t="s">
        <v>146</v>
      </c>
      <c r="C8" s="64"/>
      <c r="D8" s="26"/>
      <c r="E8" s="28"/>
    </row>
    <row r="9" spans="1:5" ht="15" customHeight="1" x14ac:dyDescent="0.25">
      <c r="A9" s="63" t="s">
        <v>147</v>
      </c>
      <c r="C9" s="64" t="s">
        <v>148</v>
      </c>
      <c r="D9" s="26"/>
      <c r="E9" s="28"/>
    </row>
    <row r="10" spans="1:5" ht="15" customHeight="1" x14ac:dyDescent="0.25">
      <c r="A10" s="63" t="s">
        <v>149</v>
      </c>
      <c r="B10" s="64"/>
      <c r="C10" s="64">
        <v>300</v>
      </c>
      <c r="D10" s="26"/>
      <c r="E10" s="28"/>
    </row>
    <row r="11" spans="1:5" ht="15" customHeight="1" x14ac:dyDescent="0.25">
      <c r="A11" s="63" t="s">
        <v>150</v>
      </c>
      <c r="B11" s="64" t="s">
        <v>14</v>
      </c>
      <c r="C11" s="64"/>
      <c r="D11" s="26"/>
      <c r="E11" s="28"/>
    </row>
    <row r="12" spans="1:5" ht="15" customHeight="1" x14ac:dyDescent="0.25">
      <c r="A12" s="70" t="s">
        <v>199</v>
      </c>
      <c r="B12" s="71"/>
      <c r="C12" s="71"/>
      <c r="D12" s="26"/>
      <c r="E12" s="70" t="s">
        <v>199</v>
      </c>
    </row>
    <row r="13" spans="1:5" ht="48.6" customHeight="1" x14ac:dyDescent="0.25">
      <c r="A13" s="63" t="s">
        <v>151</v>
      </c>
      <c r="B13" s="64" t="s">
        <v>14</v>
      </c>
      <c r="C13" s="64"/>
      <c r="D13" s="26"/>
      <c r="E13" s="28"/>
    </row>
    <row r="14" spans="1:5" ht="22.8" customHeight="1" x14ac:dyDescent="0.25">
      <c r="A14" s="63" t="s">
        <v>152</v>
      </c>
      <c r="B14" s="64"/>
      <c r="C14" s="64">
        <v>140</v>
      </c>
      <c r="D14" s="26"/>
      <c r="E14" s="28"/>
    </row>
    <row r="15" spans="1:5" x14ac:dyDescent="0.25">
      <c r="A15" s="70" t="s">
        <v>200</v>
      </c>
      <c r="B15" s="71"/>
      <c r="C15" s="71"/>
      <c r="D15" s="26"/>
      <c r="E15" s="70" t="s">
        <v>200</v>
      </c>
    </row>
    <row r="16" spans="1:5" ht="30" customHeight="1" x14ac:dyDescent="0.25">
      <c r="A16" s="63" t="s">
        <v>153</v>
      </c>
      <c r="B16" s="64" t="s">
        <v>14</v>
      </c>
      <c r="C16" s="64"/>
      <c r="D16" s="26"/>
      <c r="E16" s="28"/>
    </row>
    <row r="17" spans="1:5" ht="15.6" customHeight="1" x14ac:dyDescent="0.25">
      <c r="A17" s="63" t="s">
        <v>154</v>
      </c>
      <c r="B17" s="64" t="s">
        <v>14</v>
      </c>
      <c r="C17" s="64"/>
      <c r="D17" s="25"/>
      <c r="E17" s="28"/>
    </row>
    <row r="18" spans="1:5" ht="27.6" customHeight="1" x14ac:dyDescent="0.25">
      <c r="A18" s="63" t="s">
        <v>155</v>
      </c>
      <c r="B18" s="64" t="s">
        <v>14</v>
      </c>
      <c r="C18" s="64"/>
      <c r="D18" s="26"/>
      <c r="E18" s="28"/>
    </row>
    <row r="19" spans="1:5" ht="26.4" x14ac:dyDescent="0.25">
      <c r="A19" s="63" t="s">
        <v>156</v>
      </c>
      <c r="B19" s="64" t="s">
        <v>14</v>
      </c>
      <c r="C19" s="64"/>
      <c r="E19" s="28"/>
    </row>
    <row r="20" spans="1:5" ht="26.4" x14ac:dyDescent="0.25">
      <c r="A20" s="63" t="s">
        <v>157</v>
      </c>
      <c r="B20" s="64" t="s">
        <v>14</v>
      </c>
      <c r="C20" s="64"/>
      <c r="E20" s="28"/>
    </row>
    <row r="21" spans="1:5" ht="26.4" x14ac:dyDescent="0.25">
      <c r="A21" s="63" t="s">
        <v>158</v>
      </c>
      <c r="B21" s="64"/>
      <c r="C21" s="64">
        <v>90</v>
      </c>
      <c r="E21" s="28"/>
    </row>
    <row r="22" spans="1:5" ht="26.4" x14ac:dyDescent="0.25">
      <c r="A22" s="63" t="s">
        <v>159</v>
      </c>
      <c r="B22" s="64"/>
      <c r="C22" s="64">
        <v>3</v>
      </c>
      <c r="E22" s="28"/>
    </row>
    <row r="23" spans="1:5" ht="26.4" x14ac:dyDescent="0.25">
      <c r="A23" s="63" t="s">
        <v>160</v>
      </c>
      <c r="B23" s="64"/>
      <c r="C23" s="64">
        <v>1</v>
      </c>
      <c r="E23" s="28"/>
    </row>
    <row r="24" spans="1:5" ht="26.4" x14ac:dyDescent="0.25">
      <c r="A24" s="63" t="s">
        <v>161</v>
      </c>
      <c r="B24" s="64"/>
      <c r="C24" s="64">
        <v>1</v>
      </c>
      <c r="E24" s="28"/>
    </row>
    <row r="25" spans="1:5" x14ac:dyDescent="0.25">
      <c r="A25" s="63" t="s">
        <v>162</v>
      </c>
      <c r="B25" s="64"/>
      <c r="C25" s="64">
        <v>1</v>
      </c>
      <c r="E25" s="28"/>
    </row>
    <row r="26" spans="1:5" x14ac:dyDescent="0.25">
      <c r="A26" s="63" t="s">
        <v>163</v>
      </c>
      <c r="B26" s="64"/>
      <c r="C26" s="64">
        <v>1</v>
      </c>
      <c r="E26" s="28"/>
    </row>
    <row r="27" spans="1:5" x14ac:dyDescent="0.25">
      <c r="A27" s="48" t="s">
        <v>33</v>
      </c>
      <c r="B27" s="48"/>
      <c r="C27" s="48"/>
      <c r="D27" s="25"/>
      <c r="E27" s="48" t="s">
        <v>33</v>
      </c>
    </row>
    <row r="28" spans="1:5" x14ac:dyDescent="0.25">
      <c r="A28" s="49"/>
      <c r="B28" s="50"/>
      <c r="C28" s="50"/>
      <c r="D28" s="25"/>
      <c r="E28" s="28"/>
    </row>
    <row r="29" spans="1:5" x14ac:dyDescent="0.25">
      <c r="A29" s="49"/>
      <c r="B29" s="50"/>
      <c r="C29" s="50"/>
      <c r="D29" s="25"/>
      <c r="E29" s="28"/>
    </row>
    <row r="30" spans="1:5" x14ac:dyDescent="0.25">
      <c r="A30" s="49"/>
      <c r="B30" s="50"/>
      <c r="C30" s="50"/>
      <c r="D30" s="25"/>
      <c r="E30" s="28"/>
    </row>
  </sheetData>
  <sheetProtection algorithmName="SHA-512" hashValue="6CQ55CQH9ZZRLmKvWveFKtdGXchO6zXi5pQPYQlDAqXD1Fo/do4CzIkMv30+tFhTMkcCgFKcEIUWbfYFtiQH8g==" saltValue="9jXKDaYbIc1jNRXvRy/+dA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3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zoomScale="70" zoomScaleNormal="70" workbookViewId="0">
      <selection activeCell="J6" sqref="J6"/>
    </sheetView>
  </sheetViews>
  <sheetFormatPr defaultColWidth="8.5546875" defaultRowHeight="13.2" x14ac:dyDescent="0.25"/>
  <cols>
    <col min="1" max="1" width="30" style="5" customWidth="1"/>
    <col min="2" max="2" width="24.88671875" style="5" customWidth="1"/>
    <col min="3" max="3" width="24.44140625" style="5" customWidth="1"/>
    <col min="4" max="4" width="5" style="5" customWidth="1"/>
    <col min="5" max="5" width="41.6640625" style="5" customWidth="1"/>
    <col min="6" max="1024" width="11.44140625" style="1" customWidth="1"/>
    <col min="1025" max="16384" width="8.5546875" style="1"/>
  </cols>
  <sheetData>
    <row r="1" spans="1:5" ht="45.6" customHeight="1" x14ac:dyDescent="0.25">
      <c r="A1" s="30"/>
      <c r="B1" s="33"/>
      <c r="C1" s="33"/>
      <c r="D1" s="34"/>
      <c r="E1" s="89" t="s">
        <v>65</v>
      </c>
    </row>
    <row r="2" spans="1:5" ht="34.200000000000003" customHeight="1" x14ac:dyDescent="0.25">
      <c r="A2" s="52" t="s">
        <v>1</v>
      </c>
      <c r="B2" s="53" t="s">
        <v>2</v>
      </c>
      <c r="C2" s="53" t="s">
        <v>3</v>
      </c>
      <c r="D2" s="24"/>
      <c r="E2" s="89"/>
    </row>
    <row r="3" spans="1:5" ht="15" customHeight="1" x14ac:dyDescent="0.25">
      <c r="A3" s="83" t="s">
        <v>39</v>
      </c>
      <c r="B3" s="83"/>
      <c r="C3" s="83"/>
      <c r="D3" s="24"/>
      <c r="E3" s="27" t="s">
        <v>39</v>
      </c>
    </row>
    <row r="4" spans="1:5" ht="15" customHeight="1" x14ac:dyDescent="0.25">
      <c r="A4" s="66" t="s">
        <v>4</v>
      </c>
      <c r="B4" s="68"/>
      <c r="C4" s="68" t="s">
        <v>164</v>
      </c>
      <c r="D4" s="24"/>
      <c r="E4" s="28"/>
    </row>
    <row r="5" spans="1:5" ht="15" customHeight="1" x14ac:dyDescent="0.25">
      <c r="A5" s="66" t="s">
        <v>5</v>
      </c>
      <c r="B5" s="68" t="s">
        <v>165</v>
      </c>
      <c r="C5" s="68" t="s">
        <v>70</v>
      </c>
      <c r="D5" s="24"/>
      <c r="E5" s="28"/>
    </row>
    <row r="6" spans="1:5" ht="15" customHeight="1" x14ac:dyDescent="0.25">
      <c r="A6" s="66" t="s">
        <v>166</v>
      </c>
      <c r="B6" s="68"/>
      <c r="C6" s="68" t="s">
        <v>67</v>
      </c>
      <c r="D6" s="24"/>
      <c r="E6" s="28"/>
    </row>
    <row r="7" spans="1:5" ht="15" customHeight="1" x14ac:dyDescent="0.25">
      <c r="A7" s="66" t="s">
        <v>167</v>
      </c>
      <c r="B7" s="68"/>
      <c r="C7" s="68" t="s">
        <v>68</v>
      </c>
      <c r="D7" s="24"/>
      <c r="E7" s="28"/>
    </row>
    <row r="8" spans="1:5" ht="15" customHeight="1" x14ac:dyDescent="0.25">
      <c r="A8" s="66" t="s">
        <v>6</v>
      </c>
      <c r="B8" s="68" t="s">
        <v>7</v>
      </c>
      <c r="C8" s="68" t="s">
        <v>72</v>
      </c>
      <c r="D8" s="24"/>
      <c r="E8" s="28"/>
    </row>
    <row r="9" spans="1:5" ht="15" customHeight="1" x14ac:dyDescent="0.25">
      <c r="A9" s="66" t="s">
        <v>168</v>
      </c>
      <c r="B9" s="68"/>
      <c r="C9" s="68" t="s">
        <v>67</v>
      </c>
      <c r="D9" s="24"/>
      <c r="E9" s="28"/>
    </row>
    <row r="10" spans="1:5" ht="15" customHeight="1" x14ac:dyDescent="0.25">
      <c r="A10" s="77" t="s">
        <v>8</v>
      </c>
      <c r="B10" s="84"/>
      <c r="C10" s="84"/>
      <c r="D10" s="24"/>
      <c r="E10" s="27" t="s">
        <v>8</v>
      </c>
    </row>
    <row r="11" spans="1:5" ht="15" customHeight="1" x14ac:dyDescent="0.25">
      <c r="A11" s="66" t="s">
        <v>169</v>
      </c>
      <c r="B11" s="68" t="s">
        <v>31</v>
      </c>
      <c r="C11" s="68"/>
      <c r="D11" s="24"/>
      <c r="E11" s="28"/>
    </row>
    <row r="12" spans="1:5" ht="15" customHeight="1" x14ac:dyDescent="0.25">
      <c r="A12" s="66" t="s">
        <v>170</v>
      </c>
      <c r="B12" s="68"/>
      <c r="C12" s="68" t="s">
        <v>171</v>
      </c>
      <c r="D12" s="24"/>
      <c r="E12" s="28"/>
    </row>
    <row r="13" spans="1:5" ht="15" customHeight="1" x14ac:dyDescent="0.25">
      <c r="A13" s="66" t="s">
        <v>172</v>
      </c>
      <c r="B13" s="68"/>
      <c r="C13" s="68" t="s">
        <v>69</v>
      </c>
      <c r="D13" s="24"/>
      <c r="E13" s="28"/>
    </row>
    <row r="14" spans="1:5" ht="15" customHeight="1" x14ac:dyDescent="0.25">
      <c r="A14" s="66" t="s">
        <v>9</v>
      </c>
      <c r="B14" s="68"/>
      <c r="C14" s="68" t="s">
        <v>204</v>
      </c>
      <c r="D14" s="24"/>
      <c r="E14" s="28"/>
    </row>
    <row r="15" spans="1:5" ht="15" customHeight="1" x14ac:dyDescent="0.25">
      <c r="A15" s="66" t="s">
        <v>32</v>
      </c>
      <c r="B15" s="68" t="s">
        <v>173</v>
      </c>
      <c r="C15" s="68"/>
      <c r="D15" s="24"/>
      <c r="E15" s="28"/>
    </row>
    <row r="16" spans="1:5" ht="15" customHeight="1" x14ac:dyDescent="0.25">
      <c r="A16" s="66" t="s">
        <v>10</v>
      </c>
      <c r="B16" s="68" t="s">
        <v>11</v>
      </c>
      <c r="C16" s="68"/>
      <c r="D16" s="24"/>
      <c r="E16" s="28"/>
    </row>
    <row r="17" spans="1:5" ht="15" customHeight="1" x14ac:dyDescent="0.25">
      <c r="A17" s="77" t="s">
        <v>12</v>
      </c>
      <c r="B17" s="84"/>
      <c r="C17" s="84"/>
      <c r="D17" s="24"/>
      <c r="E17" s="35" t="s">
        <v>12</v>
      </c>
    </row>
    <row r="18" spans="1:5" ht="15" customHeight="1" x14ac:dyDescent="0.25">
      <c r="A18" s="66" t="s">
        <v>13</v>
      </c>
      <c r="B18" s="68" t="s">
        <v>14</v>
      </c>
      <c r="C18" s="68">
        <v>2.1</v>
      </c>
      <c r="D18" s="24"/>
      <c r="E18" s="28"/>
    </row>
    <row r="19" spans="1:5" ht="15" customHeight="1" x14ac:dyDescent="0.25">
      <c r="A19" s="66" t="s">
        <v>15</v>
      </c>
      <c r="B19" s="68"/>
      <c r="C19" s="68" t="s">
        <v>68</v>
      </c>
      <c r="D19" s="24"/>
      <c r="E19" s="28"/>
    </row>
    <row r="20" spans="1:5" ht="15" customHeight="1" x14ac:dyDescent="0.25">
      <c r="A20" s="66" t="s">
        <v>35</v>
      </c>
      <c r="B20" s="68"/>
      <c r="C20" s="68" t="s">
        <v>68</v>
      </c>
      <c r="D20" s="24"/>
      <c r="E20" s="28"/>
    </row>
    <row r="21" spans="1:5" ht="15" customHeight="1" x14ac:dyDescent="0.25">
      <c r="A21" s="66" t="s">
        <v>16</v>
      </c>
      <c r="B21" s="68"/>
      <c r="C21" s="68" t="s">
        <v>68</v>
      </c>
      <c r="D21" s="24"/>
      <c r="E21" s="28"/>
    </row>
    <row r="22" spans="1:5" ht="15" customHeight="1" x14ac:dyDescent="0.25">
      <c r="A22" s="66" t="s">
        <v>174</v>
      </c>
      <c r="B22" s="68"/>
      <c r="C22" s="68" t="s">
        <v>68</v>
      </c>
      <c r="D22" s="24"/>
      <c r="E22" s="28"/>
    </row>
    <row r="23" spans="1:5" ht="15" customHeight="1" x14ac:dyDescent="0.25">
      <c r="A23" s="66" t="s">
        <v>17</v>
      </c>
      <c r="B23" s="68"/>
      <c r="C23" s="68" t="s">
        <v>36</v>
      </c>
      <c r="D23" s="24"/>
      <c r="E23" s="28"/>
    </row>
    <row r="24" spans="1:5" ht="15" customHeight="1" x14ac:dyDescent="0.25">
      <c r="A24" s="66" t="s">
        <v>18</v>
      </c>
      <c r="B24" s="68"/>
      <c r="C24" s="68" t="s">
        <v>19</v>
      </c>
      <c r="D24" s="24"/>
      <c r="E24" s="28"/>
    </row>
    <row r="25" spans="1:5" ht="15" customHeight="1" x14ac:dyDescent="0.25">
      <c r="A25" s="66" t="s">
        <v>20</v>
      </c>
      <c r="B25" s="68"/>
      <c r="C25" s="68" t="s">
        <v>37</v>
      </c>
      <c r="D25" s="24"/>
      <c r="E25" s="28"/>
    </row>
    <row r="26" spans="1:5" ht="15" customHeight="1" x14ac:dyDescent="0.25">
      <c r="A26" s="66" t="s">
        <v>34</v>
      </c>
      <c r="B26" s="68" t="s">
        <v>14</v>
      </c>
      <c r="C26" s="68"/>
      <c r="D26" s="24"/>
      <c r="E26" s="28"/>
    </row>
    <row r="27" spans="1:5" ht="15" customHeight="1" x14ac:dyDescent="0.25">
      <c r="A27" s="66" t="s">
        <v>175</v>
      </c>
      <c r="B27" s="68" t="s">
        <v>14</v>
      </c>
      <c r="C27" s="68"/>
      <c r="D27" s="24"/>
      <c r="E27" s="28"/>
    </row>
    <row r="28" spans="1:5" ht="15" customHeight="1" x14ac:dyDescent="0.25">
      <c r="A28" s="77" t="s">
        <v>176</v>
      </c>
      <c r="B28" s="84"/>
      <c r="C28" s="84"/>
      <c r="D28" s="24"/>
      <c r="E28" s="27" t="s">
        <v>176</v>
      </c>
    </row>
    <row r="29" spans="1:5" ht="29.4" customHeight="1" x14ac:dyDescent="0.25">
      <c r="A29" s="66" t="s">
        <v>177</v>
      </c>
      <c r="B29" s="68" t="s">
        <v>14</v>
      </c>
      <c r="C29" s="68"/>
      <c r="D29" s="24"/>
      <c r="E29" s="28"/>
    </row>
    <row r="30" spans="1:5" ht="15" customHeight="1" x14ac:dyDescent="0.25">
      <c r="A30" s="66" t="s">
        <v>22</v>
      </c>
      <c r="B30" s="68" t="s">
        <v>14</v>
      </c>
      <c r="C30" s="68" t="s">
        <v>178</v>
      </c>
      <c r="D30" s="24"/>
      <c r="E30" s="28"/>
    </row>
    <row r="31" spans="1:5" ht="15" customHeight="1" x14ac:dyDescent="0.25">
      <c r="A31" s="77" t="s">
        <v>38</v>
      </c>
      <c r="B31" s="84"/>
      <c r="C31" s="84"/>
      <c r="D31" s="24"/>
      <c r="E31" s="72" t="s">
        <v>38</v>
      </c>
    </row>
    <row r="32" spans="1:5" ht="15" customHeight="1" x14ac:dyDescent="0.25">
      <c r="A32" s="66" t="s">
        <v>23</v>
      </c>
      <c r="B32" s="68" t="s">
        <v>24</v>
      </c>
      <c r="C32" s="68" t="s">
        <v>66</v>
      </c>
      <c r="D32" s="24"/>
      <c r="E32" s="28"/>
    </row>
    <row r="33" spans="1:5" ht="15" customHeight="1" x14ac:dyDescent="0.25">
      <c r="A33" s="66" t="s">
        <v>25</v>
      </c>
      <c r="B33" s="68" t="s">
        <v>26</v>
      </c>
      <c r="C33" s="68"/>
      <c r="D33" s="24"/>
      <c r="E33" s="28"/>
    </row>
    <row r="34" spans="1:5" x14ac:dyDescent="0.25">
      <c r="A34" s="66" t="s">
        <v>179</v>
      </c>
      <c r="B34" s="68" t="s">
        <v>14</v>
      </c>
      <c r="C34" s="68"/>
      <c r="D34" s="43"/>
      <c r="E34" s="28"/>
    </row>
    <row r="35" spans="1:5" x14ac:dyDescent="0.25">
      <c r="A35" s="66" t="s">
        <v>180</v>
      </c>
      <c r="B35" s="68" t="s">
        <v>14</v>
      </c>
      <c r="C35" s="68"/>
      <c r="D35" s="32"/>
      <c r="E35" s="28"/>
    </row>
    <row r="36" spans="1:5" x14ac:dyDescent="0.25">
      <c r="A36" s="66" t="s">
        <v>27</v>
      </c>
      <c r="B36" s="68" t="s">
        <v>181</v>
      </c>
      <c r="C36" s="68"/>
      <c r="D36" s="32"/>
      <c r="E36" s="28"/>
    </row>
    <row r="37" spans="1:5" x14ac:dyDescent="0.25">
      <c r="A37" s="66" t="s">
        <v>28</v>
      </c>
      <c r="B37" s="68"/>
      <c r="C37" s="68" t="s">
        <v>205</v>
      </c>
      <c r="D37" s="32"/>
      <c r="E37" s="28"/>
    </row>
    <row r="38" spans="1:5" x14ac:dyDescent="0.25">
      <c r="A38" s="66" t="s">
        <v>29</v>
      </c>
      <c r="B38" s="68" t="s">
        <v>30</v>
      </c>
      <c r="C38" s="68"/>
      <c r="D38" s="32"/>
      <c r="E38" s="28"/>
    </row>
    <row r="39" spans="1:5" x14ac:dyDescent="0.25">
      <c r="A39" s="76" t="s">
        <v>33</v>
      </c>
      <c r="B39" s="76"/>
      <c r="C39" s="76"/>
      <c r="D39" s="25"/>
      <c r="E39" s="48" t="s">
        <v>33</v>
      </c>
    </row>
    <row r="40" spans="1:5" x14ac:dyDescent="0.25">
      <c r="A40" s="79" t="s">
        <v>182</v>
      </c>
      <c r="B40" s="80" t="s">
        <v>203</v>
      </c>
      <c r="C40" s="80" t="s">
        <v>71</v>
      </c>
      <c r="D40" s="36"/>
      <c r="E40" s="44"/>
    </row>
    <row r="41" spans="1:5" x14ac:dyDescent="0.25">
      <c r="A41" s="66"/>
      <c r="B41" s="69"/>
      <c r="C41" s="69"/>
      <c r="D41" s="25"/>
      <c r="E41" s="28"/>
    </row>
    <row r="42" spans="1:5" x14ac:dyDescent="0.25">
      <c r="A42" s="66"/>
      <c r="B42" s="69"/>
      <c r="C42" s="69"/>
      <c r="D42" s="25"/>
      <c r="E42" s="28"/>
    </row>
    <row r="43" spans="1:5" x14ac:dyDescent="0.25">
      <c r="A43" s="75"/>
      <c r="B43" s="75"/>
      <c r="C43" s="75"/>
      <c r="E43" s="28"/>
    </row>
    <row r="44" spans="1:5" x14ac:dyDescent="0.25">
      <c r="A44" s="75"/>
      <c r="B44" s="75"/>
      <c r="C44" s="75"/>
      <c r="E44" s="28"/>
    </row>
    <row r="45" spans="1:5" x14ac:dyDescent="0.25">
      <c r="A45" s="42"/>
      <c r="B45" s="42"/>
      <c r="C45" s="42"/>
    </row>
    <row r="46" spans="1:5" x14ac:dyDescent="0.25">
      <c r="A46" s="42"/>
      <c r="B46" s="42"/>
      <c r="C46" s="42"/>
    </row>
  </sheetData>
  <sheetProtection algorithmName="SHA-512" hashValue="2CCT1bgT6/AnhRrgNpMXUALlMyvDQbpYigBI1FR+3qw3gulBblPZ+SrXPtT2p7T/YWSuWgXHbevPNbr7uP58SQ==" saltValue="50ALyRNgGdAH2Lwe/rSYfg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7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Nabídková_cena</vt:lpstr>
      <vt:lpstr>1 Skener</vt:lpstr>
      <vt:lpstr>2 Notebook 1</vt:lpstr>
      <vt:lpstr>3 konf kamera</vt:lpstr>
      <vt:lpstr>5 SSD</vt:lpstr>
      <vt:lpstr>2 LCD</vt:lpstr>
      <vt:lpstr>3 Notebook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Richter</dc:creator>
  <dc:description/>
  <cp:lastModifiedBy>Anna Maškarová</cp:lastModifiedBy>
  <cp:revision>1</cp:revision>
  <dcterms:created xsi:type="dcterms:W3CDTF">2024-10-07T07:46:28Z</dcterms:created>
  <dcterms:modified xsi:type="dcterms:W3CDTF">2024-10-24T07:49:23Z</dcterms:modified>
  <dc:language>cs-CZ</dc:language>
</cp:coreProperties>
</file>