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107_24_Notebooky, monitory, RAM\2_ZD final\"/>
    </mc:Choice>
  </mc:AlternateContent>
  <xr:revisionPtr revIDLastSave="0" documentId="13_ncr:1_{D1C67309-C836-4C52-B226-02B3C3BBCC45}" xr6:coauthVersionLast="47" xr6:coauthVersionMax="47" xr10:uidLastSave="{00000000-0000-0000-0000-000000000000}"/>
  <bookViews>
    <workbookView xWindow="-108" yWindow="-108" windowWidth="23256" windowHeight="14016" tabRatio="903" xr2:uid="{00000000-000D-0000-FFFF-FFFF00000000}"/>
  </bookViews>
  <sheets>
    <sheet name="Nabídková cena" sheetId="9" r:id="rId1"/>
    <sheet name="1 Monitor" sheetId="47" r:id="rId2"/>
    <sheet name="2 Příslušenství - RAM" sheetId="49" r:id="rId3"/>
    <sheet name="3 Notebook 1" sheetId="41" r:id="rId4"/>
    <sheet name="4 Notebook 2" sheetId="48" r:id="rId5"/>
  </sheets>
  <definedNames>
    <definedName name="_xlnm.Print_Area" localSheetId="3">'3 Notebook 1'!#REF!</definedName>
    <definedName name="_xlnm.Print_Area" localSheetId="4">'4 Notebook 2'!#REF!</definedName>
    <definedName name="_xlnm.Print_Area" localSheetId="0">'Nabídková cena'!$A$1:$I$24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9" l="1"/>
  <c r="F5" i="9" s="1"/>
  <c r="E7" i="9"/>
  <c r="F7" i="9" s="1"/>
  <c r="E6" i="9"/>
  <c r="F6" i="9" s="1"/>
  <c r="G6" i="9" s="1"/>
  <c r="E4" i="9"/>
  <c r="F4" i="9" s="1"/>
  <c r="G5" i="9" l="1"/>
  <c r="G7" i="9"/>
  <c r="G4" i="9"/>
  <c r="E12" i="9"/>
  <c r="F12" i="9" s="1"/>
  <c r="G12" i="9" l="1"/>
</calcChain>
</file>

<file path=xl/sharedStrings.xml><?xml version="1.0" encoding="utf-8"?>
<sst xmlns="http://schemas.openxmlformats.org/spreadsheetml/2006/main" count="305" uniqueCount="178">
  <si>
    <t>pevný parametr</t>
  </si>
  <si>
    <t>Technická specifikace</t>
  </si>
  <si>
    <t>minimální 
požadovaný parametr</t>
  </si>
  <si>
    <t>číslo položky</t>
  </si>
  <si>
    <t xml:space="preserve"> Kč DPH 21 %</t>
  </si>
  <si>
    <t>Celková cena 
Kč vč. DPH</t>
  </si>
  <si>
    <t>DPH 21 %
nabídkové ceny</t>
  </si>
  <si>
    <t>Název položky
NABÍZENÝ MODEL</t>
  </si>
  <si>
    <t>Účastník vyplní odemčené žlutě podbarvené buňky pro:</t>
  </si>
  <si>
    <t>………………………………………………………..</t>
  </si>
  <si>
    <t>za dodavatele</t>
  </si>
  <si>
    <t>A) stanovení nabídkové ceny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</si>
  <si>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</si>
  <si>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Paměť</t>
  </si>
  <si>
    <t xml:space="preserve">TABULKA NABÍDKOVÉ CENY 
</t>
  </si>
  <si>
    <t>Počet ks</t>
  </si>
  <si>
    <t>Cena 1 ks  
Kč bez DPH</t>
  </si>
  <si>
    <t>Celková cena 
Kč bez DPH</t>
  </si>
  <si>
    <t>B) doplnění označení nabízeného modelu (např. part number)</t>
  </si>
  <si>
    <t>C) doplnění specifikace jednotlivých položek tabulky obsažené v listech tohoto sešitu.</t>
  </si>
  <si>
    <t>Procesor</t>
  </si>
  <si>
    <t>Typ</t>
  </si>
  <si>
    <t>ano</t>
  </si>
  <si>
    <t>Frekvence</t>
  </si>
  <si>
    <t>Rozhraní</t>
  </si>
  <si>
    <t>Ostatní</t>
  </si>
  <si>
    <t>Velikost RAM </t>
  </si>
  <si>
    <t>Cache</t>
  </si>
  <si>
    <t>č. faktury</t>
  </si>
  <si>
    <t>Procesor (CPU)</t>
  </si>
  <si>
    <t>Počet jader</t>
  </si>
  <si>
    <t>x86_64 (kompatibilita se stávajícími aplikacemi)</t>
  </si>
  <si>
    <t xml:space="preserve">Požadovaná architektura </t>
  </si>
  <si>
    <t>Podporovaná instrukční sada</t>
  </si>
  <si>
    <t>Disky</t>
  </si>
  <si>
    <t>SSD</t>
  </si>
  <si>
    <t>GPU</t>
  </si>
  <si>
    <t>Typ karty</t>
  </si>
  <si>
    <t>Konektivita</t>
  </si>
  <si>
    <t>Příslušenství</t>
  </si>
  <si>
    <t>OS - kompatibilita</t>
  </si>
  <si>
    <t>Microsoft Windows 11</t>
  </si>
  <si>
    <t>AVX-2</t>
  </si>
  <si>
    <t>USB 3.2 Gen 1 Type-A</t>
  </si>
  <si>
    <t>Bluetooth</t>
  </si>
  <si>
    <t>NABÍZENÝ MODEL:
……………………………………….
Part number:</t>
  </si>
  <si>
    <t>Displej</t>
  </si>
  <si>
    <t>Rozlišení</t>
  </si>
  <si>
    <t>Poměr stran</t>
  </si>
  <si>
    <t xml:space="preserve"> 16:10</t>
  </si>
  <si>
    <t>Velikost úhlopříčky</t>
  </si>
  <si>
    <t>1 000 GB</t>
  </si>
  <si>
    <t xml:space="preserve">Připojení </t>
  </si>
  <si>
    <t>Napájení a baterie</t>
  </si>
  <si>
    <t>Kapacita baterie</t>
  </si>
  <si>
    <t>Combo jack 3.5 mm pro sluchátka a mikrofon</t>
  </si>
  <si>
    <t>Wi-Fi 6E</t>
  </si>
  <si>
    <t>Další požadavky</t>
  </si>
  <si>
    <t>Stereo reproduktory</t>
  </si>
  <si>
    <t>Maximální hmotnst</t>
  </si>
  <si>
    <t xml:space="preserve">Materiál šasi </t>
  </si>
  <si>
    <t>lehký kov</t>
  </si>
  <si>
    <t xml:space="preserve">16 GB </t>
  </si>
  <si>
    <t>Svítivost</t>
  </si>
  <si>
    <t>standardy a/b/g/n/ac/ax</t>
  </si>
  <si>
    <t>Podsvícená
bez numerické části
CZ</t>
  </si>
  <si>
    <t>Rozlišení web kamery</t>
  </si>
  <si>
    <t>1080p</t>
  </si>
  <si>
    <t>Min. základní frekvence (výkonných jader, pokud budou v konfiguraci, jinak všech)</t>
  </si>
  <si>
    <t>Max. frekvence  (výkonných jader, pokud budou v konfiguraci, jinak všech)</t>
  </si>
  <si>
    <t>1920 x 1200</t>
  </si>
  <si>
    <t>max. 14"</t>
  </si>
  <si>
    <t>60 Hz</t>
  </si>
  <si>
    <t>pomocí M.2 PCIe NVMe</t>
  </si>
  <si>
    <t>Mikrofon</t>
  </si>
  <si>
    <t>V …………………………. dne …………….2024</t>
  </si>
  <si>
    <t>Display</t>
  </si>
  <si>
    <t>Vlastnosti displeje</t>
  </si>
  <si>
    <t>Úhlopříčka</t>
  </si>
  <si>
    <t>27"</t>
  </si>
  <si>
    <t xml:space="preserve"> 16:9</t>
  </si>
  <si>
    <t>Nativní rozlišení</t>
  </si>
  <si>
    <t>Odezva (normal)</t>
  </si>
  <si>
    <t>max 8 ms</t>
  </si>
  <si>
    <t>Odezva (fast)</t>
  </si>
  <si>
    <t>max 5 ms</t>
  </si>
  <si>
    <t>Kontrast</t>
  </si>
  <si>
    <t>1 000:1</t>
  </si>
  <si>
    <t>Maximální jas</t>
  </si>
  <si>
    <r>
      <t>min. 350 cd/m</t>
    </r>
    <r>
      <rPr>
        <vertAlign val="superscript"/>
        <sz val="11"/>
        <color indexed="8"/>
        <rFont val="Liberation Sans"/>
        <charset val="238"/>
      </rPr>
      <t>2</t>
    </r>
  </si>
  <si>
    <t>min 60 Hz</t>
  </si>
  <si>
    <t>Podporované barvy</t>
  </si>
  <si>
    <t>Barevná škála</t>
  </si>
  <si>
    <t>Úhel horizontálního pohledu</t>
  </si>
  <si>
    <t>178°</t>
  </si>
  <si>
    <t>Úhel vertikálního pohledu</t>
  </si>
  <si>
    <t>IPS</t>
  </si>
  <si>
    <t>Obrazovka</t>
  </si>
  <si>
    <t>matná / rovná</t>
  </si>
  <si>
    <t>Stojan</t>
  </si>
  <si>
    <t>výškově nastavitelný s pivotem</t>
  </si>
  <si>
    <t>Funkce displeje</t>
  </si>
  <si>
    <t>Technologie flicker-free</t>
  </si>
  <si>
    <t>Redukce modrého spektra vyzařujícího z displaye</t>
  </si>
  <si>
    <t>Vstup</t>
  </si>
  <si>
    <t>1
1
1</t>
  </si>
  <si>
    <t>Výstup</t>
  </si>
  <si>
    <t>Integrovaný USB hub</t>
  </si>
  <si>
    <t>DisplayPort kabel (DP-DP, 1.4), délka min 1.8m</t>
  </si>
  <si>
    <t>Záruka</t>
  </si>
  <si>
    <t>3 roky</t>
  </si>
  <si>
    <t xml:space="preserve"> min 16,7 miliónů</t>
  </si>
  <si>
    <t>sRGB (99%)</t>
  </si>
  <si>
    <t>Převodní kabel USB-A na USB-C 3.2 Gen 1, délka min 1.8m</t>
  </si>
  <si>
    <t>Vysokorychlostní kabel USB-C na USB-C 3.2 Gen 2 (10 Gbps), délka min 1 m</t>
  </si>
  <si>
    <t>RJ-45</t>
  </si>
  <si>
    <t>Notebook 1:</t>
  </si>
  <si>
    <t>Notebook 2:</t>
  </si>
  <si>
    <t>Monitor:</t>
  </si>
  <si>
    <t>USB-A (USB 3.2 Gen1, 5Gbps)
DisplayPort 1.4 MST</t>
  </si>
  <si>
    <t>4
1</t>
  </si>
  <si>
    <t>Kompatibilita</t>
  </si>
  <si>
    <t>Kompatibilní s notebookem  Dell Latitude 5430</t>
  </si>
  <si>
    <t>Typ paměti</t>
  </si>
  <si>
    <t>RAM DDR4 SODIMM</t>
  </si>
  <si>
    <t>Počet modulů</t>
  </si>
  <si>
    <t>Celková velikost paměti (GB)</t>
  </si>
  <si>
    <t>Frekvence paměti (MHz)</t>
  </si>
  <si>
    <t>RAM</t>
  </si>
  <si>
    <t>2,4 GHz</t>
  </si>
  <si>
    <t>Je možné rozdělení jader na výkonná a úsporná, 
min 6+4 (výkonná+úsporná)</t>
  </si>
  <si>
    <t>10 jader/16 vláken</t>
  </si>
  <si>
    <t>24 MB</t>
  </si>
  <si>
    <t>4,9 GHz</t>
  </si>
  <si>
    <t>5 200 MHz</t>
  </si>
  <si>
    <t>OLED</t>
  </si>
  <si>
    <t>400 Nitů</t>
  </si>
  <si>
    <t>integrovaná</t>
  </si>
  <si>
    <t>56,6 Wh</t>
  </si>
  <si>
    <t>pomocí M.2 PCIe</t>
  </si>
  <si>
    <t>Barevné pokrytí</t>
  </si>
  <si>
    <t>100% DCI-P3</t>
  </si>
  <si>
    <t>Certifikace</t>
  </si>
  <si>
    <t>DisplayHDR</t>
  </si>
  <si>
    <t xml:space="preserve"> 5.1</t>
  </si>
  <si>
    <t>5,0 GHz</t>
  </si>
  <si>
    <t>Je možné rozdělení jader na výkonná a úsporná, 
min 6+8 (výkonná+úsporná)</t>
  </si>
  <si>
    <t>14 jader/20 vláken</t>
  </si>
  <si>
    <t>4 800 MHz</t>
  </si>
  <si>
    <t>90 Hz</t>
  </si>
  <si>
    <t>600 Nitů</t>
  </si>
  <si>
    <t>DisplayHDR, Pantone Validated</t>
  </si>
  <si>
    <t>75 Wh</t>
  </si>
  <si>
    <t>Klávesnice</t>
  </si>
  <si>
    <t>USB-C 3.2 Gen 2</t>
  </si>
  <si>
    <t>USB 3.2 Gen 2 Type-A</t>
  </si>
  <si>
    <t>Thunderbolt 4 (podpora pro display a PD)</t>
  </si>
  <si>
    <t xml:space="preserve"> 5.3</t>
  </si>
  <si>
    <t>Čtečka otisků prstu</t>
  </si>
  <si>
    <t>Čtečka paměťových karet MicroSD</t>
  </si>
  <si>
    <t>HDMI 1.4
DisplayPort 1.4
USB-C (USB 3.2 Gen1, napájení až 90W) (upstream dat pro hub s Power Delivery)</t>
  </si>
  <si>
    <t>LPDDR5</t>
  </si>
  <si>
    <t>Nabíjecí příkon</t>
  </si>
  <si>
    <t>max 100 W</t>
  </si>
  <si>
    <t>Nabíjení přes USB-C</t>
  </si>
  <si>
    <t>HDMI 1.4b</t>
  </si>
  <si>
    <t>max 65 W</t>
  </si>
  <si>
    <t>HDMI 2.1 TMDS</t>
  </si>
  <si>
    <t>Příslušenství - RAM:</t>
  </si>
  <si>
    <t>1,5 kg</t>
  </si>
  <si>
    <t>Maximální šířka</t>
  </si>
  <si>
    <t>max 312 mm</t>
  </si>
  <si>
    <t>2 560 x 1 440 (QHD)</t>
  </si>
  <si>
    <t>2 880 x 1 800</t>
  </si>
  <si>
    <t xml:space="preserve"> 314  mm</t>
  </si>
  <si>
    <t>1,4 kg</t>
  </si>
  <si>
    <t>Nabídková cena 
celkem 
Kč bez DPH</t>
  </si>
  <si>
    <t>Nabídková cena
celkem 
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</si>
</sst>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4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vertAlign val="superscript"/>
      <sz val="11"/>
      <color indexed="8"/>
      <name val="Liberation Sans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3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4" fontId="0" fillId="4" borderId="1" xfId="0" applyNumberForma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0" xfId="0" applyFill="1" applyBorder="1" applyAlignment="1" applyProtection="1">
      <alignment vertical="center" wrapText="1"/>
      <protection locked="0"/>
    </xf>
    <xf numFmtId="0" fontId="0" fillId="7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left" vertical="top"/>
      <protection locked="0"/>
    </xf>
    <xf numFmtId="0" fontId="0" fillId="4" borderId="11" xfId="0" applyFill="1" applyBorder="1" applyAlignment="1" applyProtection="1">
      <alignment horizontal="left" vertical="top"/>
      <protection locked="0"/>
    </xf>
    <xf numFmtId="0" fontId="0" fillId="11" borderId="8" xfId="0" applyFill="1" applyBorder="1" applyAlignment="1" applyProtection="1">
      <alignment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left"/>
    </xf>
    <xf numFmtId="0" fontId="0" fillId="0" borderId="0" xfId="0" applyProtection="1"/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0" borderId="12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0" fontId="0" fillId="5" borderId="0" xfId="0" applyFill="1" applyAlignment="1" applyProtection="1">
      <alignment vertical="center" wrapText="1"/>
    </xf>
    <xf numFmtId="0" fontId="8" fillId="5" borderId="0" xfId="0" applyFont="1" applyFill="1" applyAlignment="1" applyProtection="1">
      <alignment vertical="center"/>
    </xf>
    <xf numFmtId="4" fontId="0" fillId="5" borderId="0" xfId="0" applyNumberFormat="1" applyFill="1" applyAlignment="1" applyProtection="1">
      <alignment vertical="center"/>
    </xf>
    <xf numFmtId="0" fontId="0" fillId="5" borderId="0" xfId="0" applyFill="1" applyProtection="1"/>
    <xf numFmtId="0" fontId="0" fillId="0" borderId="0" xfId="0" applyAlignment="1" applyProtection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 wrapText="1"/>
    </xf>
    <xf numFmtId="0" fontId="9" fillId="6" borderId="4" xfId="0" applyFont="1" applyFill="1" applyBorder="1" applyAlignment="1" applyProtection="1">
      <alignment horizontal="center" vertical="center" wrapText="1"/>
    </xf>
    <xf numFmtId="4" fontId="9" fillId="0" borderId="5" xfId="0" applyNumberFormat="1" applyFont="1" applyBorder="1" applyAlignment="1" applyProtection="1">
      <alignment horizontal="center" vertical="center"/>
    </xf>
    <xf numFmtId="4" fontId="9" fillId="0" borderId="6" xfId="0" applyNumberFormat="1" applyFont="1" applyBorder="1" applyAlignment="1" applyProtection="1">
      <alignment horizontal="center" vertical="center"/>
    </xf>
    <xf numFmtId="4" fontId="9" fillId="0" borderId="7" xfId="0" applyNumberFormat="1" applyFont="1" applyBorder="1" applyAlignment="1" applyProtection="1">
      <alignment horizontal="center" vertical="center"/>
    </xf>
    <xf numFmtId="0" fontId="10" fillId="0" borderId="0" xfId="0" applyFont="1" applyProtection="1"/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6" borderId="1" xfId="0" applyFill="1" applyBorder="1" applyAlignment="1" applyProtection="1">
      <alignment vertical="center" wrapText="1"/>
    </xf>
    <xf numFmtId="0" fontId="0" fillId="7" borderId="1" xfId="0" applyFill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0" borderId="15" xfId="0" applyBorder="1" applyAlignment="1" applyProtection="1">
      <alignment horizontal="right"/>
    </xf>
    <xf numFmtId="0" fontId="0" fillId="10" borderId="1" xfId="0" applyFill="1" applyBorder="1" applyAlignment="1" applyProtection="1">
      <alignment vertical="center" wrapText="1"/>
    </xf>
    <xf numFmtId="0" fontId="0" fillId="10" borderId="1" xfId="0" applyFill="1" applyBorder="1" applyAlignment="1" applyProtection="1">
      <alignment horizontal="right" vertical="center" wrapText="1"/>
    </xf>
    <xf numFmtId="0" fontId="0" fillId="0" borderId="1" xfId="0" applyBorder="1" applyProtection="1"/>
    <xf numFmtId="0" fontId="0" fillId="3" borderId="1" xfId="0" applyFill="1" applyBorder="1" applyAlignment="1" applyProtection="1">
      <alignment vertical="center" wrapText="1"/>
    </xf>
    <xf numFmtId="3" fontId="0" fillId="3" borderId="1" xfId="0" applyNumberFormat="1" applyFill="1" applyBorder="1" applyAlignment="1" applyProtection="1">
      <alignment horizontal="right" vertical="center" wrapText="1"/>
    </xf>
    <xf numFmtId="3" fontId="0" fillId="9" borderId="1" xfId="0" applyNumberFormat="1" applyFill="1" applyBorder="1" applyAlignment="1" applyProtection="1">
      <alignment horizontal="right" vertical="center" wrapText="1"/>
    </xf>
    <xf numFmtId="49" fontId="0" fillId="0" borderId="1" xfId="0" applyNumberFormat="1" applyBorder="1" applyAlignment="1" applyProtection="1">
      <alignment horizontal="right" vertical="center" wrapText="1"/>
    </xf>
    <xf numFmtId="0" fontId="0" fillId="7" borderId="1" xfId="0" applyFill="1" applyBorder="1" applyAlignment="1" applyProtection="1">
      <alignment horizontal="right" vertical="center" wrapText="1"/>
    </xf>
    <xf numFmtId="0" fontId="0" fillId="8" borderId="1" xfId="0" applyFill="1" applyBorder="1" applyAlignment="1" applyProtection="1">
      <alignment vertical="center" wrapText="1"/>
    </xf>
    <xf numFmtId="0" fontId="0" fillId="8" borderId="1" xfId="0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topLeftCell="A5" zoomScale="70" zoomScaleNormal="70" workbookViewId="0">
      <selection activeCell="J12" sqref="J12"/>
    </sheetView>
  </sheetViews>
  <sheetFormatPr defaultColWidth="8.88671875" defaultRowHeight="14.4"/>
  <cols>
    <col min="1" max="1" width="15.44140625" style="4" customWidth="1"/>
    <col min="2" max="2" width="32.33203125" style="4" customWidth="1"/>
    <col min="3" max="3" width="15.5546875" style="4" customWidth="1"/>
    <col min="4" max="4" width="23.5546875" style="4" customWidth="1"/>
    <col min="5" max="5" width="19.5546875" style="4" customWidth="1"/>
    <col min="6" max="6" width="16.88671875" style="4" customWidth="1"/>
    <col min="7" max="7" width="18.33203125" style="4" customWidth="1"/>
    <col min="8" max="8" width="3.21875" style="4" customWidth="1"/>
    <col min="9" max="9" width="12.88671875" style="4" customWidth="1"/>
    <col min="10" max="16384" width="8.88671875" style="4"/>
  </cols>
  <sheetData>
    <row r="1" spans="1:9" ht="52.5" customHeight="1">
      <c r="A1" s="19" t="s">
        <v>14</v>
      </c>
      <c r="B1" s="20"/>
      <c r="C1" s="20"/>
      <c r="D1" s="20"/>
      <c r="E1" s="20"/>
      <c r="F1" s="20"/>
      <c r="G1" s="20"/>
      <c r="H1" s="21"/>
      <c r="I1" s="21"/>
    </row>
    <row r="2" spans="1:9">
      <c r="A2" s="21"/>
      <c r="B2" s="21"/>
      <c r="C2" s="21"/>
      <c r="D2" s="21"/>
      <c r="E2" s="21"/>
      <c r="F2" s="21"/>
      <c r="G2" s="21"/>
      <c r="H2" s="21"/>
      <c r="I2" s="21"/>
    </row>
    <row r="3" spans="1:9" ht="44.4" customHeight="1">
      <c r="A3" s="22" t="s">
        <v>3</v>
      </c>
      <c r="B3" s="23" t="s">
        <v>7</v>
      </c>
      <c r="C3" s="22" t="s">
        <v>15</v>
      </c>
      <c r="D3" s="22" t="s">
        <v>16</v>
      </c>
      <c r="E3" s="22" t="s">
        <v>17</v>
      </c>
      <c r="F3" s="22" t="s">
        <v>4</v>
      </c>
      <c r="G3" s="22" t="s">
        <v>5</v>
      </c>
      <c r="H3" s="21"/>
      <c r="I3" s="22" t="s">
        <v>28</v>
      </c>
    </row>
    <row r="4" spans="1:9" ht="68.400000000000006" customHeight="1">
      <c r="A4" s="24">
        <v>1</v>
      </c>
      <c r="B4" s="14" t="s">
        <v>118</v>
      </c>
      <c r="C4" s="25">
        <v>2</v>
      </c>
      <c r="D4" s="1">
        <v>0</v>
      </c>
      <c r="E4" s="26">
        <f t="shared" ref="E4:E7" si="0">C4*D4</f>
        <v>0</v>
      </c>
      <c r="F4" s="26">
        <f t="shared" ref="F4:F7" si="1">E4*0.21</f>
        <v>0</v>
      </c>
      <c r="G4" s="26">
        <f t="shared" ref="G4:G7" si="2">E4+F4</f>
        <v>0</v>
      </c>
      <c r="H4" s="21"/>
      <c r="I4" s="27">
        <v>204240042</v>
      </c>
    </row>
    <row r="5" spans="1:9" ht="68.400000000000006" customHeight="1">
      <c r="A5" s="24">
        <v>2</v>
      </c>
      <c r="B5" s="14" t="s">
        <v>168</v>
      </c>
      <c r="C5" s="25">
        <v>1</v>
      </c>
      <c r="D5" s="1">
        <v>0</v>
      </c>
      <c r="E5" s="26">
        <f t="shared" ref="E5" si="3">C5*D5</f>
        <v>0</v>
      </c>
      <c r="F5" s="26">
        <f t="shared" ref="F5" si="4">E5*0.21</f>
        <v>0</v>
      </c>
      <c r="G5" s="26">
        <f t="shared" ref="G5" si="5">E5+F5</f>
        <v>0</v>
      </c>
      <c r="H5" s="21"/>
      <c r="I5" s="28"/>
    </row>
    <row r="6" spans="1:9" ht="68.400000000000006" customHeight="1">
      <c r="A6" s="24">
        <v>3</v>
      </c>
      <c r="B6" s="15" t="s">
        <v>116</v>
      </c>
      <c r="C6" s="25">
        <v>1</v>
      </c>
      <c r="D6" s="1">
        <v>0</v>
      </c>
      <c r="E6" s="26">
        <f t="shared" si="0"/>
        <v>0</v>
      </c>
      <c r="F6" s="26">
        <f t="shared" si="1"/>
        <v>0</v>
      </c>
      <c r="G6" s="26">
        <f t="shared" si="2"/>
        <v>0</v>
      </c>
      <c r="H6" s="21"/>
      <c r="I6" s="28"/>
    </row>
    <row r="7" spans="1:9" ht="68.400000000000006" customHeight="1">
      <c r="A7" s="24">
        <v>4</v>
      </c>
      <c r="B7" s="14" t="s">
        <v>117</v>
      </c>
      <c r="C7" s="25">
        <v>1</v>
      </c>
      <c r="D7" s="1">
        <v>0</v>
      </c>
      <c r="E7" s="26">
        <f t="shared" si="0"/>
        <v>0</v>
      </c>
      <c r="F7" s="26">
        <f t="shared" si="1"/>
        <v>0</v>
      </c>
      <c r="G7" s="26">
        <f t="shared" si="2"/>
        <v>0</v>
      </c>
      <c r="H7" s="21"/>
      <c r="I7" s="29"/>
    </row>
    <row r="8" spans="1:9" s="5" customFormat="1">
      <c r="A8" s="30"/>
      <c r="B8" s="31"/>
      <c r="C8" s="32"/>
      <c r="D8" s="33"/>
      <c r="E8" s="33"/>
      <c r="F8" s="33"/>
      <c r="G8" s="33"/>
      <c r="H8" s="34"/>
      <c r="I8" s="34"/>
    </row>
    <row r="9" spans="1:9" ht="86.25" customHeight="1">
      <c r="A9" s="21"/>
      <c r="B9" s="35" t="s">
        <v>12</v>
      </c>
      <c r="C9" s="35"/>
      <c r="D9" s="35"/>
      <c r="E9" s="35"/>
      <c r="F9" s="35"/>
      <c r="G9" s="35"/>
      <c r="H9" s="21"/>
      <c r="I9" s="21"/>
    </row>
    <row r="10" spans="1:9" ht="23.4" customHeight="1" thickBot="1">
      <c r="A10" s="21"/>
      <c r="B10" s="21"/>
      <c r="C10" s="21"/>
      <c r="D10" s="21"/>
      <c r="E10" s="21"/>
      <c r="F10" s="21"/>
      <c r="G10" s="21"/>
      <c r="H10" s="21"/>
      <c r="I10" s="21"/>
    </row>
    <row r="11" spans="1:9" ht="68.400000000000006" customHeight="1">
      <c r="A11" s="21"/>
      <c r="B11" s="21"/>
      <c r="C11" s="21"/>
      <c r="D11" s="21"/>
      <c r="E11" s="36" t="s">
        <v>176</v>
      </c>
      <c r="F11" s="37" t="s">
        <v>6</v>
      </c>
      <c r="G11" s="38" t="s">
        <v>177</v>
      </c>
      <c r="H11" s="21"/>
      <c r="I11" s="21"/>
    </row>
    <row r="12" spans="1:9" ht="66" customHeight="1" thickBot="1">
      <c r="A12" s="21"/>
      <c r="B12" s="21"/>
      <c r="C12" s="21"/>
      <c r="D12" s="21"/>
      <c r="E12" s="39">
        <f>SUM(E4:E7)</f>
        <v>0</v>
      </c>
      <c r="F12" s="40">
        <f>E12*0.21</f>
        <v>0</v>
      </c>
      <c r="G12" s="41">
        <f>E12+F12</f>
        <v>0</v>
      </c>
      <c r="H12" s="21"/>
      <c r="I12" s="21"/>
    </row>
    <row r="13" spans="1:9">
      <c r="A13" s="21"/>
      <c r="B13" s="21"/>
      <c r="C13" s="21"/>
      <c r="D13" s="21"/>
      <c r="E13" s="21"/>
      <c r="F13" s="21"/>
      <c r="G13" s="21"/>
      <c r="H13" s="21"/>
      <c r="I13" s="21"/>
    </row>
    <row r="14" spans="1:9" ht="18">
      <c r="A14" s="21"/>
      <c r="B14" s="42" t="s">
        <v>8</v>
      </c>
      <c r="C14" s="42"/>
      <c r="D14" s="42"/>
      <c r="E14" s="42"/>
      <c r="F14" s="21"/>
      <c r="G14" s="21"/>
      <c r="H14" s="21"/>
      <c r="I14" s="21"/>
    </row>
    <row r="15" spans="1:9" ht="18">
      <c r="A15" s="21"/>
      <c r="B15" s="42" t="s">
        <v>11</v>
      </c>
      <c r="C15" s="42"/>
      <c r="D15" s="42"/>
      <c r="E15" s="42"/>
      <c r="F15" s="21"/>
      <c r="G15" s="21"/>
      <c r="H15" s="21"/>
      <c r="I15" s="21"/>
    </row>
    <row r="16" spans="1:9" ht="18">
      <c r="A16" s="21"/>
      <c r="B16" s="42" t="s">
        <v>18</v>
      </c>
      <c r="C16" s="42"/>
      <c r="D16" s="42"/>
      <c r="E16" s="42"/>
      <c r="F16" s="21"/>
      <c r="G16" s="21"/>
      <c r="H16" s="21"/>
      <c r="I16" s="21"/>
    </row>
    <row r="17" spans="1:9" ht="18">
      <c r="A17" s="21"/>
      <c r="B17" s="42" t="s">
        <v>19</v>
      </c>
      <c r="C17" s="42"/>
      <c r="D17" s="42"/>
      <c r="E17" s="42"/>
      <c r="F17" s="21"/>
      <c r="G17" s="21"/>
      <c r="H17" s="21"/>
      <c r="I17" s="21"/>
    </row>
    <row r="19" spans="1:9" ht="15.6">
      <c r="B19" s="2" t="s">
        <v>75</v>
      </c>
      <c r="C19" s="3"/>
    </row>
    <row r="21" spans="1:9">
      <c r="B21" s="4" t="s">
        <v>9</v>
      </c>
    </row>
    <row r="22" spans="1:9">
      <c r="B22" s="4" t="s">
        <v>10</v>
      </c>
    </row>
  </sheetData>
  <sheetProtection algorithmName="SHA-512" hashValue="Taaqrj7vmTVYY0RN0oBKyzrvcJN64A+EMtsWVUan+qABXBsmRhpgqC/IIgT/1XovmNI1XqgN7oVr+ee0lrgvsQ==" saltValue="fIG++QL7H6foM3LBW4+AeQ==" spinCount="100000" sheet="1" objects="1" scenarios="1" formatCells="0" formatColumns="0" formatRows="0"/>
  <mergeCells count="3">
    <mergeCell ref="A1:G1"/>
    <mergeCell ref="B9:G9"/>
    <mergeCell ref="I4:I7"/>
  </mergeCells>
  <pageMargins left="0.7" right="0.7" top="0.78740157499999996" bottom="0.78740157499999996" header="0.3" footer="0.3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93B20-1CDD-4ED8-B0EE-C7B4526BEFB8}">
  <dimension ref="A1:E35"/>
  <sheetViews>
    <sheetView zoomScale="70" zoomScaleNormal="70" workbookViewId="0">
      <selection activeCell="N7" sqref="N7"/>
    </sheetView>
  </sheetViews>
  <sheetFormatPr defaultColWidth="8.6640625" defaultRowHeight="14.4"/>
  <cols>
    <col min="1" max="1" width="23.6640625" style="4" customWidth="1"/>
    <col min="2" max="2" width="24.33203125" style="4" customWidth="1"/>
    <col min="3" max="3" width="22.33203125" style="4" customWidth="1"/>
    <col min="4" max="4" width="2.33203125" style="4" customWidth="1"/>
    <col min="5" max="5" width="30.33203125" style="4" customWidth="1"/>
    <col min="6" max="16384" width="8.6640625" style="4"/>
  </cols>
  <sheetData>
    <row r="1" spans="1:5" ht="36.75" customHeight="1">
      <c r="A1" s="43"/>
      <c r="B1" s="44"/>
      <c r="C1" s="45"/>
      <c r="D1" s="7"/>
      <c r="E1" s="17" t="s">
        <v>45</v>
      </c>
    </row>
    <row r="2" spans="1:5" ht="36" customHeight="1">
      <c r="A2" s="46" t="s">
        <v>1</v>
      </c>
      <c r="B2" s="46" t="s">
        <v>0</v>
      </c>
      <c r="C2" s="46" t="s">
        <v>2</v>
      </c>
      <c r="D2" s="6"/>
      <c r="E2" s="18"/>
    </row>
    <row r="3" spans="1:5">
      <c r="A3" s="47" t="s">
        <v>77</v>
      </c>
      <c r="B3" s="47"/>
      <c r="C3" s="47"/>
      <c r="D3" s="6"/>
      <c r="E3" s="13" t="s">
        <v>76</v>
      </c>
    </row>
    <row r="4" spans="1:5">
      <c r="A4" s="48" t="s">
        <v>78</v>
      </c>
      <c r="B4" s="49" t="s">
        <v>79</v>
      </c>
      <c r="C4" s="49"/>
      <c r="D4" s="6"/>
      <c r="E4" s="11"/>
    </row>
    <row r="5" spans="1:5">
      <c r="A5" s="48" t="s">
        <v>48</v>
      </c>
      <c r="B5" s="49" t="s">
        <v>80</v>
      </c>
      <c r="C5" s="49"/>
      <c r="D5" s="6"/>
      <c r="E5" s="11"/>
    </row>
    <row r="6" spans="1:5">
      <c r="A6" s="48" t="s">
        <v>81</v>
      </c>
      <c r="B6" s="49"/>
      <c r="C6" s="49" t="s">
        <v>172</v>
      </c>
      <c r="D6" s="6"/>
      <c r="E6" s="11"/>
    </row>
    <row r="7" spans="1:5">
      <c r="A7" s="48" t="s">
        <v>82</v>
      </c>
      <c r="B7" s="49"/>
      <c r="C7" s="49" t="s">
        <v>83</v>
      </c>
      <c r="D7" s="6"/>
      <c r="E7" s="11"/>
    </row>
    <row r="8" spans="1:5">
      <c r="A8" s="48" t="s">
        <v>84</v>
      </c>
      <c r="B8" s="49"/>
      <c r="C8" s="49" t="s">
        <v>85</v>
      </c>
      <c r="D8" s="6"/>
      <c r="E8" s="11"/>
    </row>
    <row r="9" spans="1:5">
      <c r="A9" s="48" t="s">
        <v>86</v>
      </c>
      <c r="B9" s="49"/>
      <c r="C9" s="49" t="s">
        <v>87</v>
      </c>
      <c r="D9" s="6"/>
      <c r="E9" s="11"/>
    </row>
    <row r="10" spans="1:5" ht="16.8">
      <c r="A10" s="48" t="s">
        <v>88</v>
      </c>
      <c r="B10" s="49"/>
      <c r="C10" s="50" t="s">
        <v>89</v>
      </c>
      <c r="D10" s="6"/>
      <c r="E10" s="11"/>
    </row>
    <row r="11" spans="1:5">
      <c r="A11" s="48" t="s">
        <v>23</v>
      </c>
      <c r="B11" s="49"/>
      <c r="C11" s="49" t="s">
        <v>90</v>
      </c>
      <c r="D11" s="6"/>
      <c r="E11" s="11"/>
    </row>
    <row r="12" spans="1:5">
      <c r="A12" s="48" t="s">
        <v>91</v>
      </c>
      <c r="B12" s="49"/>
      <c r="C12" s="49" t="s">
        <v>111</v>
      </c>
      <c r="D12" s="6"/>
      <c r="E12" s="11"/>
    </row>
    <row r="13" spans="1:5">
      <c r="A13" s="48" t="s">
        <v>92</v>
      </c>
      <c r="B13" s="49" t="s">
        <v>112</v>
      </c>
      <c r="C13" s="49"/>
      <c r="D13" s="6"/>
      <c r="E13" s="11"/>
    </row>
    <row r="14" spans="1:5" ht="28.8">
      <c r="A14" s="48" t="s">
        <v>93</v>
      </c>
      <c r="B14" s="49"/>
      <c r="C14" s="49" t="s">
        <v>94</v>
      </c>
      <c r="D14" s="6"/>
      <c r="E14" s="11"/>
    </row>
    <row r="15" spans="1:5">
      <c r="A15" s="48" t="s">
        <v>95</v>
      </c>
      <c r="B15" s="49"/>
      <c r="C15" s="49" t="s">
        <v>94</v>
      </c>
      <c r="D15" s="6"/>
      <c r="E15" s="11"/>
    </row>
    <row r="16" spans="1:5">
      <c r="A16" s="48" t="s">
        <v>21</v>
      </c>
      <c r="B16" s="49" t="s">
        <v>96</v>
      </c>
      <c r="C16" s="49"/>
      <c r="D16" s="6"/>
      <c r="E16" s="11"/>
    </row>
    <row r="17" spans="1:5">
      <c r="A17" s="48" t="s">
        <v>97</v>
      </c>
      <c r="B17" s="49" t="s">
        <v>98</v>
      </c>
      <c r="C17" s="49"/>
      <c r="D17" s="6"/>
      <c r="E17" s="11"/>
    </row>
    <row r="18" spans="1:5" ht="28.8">
      <c r="A18" s="48" t="s">
        <v>99</v>
      </c>
      <c r="B18" s="49" t="s">
        <v>100</v>
      </c>
      <c r="C18" s="49"/>
      <c r="D18" s="6"/>
      <c r="E18" s="11"/>
    </row>
    <row r="19" spans="1:5">
      <c r="A19" s="47" t="s">
        <v>101</v>
      </c>
      <c r="B19" s="47"/>
      <c r="C19" s="47"/>
      <c r="D19" s="6"/>
      <c r="E19" s="13" t="s">
        <v>101</v>
      </c>
    </row>
    <row r="20" spans="1:5">
      <c r="A20" s="48" t="s">
        <v>102</v>
      </c>
      <c r="B20" s="49" t="s">
        <v>22</v>
      </c>
      <c r="C20" s="49"/>
      <c r="D20" s="6"/>
      <c r="E20" s="11"/>
    </row>
    <row r="21" spans="1:5" ht="28.8">
      <c r="A21" s="48" t="s">
        <v>103</v>
      </c>
      <c r="B21" s="49" t="s">
        <v>22</v>
      </c>
      <c r="C21" s="49"/>
      <c r="D21" s="6"/>
      <c r="E21" s="11"/>
    </row>
    <row r="22" spans="1:5">
      <c r="A22" s="47" t="s">
        <v>38</v>
      </c>
      <c r="B22" s="47"/>
      <c r="C22" s="47"/>
      <c r="D22" s="6"/>
      <c r="E22" s="13" t="s">
        <v>38</v>
      </c>
    </row>
    <row r="23" spans="1:5" ht="86.4">
      <c r="A23" s="48" t="s">
        <v>104</v>
      </c>
      <c r="B23" s="49" t="s">
        <v>160</v>
      </c>
      <c r="C23" s="49" t="s">
        <v>105</v>
      </c>
      <c r="D23" s="6"/>
      <c r="E23" s="11"/>
    </row>
    <row r="24" spans="1:5" ht="45" customHeight="1">
      <c r="A24" s="48" t="s">
        <v>106</v>
      </c>
      <c r="B24" s="49" t="s">
        <v>119</v>
      </c>
      <c r="C24" s="49" t="s">
        <v>120</v>
      </c>
      <c r="E24" s="11"/>
    </row>
    <row r="25" spans="1:5">
      <c r="A25" s="48" t="s">
        <v>107</v>
      </c>
      <c r="B25" s="49" t="s">
        <v>22</v>
      </c>
      <c r="C25" s="49"/>
      <c r="E25" s="11"/>
    </row>
    <row r="26" spans="1:5">
      <c r="A26" s="48" t="s">
        <v>115</v>
      </c>
      <c r="B26" s="49" t="s">
        <v>22</v>
      </c>
      <c r="C26" s="49"/>
      <c r="E26" s="11"/>
    </row>
    <row r="27" spans="1:5">
      <c r="A27" s="47" t="s">
        <v>39</v>
      </c>
      <c r="B27" s="47"/>
      <c r="C27" s="47"/>
      <c r="D27" s="6"/>
      <c r="E27" s="13" t="s">
        <v>39</v>
      </c>
    </row>
    <row r="28" spans="1:5" ht="28.8">
      <c r="A28" s="48" t="s">
        <v>108</v>
      </c>
      <c r="B28" s="49" t="s">
        <v>22</v>
      </c>
      <c r="C28" s="49"/>
      <c r="D28" s="6"/>
      <c r="E28" s="11"/>
    </row>
    <row r="29" spans="1:5" ht="43.2">
      <c r="A29" s="48" t="s">
        <v>113</v>
      </c>
      <c r="B29" s="49" t="s">
        <v>22</v>
      </c>
      <c r="C29" s="49"/>
      <c r="D29" s="6"/>
      <c r="E29" s="11"/>
    </row>
    <row r="30" spans="1:5" ht="43.2">
      <c r="A30" s="48" t="s">
        <v>114</v>
      </c>
      <c r="B30" s="49" t="s">
        <v>22</v>
      </c>
      <c r="C30" s="49"/>
      <c r="D30" s="6"/>
      <c r="E30" s="11"/>
    </row>
    <row r="31" spans="1:5">
      <c r="A31" s="47" t="s">
        <v>25</v>
      </c>
      <c r="B31" s="47"/>
      <c r="C31" s="47"/>
      <c r="D31" s="6"/>
      <c r="E31" s="13" t="s">
        <v>25</v>
      </c>
    </row>
    <row r="32" spans="1:5">
      <c r="A32" s="51" t="s">
        <v>109</v>
      </c>
      <c r="B32" s="52"/>
      <c r="C32" s="52" t="s">
        <v>110</v>
      </c>
      <c r="D32" s="6"/>
      <c r="E32" s="16"/>
    </row>
    <row r="33" spans="1:5">
      <c r="A33" s="48"/>
      <c r="B33" s="49"/>
      <c r="C33" s="49"/>
      <c r="D33" s="6"/>
      <c r="E33" s="8"/>
    </row>
    <row r="34" spans="1:5">
      <c r="A34" s="53"/>
      <c r="B34" s="53"/>
      <c r="C34" s="53"/>
      <c r="E34" s="8"/>
    </row>
    <row r="35" spans="1:5">
      <c r="A35" s="53"/>
      <c r="B35" s="53"/>
      <c r="C35" s="53"/>
      <c r="E35" s="8"/>
    </row>
  </sheetData>
  <sheetProtection algorithmName="SHA-512" hashValue="7rax4JkDr9BgHSK5R0rOzUZ997TMMnDO7/Iyh4Bdg/ucNFFFHrB1Cj/16/r6PbpGcCvpS0R4CPTZ8LEktJ0juA==" saltValue="gHixyX4tYWrxkQPnT0eTrQ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E9A09-8954-4049-B6D4-8D7BDA39C803}">
  <dimension ref="A1:E12"/>
  <sheetViews>
    <sheetView zoomScaleNormal="100" workbookViewId="0">
      <selection activeCell="H4" sqref="H4"/>
    </sheetView>
  </sheetViews>
  <sheetFormatPr defaultColWidth="8.6640625" defaultRowHeight="14.4"/>
  <cols>
    <col min="1" max="1" width="23.6640625" style="4" customWidth="1"/>
    <col min="2" max="2" width="24.33203125" style="4" customWidth="1"/>
    <col min="3" max="3" width="20" style="4" customWidth="1"/>
    <col min="4" max="4" width="2.33203125" style="4" customWidth="1"/>
    <col min="5" max="5" width="30.33203125" style="4" customWidth="1"/>
    <col min="6" max="16384" width="8.6640625" style="4"/>
  </cols>
  <sheetData>
    <row r="1" spans="1:5" ht="36.75" customHeight="1">
      <c r="A1" s="43"/>
      <c r="B1" s="44"/>
      <c r="C1" s="45"/>
      <c r="D1" s="7"/>
      <c r="E1" s="17" t="s">
        <v>45</v>
      </c>
    </row>
    <row r="2" spans="1:5" ht="36" customHeight="1">
      <c r="A2" s="46" t="s">
        <v>1</v>
      </c>
      <c r="B2" s="46" t="s">
        <v>0</v>
      </c>
      <c r="C2" s="46" t="s">
        <v>2</v>
      </c>
      <c r="D2" s="6"/>
      <c r="E2" s="18"/>
    </row>
    <row r="3" spans="1:5">
      <c r="A3" s="47" t="s">
        <v>128</v>
      </c>
      <c r="B3" s="47"/>
      <c r="C3" s="47"/>
      <c r="D3" s="6"/>
      <c r="E3" s="13" t="s">
        <v>128</v>
      </c>
    </row>
    <row r="4" spans="1:5">
      <c r="A4" s="48" t="s">
        <v>123</v>
      </c>
      <c r="B4" s="49" t="s">
        <v>124</v>
      </c>
      <c r="C4" s="49"/>
      <c r="D4" s="6"/>
      <c r="E4" s="11"/>
    </row>
    <row r="5" spans="1:5">
      <c r="A5" s="48" t="s">
        <v>127</v>
      </c>
      <c r="B5" s="49"/>
      <c r="C5" s="49">
        <v>3200</v>
      </c>
      <c r="D5" s="6"/>
      <c r="E5" s="11"/>
    </row>
    <row r="6" spans="1:5">
      <c r="A6" s="48" t="s">
        <v>125</v>
      </c>
      <c r="B6" s="49">
        <v>2</v>
      </c>
      <c r="C6" s="49"/>
      <c r="D6" s="6"/>
      <c r="E6" s="11"/>
    </row>
    <row r="7" spans="1:5" ht="28.8">
      <c r="A7" s="48" t="s">
        <v>126</v>
      </c>
      <c r="B7" s="49"/>
      <c r="C7" s="49">
        <v>32</v>
      </c>
      <c r="D7" s="6"/>
      <c r="E7" s="11"/>
    </row>
    <row r="8" spans="1:5">
      <c r="A8" s="47" t="s">
        <v>121</v>
      </c>
      <c r="B8" s="47"/>
      <c r="C8" s="47"/>
      <c r="D8" s="6"/>
      <c r="E8" s="13" t="s">
        <v>121</v>
      </c>
    </row>
    <row r="9" spans="1:5" ht="28.8">
      <c r="A9" s="48" t="s">
        <v>122</v>
      </c>
      <c r="B9" s="49" t="s">
        <v>22</v>
      </c>
      <c r="C9" s="49"/>
      <c r="D9" s="6"/>
      <c r="E9" s="11"/>
    </row>
    <row r="10" spans="1:5">
      <c r="A10" s="47" t="s">
        <v>25</v>
      </c>
      <c r="B10" s="47"/>
      <c r="C10" s="47"/>
      <c r="D10" s="6"/>
      <c r="E10" s="13" t="s">
        <v>25</v>
      </c>
    </row>
    <row r="11" spans="1:5">
      <c r="A11" s="53"/>
      <c r="B11" s="53"/>
      <c r="C11" s="53"/>
      <c r="E11" s="8"/>
    </row>
    <row r="12" spans="1:5">
      <c r="A12" s="53"/>
      <c r="B12" s="53"/>
      <c r="C12" s="53"/>
      <c r="E12" s="8"/>
    </row>
  </sheetData>
  <sheetProtection algorithmName="SHA-512" hashValue="Jzy99O9FP1FJgXfmdIlBcnv+ENRejkjgzJMxj3SxJM/N3Wtm6McuGrgGglkMqq7O8JA11NPR+9P0XJdblyOFGw==" saltValue="y1yLgTeGRZFdx47u2rYI9A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4"/>
  <sheetViews>
    <sheetView zoomScale="70" zoomScaleNormal="70" zoomScaleSheetLayoutView="55" workbookViewId="0">
      <selection activeCell="G5" sqref="G5"/>
    </sheetView>
  </sheetViews>
  <sheetFormatPr defaultColWidth="8.6640625" defaultRowHeight="14.4"/>
  <cols>
    <col min="1" max="1" width="35.44140625" style="6" customWidth="1"/>
    <col min="2" max="2" width="23.44140625" style="6" customWidth="1"/>
    <col min="3" max="3" width="25.109375" style="6" customWidth="1"/>
    <col min="4" max="4" width="2.5546875" style="6" customWidth="1"/>
    <col min="5" max="5" width="34.6640625" style="6" customWidth="1"/>
    <col min="6" max="6" width="19.44140625" style="6" customWidth="1"/>
    <col min="7" max="7" width="50.88671875" style="6" customWidth="1"/>
    <col min="8" max="16384" width="8.6640625" style="6"/>
  </cols>
  <sheetData>
    <row r="1" spans="1:5" ht="36.75" customHeight="1">
      <c r="A1" s="43"/>
      <c r="B1" s="44"/>
      <c r="C1" s="45"/>
      <c r="D1" s="7"/>
      <c r="E1" s="17" t="s">
        <v>45</v>
      </c>
    </row>
    <row r="2" spans="1:5" ht="36.75" customHeight="1">
      <c r="A2" s="46" t="s">
        <v>1</v>
      </c>
      <c r="B2" s="46" t="s">
        <v>0</v>
      </c>
      <c r="C2" s="46" t="s">
        <v>2</v>
      </c>
      <c r="E2" s="18"/>
    </row>
    <row r="3" spans="1:5">
      <c r="A3" s="47" t="s">
        <v>29</v>
      </c>
      <c r="B3" s="47"/>
      <c r="C3" s="47"/>
      <c r="E3" s="13" t="s">
        <v>20</v>
      </c>
    </row>
    <row r="4" spans="1:5" ht="28.8">
      <c r="A4" s="54" t="s">
        <v>32</v>
      </c>
      <c r="B4" s="55" t="s">
        <v>31</v>
      </c>
      <c r="C4" s="49"/>
      <c r="D4" s="9"/>
      <c r="E4" s="11"/>
    </row>
    <row r="5" spans="1:5" ht="46.2" customHeight="1">
      <c r="A5" s="54" t="s">
        <v>68</v>
      </c>
      <c r="B5" s="55"/>
      <c r="C5" s="49" t="s">
        <v>129</v>
      </c>
      <c r="D5" s="9"/>
      <c r="E5" s="11"/>
    </row>
    <row r="6" spans="1:5" ht="28.8">
      <c r="A6" s="54" t="s">
        <v>69</v>
      </c>
      <c r="B6" s="55"/>
      <c r="C6" s="49" t="s">
        <v>133</v>
      </c>
      <c r="D6" s="9"/>
      <c r="E6" s="11"/>
    </row>
    <row r="7" spans="1:5" ht="57.6">
      <c r="A7" s="54" t="s">
        <v>30</v>
      </c>
      <c r="B7" s="55" t="s">
        <v>130</v>
      </c>
      <c r="C7" s="49" t="s">
        <v>131</v>
      </c>
      <c r="D7" s="9"/>
      <c r="E7" s="11"/>
    </row>
    <row r="8" spans="1:5">
      <c r="A8" s="54" t="s">
        <v>27</v>
      </c>
      <c r="B8" s="55"/>
      <c r="C8" s="49" t="s">
        <v>132</v>
      </c>
      <c r="D8" s="9"/>
      <c r="E8" s="11"/>
    </row>
    <row r="9" spans="1:5">
      <c r="A9" s="54" t="s">
        <v>33</v>
      </c>
      <c r="B9" s="56" t="s">
        <v>42</v>
      </c>
      <c r="C9" s="49"/>
      <c r="D9" s="9"/>
      <c r="E9" s="11"/>
    </row>
    <row r="10" spans="1:5">
      <c r="A10" s="47" t="s">
        <v>13</v>
      </c>
      <c r="B10" s="47"/>
      <c r="C10" s="47"/>
      <c r="D10" s="9"/>
      <c r="E10" s="13" t="s">
        <v>13</v>
      </c>
    </row>
    <row r="11" spans="1:5">
      <c r="A11" s="48" t="s">
        <v>26</v>
      </c>
      <c r="B11" s="49"/>
      <c r="C11" s="49" t="s">
        <v>62</v>
      </c>
      <c r="D11" s="9"/>
      <c r="E11" s="12"/>
    </row>
    <row r="12" spans="1:5">
      <c r="A12" s="48" t="s">
        <v>23</v>
      </c>
      <c r="B12" s="49"/>
      <c r="C12" s="49" t="s">
        <v>134</v>
      </c>
      <c r="D12" s="9"/>
      <c r="E12" s="11"/>
    </row>
    <row r="13" spans="1:5">
      <c r="A13" s="48" t="s">
        <v>123</v>
      </c>
      <c r="B13" s="49" t="s">
        <v>161</v>
      </c>
      <c r="C13" s="49"/>
      <c r="D13" s="9"/>
      <c r="E13" s="11"/>
    </row>
    <row r="14" spans="1:5">
      <c r="A14" s="47" t="s">
        <v>46</v>
      </c>
      <c r="B14" s="47"/>
      <c r="C14" s="47"/>
      <c r="D14" s="9"/>
      <c r="E14" s="13" t="s">
        <v>46</v>
      </c>
    </row>
    <row r="15" spans="1:5">
      <c r="A15" s="48" t="s">
        <v>47</v>
      </c>
      <c r="B15" s="49"/>
      <c r="C15" s="57" t="s">
        <v>70</v>
      </c>
      <c r="D15" s="9"/>
      <c r="E15" s="11"/>
    </row>
    <row r="16" spans="1:5">
      <c r="A16" s="48" t="s">
        <v>48</v>
      </c>
      <c r="B16" s="49" t="s">
        <v>49</v>
      </c>
      <c r="C16" s="57"/>
      <c r="D16" s="9"/>
      <c r="E16" s="11"/>
    </row>
    <row r="17" spans="1:5">
      <c r="A17" s="48" t="s">
        <v>50</v>
      </c>
      <c r="B17" s="49"/>
      <c r="C17" s="57" t="s">
        <v>71</v>
      </c>
      <c r="D17" s="9"/>
      <c r="E17" s="11"/>
    </row>
    <row r="18" spans="1:5">
      <c r="A18" s="48" t="s">
        <v>21</v>
      </c>
      <c r="B18" s="49" t="s">
        <v>135</v>
      </c>
      <c r="C18" s="57"/>
      <c r="D18" s="9"/>
      <c r="E18" s="11"/>
    </row>
    <row r="19" spans="1:5">
      <c r="A19" s="48" t="s">
        <v>63</v>
      </c>
      <c r="B19" s="49"/>
      <c r="C19" s="57" t="s">
        <v>136</v>
      </c>
      <c r="D19" s="9"/>
      <c r="E19" s="11"/>
    </row>
    <row r="20" spans="1:5">
      <c r="A20" s="48" t="s">
        <v>23</v>
      </c>
      <c r="B20" s="49"/>
      <c r="C20" s="57" t="s">
        <v>72</v>
      </c>
      <c r="D20" s="9"/>
      <c r="E20" s="11"/>
    </row>
    <row r="21" spans="1:5">
      <c r="A21" s="48" t="s">
        <v>140</v>
      </c>
      <c r="B21" s="49" t="s">
        <v>141</v>
      </c>
      <c r="C21" s="57"/>
      <c r="D21" s="9"/>
      <c r="E21" s="11"/>
    </row>
    <row r="22" spans="1:5">
      <c r="A22" s="48" t="s">
        <v>142</v>
      </c>
      <c r="B22" s="49" t="s">
        <v>143</v>
      </c>
      <c r="C22" s="57"/>
      <c r="D22" s="9"/>
      <c r="E22" s="11"/>
    </row>
    <row r="23" spans="1:5" ht="28.8">
      <c r="A23" s="48" t="s">
        <v>103</v>
      </c>
      <c r="B23" s="49" t="s">
        <v>22</v>
      </c>
      <c r="C23" s="57"/>
      <c r="D23" s="9"/>
      <c r="E23" s="11"/>
    </row>
    <row r="24" spans="1:5">
      <c r="A24" s="47" t="s">
        <v>34</v>
      </c>
      <c r="B24" s="47"/>
      <c r="C24" s="47"/>
      <c r="D24" s="9"/>
      <c r="E24" s="13" t="s">
        <v>34</v>
      </c>
    </row>
    <row r="25" spans="1:5">
      <c r="A25" s="48" t="s">
        <v>35</v>
      </c>
      <c r="B25" s="49"/>
      <c r="C25" s="49" t="s">
        <v>51</v>
      </c>
      <c r="D25" s="9"/>
      <c r="E25" s="8"/>
    </row>
    <row r="26" spans="1:5">
      <c r="A26" s="48" t="s">
        <v>52</v>
      </c>
      <c r="B26" s="49" t="s">
        <v>139</v>
      </c>
      <c r="C26" s="49"/>
      <c r="D26" s="9"/>
      <c r="E26" s="10"/>
    </row>
    <row r="27" spans="1:5">
      <c r="A27" s="47" t="s">
        <v>36</v>
      </c>
      <c r="B27" s="58"/>
      <c r="C27" s="58"/>
      <c r="E27" s="13" t="s">
        <v>36</v>
      </c>
    </row>
    <row r="28" spans="1:5">
      <c r="A28" s="48" t="s">
        <v>37</v>
      </c>
      <c r="B28" s="49" t="s">
        <v>137</v>
      </c>
      <c r="C28" s="49"/>
      <c r="E28" s="11"/>
    </row>
    <row r="29" spans="1:5">
      <c r="A29" s="47" t="s">
        <v>53</v>
      </c>
      <c r="B29" s="58"/>
      <c r="C29" s="58"/>
      <c r="E29" s="13" t="s">
        <v>53</v>
      </c>
    </row>
    <row r="30" spans="1:5">
      <c r="A30" s="48" t="s">
        <v>54</v>
      </c>
      <c r="B30" s="49"/>
      <c r="C30" s="49" t="s">
        <v>138</v>
      </c>
      <c r="E30" s="11"/>
    </row>
    <row r="31" spans="1:5">
      <c r="A31" s="48" t="s">
        <v>162</v>
      </c>
      <c r="B31" s="49"/>
      <c r="C31" s="49" t="s">
        <v>163</v>
      </c>
      <c r="E31" s="11"/>
    </row>
    <row r="32" spans="1:5">
      <c r="A32" s="48" t="s">
        <v>164</v>
      </c>
      <c r="B32" s="49" t="s">
        <v>22</v>
      </c>
      <c r="C32" s="49"/>
      <c r="E32" s="11"/>
    </row>
    <row r="33" spans="1:5">
      <c r="A33" s="47" t="s">
        <v>24</v>
      </c>
      <c r="B33" s="58"/>
      <c r="C33" s="58"/>
      <c r="E33" s="13" t="s">
        <v>24</v>
      </c>
    </row>
    <row r="34" spans="1:5">
      <c r="A34" s="48" t="s">
        <v>165</v>
      </c>
      <c r="B34" s="49"/>
      <c r="C34" s="49">
        <v>1</v>
      </c>
      <c r="E34" s="11"/>
    </row>
    <row r="35" spans="1:5">
      <c r="A35" s="48" t="s">
        <v>43</v>
      </c>
      <c r="B35" s="49"/>
      <c r="C35" s="49">
        <v>2</v>
      </c>
      <c r="E35" s="11"/>
    </row>
    <row r="36" spans="1:5">
      <c r="A36" s="48" t="s">
        <v>154</v>
      </c>
      <c r="B36" s="49"/>
      <c r="C36" s="49">
        <v>2</v>
      </c>
      <c r="E36" s="11"/>
    </row>
    <row r="37" spans="1:5" ht="27" customHeight="1">
      <c r="A37" s="48" t="s">
        <v>55</v>
      </c>
      <c r="B37" s="49" t="s">
        <v>22</v>
      </c>
      <c r="C37" s="49"/>
      <c r="E37" s="11"/>
    </row>
    <row r="38" spans="1:5">
      <c r="A38" s="59" t="s">
        <v>38</v>
      </c>
      <c r="B38" s="60"/>
      <c r="C38" s="60"/>
      <c r="E38" s="11"/>
    </row>
    <row r="39" spans="1:5">
      <c r="A39" s="48" t="s">
        <v>56</v>
      </c>
      <c r="B39" s="49"/>
      <c r="C39" s="49" t="s">
        <v>64</v>
      </c>
      <c r="E39" s="11"/>
    </row>
    <row r="40" spans="1:5">
      <c r="A40" s="48" t="s">
        <v>44</v>
      </c>
      <c r="B40" s="49"/>
      <c r="C40" s="57" t="s">
        <v>144</v>
      </c>
      <c r="E40" s="11"/>
    </row>
    <row r="41" spans="1:5">
      <c r="A41" s="47" t="s">
        <v>57</v>
      </c>
      <c r="B41" s="58"/>
      <c r="C41" s="58"/>
      <c r="E41" s="13" t="s">
        <v>39</v>
      </c>
    </row>
    <row r="42" spans="1:5" ht="43.2">
      <c r="A42" s="48" t="s">
        <v>153</v>
      </c>
      <c r="B42" s="49" t="s">
        <v>65</v>
      </c>
      <c r="C42" s="49"/>
      <c r="E42" s="11"/>
    </row>
    <row r="43" spans="1:5">
      <c r="A43" s="48" t="s">
        <v>58</v>
      </c>
      <c r="B43" s="61" t="s">
        <v>22</v>
      </c>
      <c r="C43" s="49"/>
      <c r="E43" s="11"/>
    </row>
    <row r="44" spans="1:5">
      <c r="A44" s="48" t="s">
        <v>66</v>
      </c>
      <c r="B44" s="49"/>
      <c r="C44" s="49" t="s">
        <v>67</v>
      </c>
      <c r="E44" s="11"/>
    </row>
    <row r="45" spans="1:5">
      <c r="A45" s="48" t="s">
        <v>74</v>
      </c>
      <c r="B45" s="49" t="s">
        <v>22</v>
      </c>
      <c r="C45" s="49"/>
      <c r="E45" s="11"/>
    </row>
    <row r="46" spans="1:5">
      <c r="A46" s="47" t="s">
        <v>25</v>
      </c>
      <c r="B46" s="47"/>
      <c r="C46" s="47"/>
      <c r="E46" s="13" t="s">
        <v>25</v>
      </c>
    </row>
    <row r="47" spans="1:5">
      <c r="A47" s="48" t="s">
        <v>40</v>
      </c>
      <c r="B47" s="49" t="s">
        <v>41</v>
      </c>
      <c r="C47" s="49"/>
      <c r="E47" s="8"/>
    </row>
    <row r="48" spans="1:5">
      <c r="A48" s="48" t="s">
        <v>170</v>
      </c>
      <c r="B48" s="48"/>
      <c r="C48" s="49" t="s">
        <v>171</v>
      </c>
      <c r="E48" s="8"/>
    </row>
    <row r="49" spans="1:5">
      <c r="A49" s="48" t="s">
        <v>59</v>
      </c>
      <c r="B49" s="48"/>
      <c r="C49" s="49" t="s">
        <v>169</v>
      </c>
      <c r="E49" s="8"/>
    </row>
    <row r="50" spans="1:5">
      <c r="A50" s="48" t="s">
        <v>60</v>
      </c>
      <c r="B50" s="49" t="s">
        <v>61</v>
      </c>
      <c r="C50" s="48"/>
      <c r="E50" s="8"/>
    </row>
    <row r="51" spans="1:5">
      <c r="A51" s="48"/>
      <c r="B51" s="48"/>
      <c r="C51" s="48"/>
      <c r="E51" s="8"/>
    </row>
    <row r="52" spans="1:5">
      <c r="A52" s="48"/>
      <c r="B52" s="48"/>
      <c r="C52" s="48"/>
      <c r="E52" s="8"/>
    </row>
    <row r="53" spans="1:5">
      <c r="A53" s="48"/>
      <c r="B53" s="48"/>
      <c r="C53" s="48"/>
      <c r="E53" s="8"/>
    </row>
    <row r="54" spans="1:5">
      <c r="A54" s="48"/>
      <c r="B54" s="48"/>
      <c r="C54" s="48"/>
      <c r="E54" s="8"/>
    </row>
  </sheetData>
  <sheetProtection algorithmName="SHA-512" hashValue="UZc7I5/6/26lYSHXe97ORM9UBF6dtcz+f6DK4OKG2iaVI6TrwXcxLXUJUiU5nTnJ/AERNJQBCfCc9C7vmWDnkA==" saltValue="Ik3xNVxO08POwr3dta4Udg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A9076-202C-49DC-9352-845CBA807C36}">
  <dimension ref="A1:E54"/>
  <sheetViews>
    <sheetView zoomScale="70" zoomScaleNormal="70" zoomScaleSheetLayoutView="55" workbookViewId="0">
      <selection activeCell="G5" sqref="G5"/>
    </sheetView>
  </sheetViews>
  <sheetFormatPr defaultColWidth="8.6640625" defaultRowHeight="14.4"/>
  <cols>
    <col min="1" max="1" width="35.44140625" style="6" customWidth="1"/>
    <col min="2" max="2" width="23.44140625" style="6" customWidth="1"/>
    <col min="3" max="3" width="25.109375" style="6" customWidth="1"/>
    <col min="4" max="4" width="2.5546875" style="6" customWidth="1"/>
    <col min="5" max="5" width="34.6640625" style="6" customWidth="1"/>
    <col min="6" max="6" width="19.44140625" style="6" customWidth="1"/>
    <col min="7" max="7" width="50.88671875" style="6" customWidth="1"/>
    <col min="8" max="16384" width="8.6640625" style="6"/>
  </cols>
  <sheetData>
    <row r="1" spans="1:5" ht="36.75" customHeight="1">
      <c r="A1" s="43"/>
      <c r="B1" s="44"/>
      <c r="C1" s="45"/>
      <c r="D1" s="7"/>
      <c r="E1" s="17" t="s">
        <v>45</v>
      </c>
    </row>
    <row r="2" spans="1:5" ht="36.75" customHeight="1">
      <c r="A2" s="46" t="s">
        <v>1</v>
      </c>
      <c r="B2" s="46" t="s">
        <v>0</v>
      </c>
      <c r="C2" s="46" t="s">
        <v>2</v>
      </c>
      <c r="E2" s="18"/>
    </row>
    <row r="3" spans="1:5">
      <c r="A3" s="47" t="s">
        <v>29</v>
      </c>
      <c r="B3" s="47"/>
      <c r="C3" s="47"/>
      <c r="E3" s="13" t="s">
        <v>20</v>
      </c>
    </row>
    <row r="4" spans="1:5" ht="28.8">
      <c r="A4" s="54" t="s">
        <v>32</v>
      </c>
      <c r="B4" s="55" t="s">
        <v>31</v>
      </c>
      <c r="C4" s="49"/>
      <c r="D4" s="9"/>
      <c r="E4" s="11"/>
    </row>
    <row r="5" spans="1:5" ht="46.2" customHeight="1">
      <c r="A5" s="54" t="s">
        <v>68</v>
      </c>
      <c r="B5" s="55"/>
      <c r="C5" s="49" t="s">
        <v>129</v>
      </c>
      <c r="D5" s="9"/>
      <c r="E5" s="11"/>
    </row>
    <row r="6" spans="1:5" ht="28.8">
      <c r="A6" s="54" t="s">
        <v>69</v>
      </c>
      <c r="B6" s="55"/>
      <c r="C6" s="49" t="s">
        <v>145</v>
      </c>
      <c r="D6" s="9"/>
      <c r="E6" s="11"/>
    </row>
    <row r="7" spans="1:5" ht="57.6">
      <c r="A7" s="54" t="s">
        <v>30</v>
      </c>
      <c r="B7" s="55" t="s">
        <v>146</v>
      </c>
      <c r="C7" s="49" t="s">
        <v>147</v>
      </c>
      <c r="D7" s="9"/>
      <c r="E7" s="11"/>
    </row>
    <row r="8" spans="1:5">
      <c r="A8" s="54" t="s">
        <v>27</v>
      </c>
      <c r="B8" s="55"/>
      <c r="C8" s="49" t="s">
        <v>132</v>
      </c>
      <c r="D8" s="9"/>
      <c r="E8" s="11"/>
    </row>
    <row r="9" spans="1:5">
      <c r="A9" s="54" t="s">
        <v>33</v>
      </c>
      <c r="B9" s="56" t="s">
        <v>42</v>
      </c>
      <c r="C9" s="49"/>
      <c r="D9" s="9"/>
      <c r="E9" s="11"/>
    </row>
    <row r="10" spans="1:5">
      <c r="A10" s="47" t="s">
        <v>13</v>
      </c>
      <c r="B10" s="47"/>
      <c r="C10" s="47"/>
      <c r="D10" s="9"/>
      <c r="E10" s="13" t="s">
        <v>13</v>
      </c>
    </row>
    <row r="11" spans="1:5">
      <c r="A11" s="48" t="s">
        <v>26</v>
      </c>
      <c r="B11" s="49"/>
      <c r="C11" s="49" t="s">
        <v>62</v>
      </c>
      <c r="D11" s="9"/>
      <c r="E11" s="12"/>
    </row>
    <row r="12" spans="1:5">
      <c r="A12" s="48" t="s">
        <v>23</v>
      </c>
      <c r="B12" s="49"/>
      <c r="C12" s="49" t="s">
        <v>148</v>
      </c>
      <c r="D12" s="9"/>
      <c r="E12" s="11"/>
    </row>
    <row r="13" spans="1:5">
      <c r="A13" s="48" t="s">
        <v>123</v>
      </c>
      <c r="B13" s="49" t="s">
        <v>161</v>
      </c>
      <c r="C13" s="49"/>
      <c r="D13" s="9"/>
      <c r="E13" s="11"/>
    </row>
    <row r="14" spans="1:5">
      <c r="A14" s="47" t="s">
        <v>46</v>
      </c>
      <c r="B14" s="47"/>
      <c r="C14" s="47"/>
      <c r="D14" s="9"/>
      <c r="E14" s="13" t="s">
        <v>46</v>
      </c>
    </row>
    <row r="15" spans="1:5">
      <c r="A15" s="48" t="s">
        <v>47</v>
      </c>
      <c r="B15" s="49"/>
      <c r="C15" s="57" t="s">
        <v>173</v>
      </c>
      <c r="D15" s="9"/>
      <c r="E15" s="11"/>
    </row>
    <row r="16" spans="1:5">
      <c r="A16" s="48" t="s">
        <v>48</v>
      </c>
      <c r="B16" s="49" t="s">
        <v>49</v>
      </c>
      <c r="C16" s="57"/>
      <c r="D16" s="9"/>
      <c r="E16" s="11"/>
    </row>
    <row r="17" spans="1:5">
      <c r="A17" s="48" t="s">
        <v>50</v>
      </c>
      <c r="B17" s="49"/>
      <c r="C17" s="57" t="s">
        <v>71</v>
      </c>
      <c r="D17" s="9"/>
      <c r="E17" s="11"/>
    </row>
    <row r="18" spans="1:5">
      <c r="A18" s="48" t="s">
        <v>21</v>
      </c>
      <c r="B18" s="49" t="s">
        <v>135</v>
      </c>
      <c r="C18" s="57"/>
      <c r="D18" s="9"/>
      <c r="E18" s="11"/>
    </row>
    <row r="19" spans="1:5">
      <c r="A19" s="48" t="s">
        <v>63</v>
      </c>
      <c r="B19" s="49"/>
      <c r="C19" s="57" t="s">
        <v>150</v>
      </c>
      <c r="D19" s="9"/>
      <c r="E19" s="11"/>
    </row>
    <row r="20" spans="1:5">
      <c r="A20" s="48" t="s">
        <v>23</v>
      </c>
      <c r="B20" s="49"/>
      <c r="C20" s="57" t="s">
        <v>149</v>
      </c>
      <c r="D20" s="9"/>
      <c r="E20" s="11"/>
    </row>
    <row r="21" spans="1:5">
      <c r="A21" s="48" t="s">
        <v>140</v>
      </c>
      <c r="B21" s="49" t="s">
        <v>141</v>
      </c>
      <c r="C21" s="57"/>
      <c r="D21" s="9"/>
      <c r="E21" s="11"/>
    </row>
    <row r="22" spans="1:5" ht="28.8">
      <c r="A22" s="48" t="s">
        <v>142</v>
      </c>
      <c r="B22" s="49" t="s">
        <v>151</v>
      </c>
      <c r="C22" s="57"/>
      <c r="D22" s="9"/>
      <c r="E22" s="11"/>
    </row>
    <row r="23" spans="1:5" ht="28.8">
      <c r="A23" s="48" t="s">
        <v>103</v>
      </c>
      <c r="B23" s="49" t="s">
        <v>22</v>
      </c>
      <c r="C23" s="57"/>
      <c r="D23" s="9"/>
      <c r="E23" s="11"/>
    </row>
    <row r="24" spans="1:5">
      <c r="A24" s="47" t="s">
        <v>34</v>
      </c>
      <c r="B24" s="47"/>
      <c r="C24" s="47"/>
      <c r="D24" s="9"/>
      <c r="E24" s="13" t="s">
        <v>34</v>
      </c>
    </row>
    <row r="25" spans="1:5">
      <c r="A25" s="48" t="s">
        <v>35</v>
      </c>
      <c r="B25" s="49"/>
      <c r="C25" s="49" t="s">
        <v>51</v>
      </c>
      <c r="D25" s="9"/>
      <c r="E25" s="8"/>
    </row>
    <row r="26" spans="1:5">
      <c r="A26" s="48" t="s">
        <v>52</v>
      </c>
      <c r="B26" s="49" t="s">
        <v>73</v>
      </c>
      <c r="C26" s="49"/>
      <c r="D26" s="9"/>
      <c r="E26" s="10"/>
    </row>
    <row r="27" spans="1:5">
      <c r="A27" s="47" t="s">
        <v>36</v>
      </c>
      <c r="B27" s="58"/>
      <c r="C27" s="58"/>
      <c r="E27" s="13" t="s">
        <v>36</v>
      </c>
    </row>
    <row r="28" spans="1:5">
      <c r="A28" s="48" t="s">
        <v>37</v>
      </c>
      <c r="B28" s="49" t="s">
        <v>137</v>
      </c>
      <c r="C28" s="49"/>
      <c r="E28" s="11"/>
    </row>
    <row r="29" spans="1:5">
      <c r="A29" s="47" t="s">
        <v>53</v>
      </c>
      <c r="B29" s="58"/>
      <c r="C29" s="58"/>
      <c r="E29" s="13" t="s">
        <v>53</v>
      </c>
    </row>
    <row r="30" spans="1:5">
      <c r="A30" s="48" t="s">
        <v>54</v>
      </c>
      <c r="B30" s="49"/>
      <c r="C30" s="49" t="s">
        <v>152</v>
      </c>
      <c r="E30" s="11"/>
    </row>
    <row r="31" spans="1:5">
      <c r="A31" s="48" t="s">
        <v>162</v>
      </c>
      <c r="B31" s="49"/>
      <c r="C31" s="49" t="s">
        <v>166</v>
      </c>
      <c r="E31" s="11"/>
    </row>
    <row r="32" spans="1:5">
      <c r="A32" s="48" t="s">
        <v>164</v>
      </c>
      <c r="B32" s="49" t="s">
        <v>22</v>
      </c>
      <c r="C32" s="49"/>
      <c r="E32" s="11"/>
    </row>
    <row r="33" spans="1:5">
      <c r="A33" s="47" t="s">
        <v>24</v>
      </c>
      <c r="B33" s="58"/>
      <c r="C33" s="58"/>
      <c r="E33" s="13" t="s">
        <v>24</v>
      </c>
    </row>
    <row r="34" spans="1:5">
      <c r="A34" s="48" t="s">
        <v>167</v>
      </c>
      <c r="B34" s="49"/>
      <c r="C34" s="49">
        <v>1</v>
      </c>
      <c r="E34" s="11"/>
    </row>
    <row r="35" spans="1:5">
      <c r="A35" s="48" t="s">
        <v>155</v>
      </c>
      <c r="B35" s="49"/>
      <c r="C35" s="49">
        <v>1</v>
      </c>
      <c r="E35" s="11"/>
    </row>
    <row r="36" spans="1:5">
      <c r="A36" s="48" t="s">
        <v>156</v>
      </c>
      <c r="B36" s="49"/>
      <c r="C36" s="49">
        <v>2</v>
      </c>
      <c r="E36" s="11"/>
    </row>
    <row r="37" spans="1:5" ht="27" customHeight="1">
      <c r="A37" s="48" t="s">
        <v>55</v>
      </c>
      <c r="B37" s="49" t="s">
        <v>22</v>
      </c>
      <c r="C37" s="49"/>
      <c r="E37" s="11"/>
    </row>
    <row r="38" spans="1:5">
      <c r="A38" s="59" t="s">
        <v>38</v>
      </c>
      <c r="B38" s="60"/>
      <c r="C38" s="60"/>
      <c r="E38" s="11"/>
    </row>
    <row r="39" spans="1:5">
      <c r="A39" s="48" t="s">
        <v>56</v>
      </c>
      <c r="B39" s="49"/>
      <c r="C39" s="49" t="s">
        <v>64</v>
      </c>
      <c r="E39" s="11"/>
    </row>
    <row r="40" spans="1:5">
      <c r="A40" s="48" t="s">
        <v>44</v>
      </c>
      <c r="B40" s="49"/>
      <c r="C40" s="57" t="s">
        <v>157</v>
      </c>
      <c r="E40" s="11"/>
    </row>
    <row r="41" spans="1:5">
      <c r="A41" s="47" t="s">
        <v>57</v>
      </c>
      <c r="B41" s="58"/>
      <c r="C41" s="58"/>
      <c r="E41" s="13" t="s">
        <v>39</v>
      </c>
    </row>
    <row r="42" spans="1:5" ht="43.2">
      <c r="A42" s="48" t="s">
        <v>153</v>
      </c>
      <c r="B42" s="49" t="s">
        <v>65</v>
      </c>
      <c r="C42" s="49"/>
      <c r="E42" s="11"/>
    </row>
    <row r="43" spans="1:5">
      <c r="A43" s="48" t="s">
        <v>58</v>
      </c>
      <c r="B43" s="61" t="s">
        <v>22</v>
      </c>
      <c r="C43" s="49"/>
      <c r="E43" s="11"/>
    </row>
    <row r="44" spans="1:5">
      <c r="A44" s="48" t="s">
        <v>66</v>
      </c>
      <c r="B44" s="49"/>
      <c r="C44" s="49" t="s">
        <v>67</v>
      </c>
      <c r="E44" s="11"/>
    </row>
    <row r="45" spans="1:5">
      <c r="A45" s="48" t="s">
        <v>74</v>
      </c>
      <c r="B45" s="49" t="s">
        <v>22</v>
      </c>
      <c r="C45" s="49"/>
      <c r="E45" s="11"/>
    </row>
    <row r="46" spans="1:5">
      <c r="A46" s="48" t="s">
        <v>158</v>
      </c>
      <c r="B46" s="49" t="s">
        <v>22</v>
      </c>
      <c r="C46" s="48"/>
      <c r="E46" s="8"/>
    </row>
    <row r="47" spans="1:5">
      <c r="A47" s="48" t="s">
        <v>159</v>
      </c>
      <c r="B47" s="49" t="s">
        <v>22</v>
      </c>
      <c r="C47" s="48"/>
      <c r="E47" s="8"/>
    </row>
    <row r="48" spans="1:5">
      <c r="A48" s="47" t="s">
        <v>25</v>
      </c>
      <c r="B48" s="47"/>
      <c r="C48" s="47"/>
      <c r="E48" s="13" t="s">
        <v>25</v>
      </c>
    </row>
    <row r="49" spans="1:5">
      <c r="A49" s="48" t="s">
        <v>40</v>
      </c>
      <c r="B49" s="49" t="s">
        <v>41</v>
      </c>
      <c r="C49" s="49"/>
      <c r="E49" s="8"/>
    </row>
    <row r="50" spans="1:5">
      <c r="A50" s="48" t="s">
        <v>170</v>
      </c>
      <c r="B50" s="48"/>
      <c r="C50" s="49" t="s">
        <v>174</v>
      </c>
      <c r="E50" s="8"/>
    </row>
    <row r="51" spans="1:5">
      <c r="A51" s="48" t="s">
        <v>59</v>
      </c>
      <c r="B51" s="48"/>
      <c r="C51" s="49" t="s">
        <v>175</v>
      </c>
      <c r="E51" s="8"/>
    </row>
    <row r="52" spans="1:5">
      <c r="A52" s="48" t="s">
        <v>60</v>
      </c>
      <c r="B52" s="49" t="s">
        <v>61</v>
      </c>
      <c r="C52" s="48"/>
      <c r="E52" s="8"/>
    </row>
    <row r="53" spans="1:5">
      <c r="A53" s="48"/>
      <c r="B53" s="48"/>
      <c r="C53" s="48"/>
      <c r="E53" s="8"/>
    </row>
    <row r="54" spans="1:5">
      <c r="A54" s="48"/>
      <c r="B54" s="48"/>
      <c r="C54" s="48"/>
      <c r="E54" s="8"/>
    </row>
  </sheetData>
  <sheetProtection algorithmName="SHA-512" hashValue="TXPFp5XyqHFcvcHx2PMIeMeohH73skeKVI37cHbsQfxhHX9dQPiWGE7r5cQ2Qtojt43jEuxEuVxGdjib11110Q==" saltValue="qthyORdR7m0KRzIGB+b+LQ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C808990F056C4FA5885538985240C2" ma:contentTypeVersion="12" ma:contentTypeDescription="Vytvoří nový dokument" ma:contentTypeScope="" ma:versionID="06f662544efdc8b632161af604b4b087">
  <xsd:schema xmlns:xsd="http://www.w3.org/2001/XMLSchema" xmlns:xs="http://www.w3.org/2001/XMLSchema" xmlns:p="http://schemas.microsoft.com/office/2006/metadata/properties" xmlns:ns3="2db9ed40-0c8d-441f-82f8-84a464495a35" xmlns:ns4="1ce6897f-98f7-4dcc-9a6c-a0f1ab993832" targetNamespace="http://schemas.microsoft.com/office/2006/metadata/properties" ma:root="true" ma:fieldsID="01dcda251894cafda7928cd79b9e1d8f" ns3:_="" ns4:_="">
    <xsd:import namespace="2db9ed40-0c8d-441f-82f8-84a464495a35"/>
    <xsd:import namespace="1ce6897f-98f7-4dcc-9a6c-a0f1ab9938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9ed40-0c8d-441f-82f8-84a464495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6897f-98f7-4dcc-9a6c-a0f1ab99383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FE1607-B091-4A68-8345-CF5C0C5524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b9ed40-0c8d-441f-82f8-84a464495a35"/>
    <ds:schemaRef ds:uri="1ce6897f-98f7-4dcc-9a6c-a0f1ab9938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F6690D-0287-4A10-B2E4-218E44F709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4E1820-C6A1-49AD-B276-DF3EBB5E43A0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1ce6897f-98f7-4dcc-9a6c-a0f1ab993832"/>
    <ds:schemaRef ds:uri="2db9ed40-0c8d-441f-82f8-84a464495a3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Nabídková cena</vt:lpstr>
      <vt:lpstr>1 Monitor</vt:lpstr>
      <vt:lpstr>2 Příslušenství - RAM</vt:lpstr>
      <vt:lpstr>3 Notebook 1</vt:lpstr>
      <vt:lpstr>4 Notebook 2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lastPrinted>2021-11-07T22:03:10Z</cp:lastPrinted>
  <dcterms:created xsi:type="dcterms:W3CDTF">2021-02-15T13:20:23Z</dcterms:created>
  <dcterms:modified xsi:type="dcterms:W3CDTF">2024-11-06T09:33:47Z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0x01010052C808990F056C4FA5885538985240C2</vt:lpwstr>
  </property>
</Properties>
</file>