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23 - notebooky a PC/do EZAKu/"/>
    </mc:Choice>
  </mc:AlternateContent>
  <xr:revisionPtr revIDLastSave="24" documentId="13_ncr:1_{44FE529A-9B96-4A3F-A785-3B01EC382CC0}" xr6:coauthVersionLast="47" xr6:coauthVersionMax="47" xr10:uidLastSave="{85881AA4-A33C-4A66-B6DD-BDD602BD9491}"/>
  <bookViews>
    <workbookView xWindow="540" yWindow="228" windowWidth="20244" windowHeight="12072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3" i="1" l="1"/>
  <c r="F2" i="2"/>
  <c r="F3" i="2"/>
  <c r="F5" i="2"/>
  <c r="F7" i="2"/>
  <c r="H3" i="2"/>
  <c r="H5" i="2"/>
  <c r="H7" i="2"/>
  <c r="H2" i="2"/>
  <c r="G3" i="2"/>
  <c r="G5" i="2"/>
  <c r="G7" i="2"/>
  <c r="G2" i="2"/>
  <c r="B421" i="1"/>
  <c r="H9" i="2" s="1"/>
  <c r="B418" i="1"/>
  <c r="B420" i="1" s="1"/>
  <c r="H8" i="2" s="1"/>
  <c r="B416" i="1"/>
  <c r="H4" i="2" s="1"/>
  <c r="B366" i="1"/>
  <c r="G9" i="2" s="1"/>
  <c r="B363" i="1"/>
  <c r="B365" i="1" s="1"/>
  <c r="G8" i="2" s="1"/>
  <c r="B361" i="1"/>
  <c r="G4" i="2" s="1"/>
  <c r="G6" i="2" l="1"/>
  <c r="H6" i="2"/>
  <c r="B307" i="1"/>
  <c r="F9" i="2" s="1"/>
  <c r="B306" i="1"/>
  <c r="F8" i="2" s="1"/>
  <c r="B304" i="1"/>
  <c r="F6" i="2" s="1"/>
  <c r="B302" i="1"/>
  <c r="F4" i="2" s="1"/>
  <c r="B259" i="1"/>
  <c r="B256" i="1"/>
  <c r="B258" i="1" s="1"/>
  <c r="B254" i="1"/>
  <c r="B191" i="1"/>
  <c r="B188" i="1"/>
  <c r="B190" i="1" s="1"/>
  <c r="B186" i="1"/>
  <c r="B126" i="1"/>
  <c r="B123" i="1"/>
  <c r="B125" i="1" s="1"/>
  <c r="B121" i="1"/>
  <c r="B63" i="1" l="1"/>
  <c r="B60" i="1"/>
  <c r="B62" i="1" s="1"/>
  <c r="B58" i="1"/>
  <c r="D3" i="2" l="1"/>
  <c r="D4" i="2"/>
  <c r="D5" i="2"/>
  <c r="D6" i="2"/>
  <c r="D7" i="2"/>
  <c r="D8" i="2"/>
  <c r="D9" i="2"/>
  <c r="D2" i="2"/>
  <c r="E4" i="2" l="1"/>
  <c r="E8" i="2"/>
  <c r="B4" i="2"/>
  <c r="B8" i="2"/>
  <c r="E3" i="2"/>
  <c r="E5" i="2"/>
  <c r="E7" i="2"/>
  <c r="E2" i="2"/>
  <c r="C3" i="2"/>
  <c r="C5" i="2"/>
  <c r="C7" i="2"/>
  <c r="C2" i="2"/>
  <c r="B3" i="2"/>
  <c r="B5" i="2"/>
  <c r="B7" i="2"/>
  <c r="B2" i="2"/>
  <c r="E9" i="2"/>
  <c r="C9" i="2"/>
  <c r="C8" i="2"/>
  <c r="C4" i="2"/>
  <c r="B9" i="2"/>
  <c r="I8" i="2" l="1"/>
  <c r="I4" i="2"/>
  <c r="I9" i="2"/>
  <c r="C6" i="2"/>
  <c r="E6" i="2"/>
  <c r="B6" i="2"/>
</calcChain>
</file>

<file path=xl/sharedStrings.xml><?xml version="1.0" encoding="utf-8"?>
<sst xmlns="http://schemas.openxmlformats.org/spreadsheetml/2006/main" count="636" uniqueCount="227">
  <si>
    <t>Nabízený model:</t>
  </si>
  <si>
    <t>Part number:</t>
  </si>
  <si>
    <t>Technická specifikace</t>
  </si>
  <si>
    <t>Požadovaná hodnota</t>
  </si>
  <si>
    <t>Procesor</t>
  </si>
  <si>
    <t>Počet jader</t>
  </si>
  <si>
    <t>Operační paměť</t>
  </si>
  <si>
    <t>Velikost operační paměti [GB]</t>
  </si>
  <si>
    <t>Displej</t>
  </si>
  <si>
    <t>Úhlopříčka displeje ["]</t>
  </si>
  <si>
    <t>Rozlišení displeje</t>
  </si>
  <si>
    <t>Grafická karta</t>
  </si>
  <si>
    <t>Typ</t>
  </si>
  <si>
    <t>Integrovaná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</si>
  <si>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</si>
  <si>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</si>
  <si>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</si>
  <si>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</si>
  <si>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</si>
  <si>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</si>
  <si>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</si>
  <si>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Integrovaný reproduktor</t>
  </si>
  <si>
    <t>Ano</t>
  </si>
  <si>
    <t>Integrovaný mikrofon</t>
  </si>
  <si>
    <t>Bezdrátové připojení</t>
  </si>
  <si>
    <t>WiFi</t>
  </si>
  <si>
    <t>Bluetooth</t>
  </si>
  <si>
    <t>Rozhraní</t>
  </si>
  <si>
    <t>USB celkem</t>
  </si>
  <si>
    <t>min. 1</t>
  </si>
  <si>
    <t>USB 3.2 Gen 1 (nebo vyšší)</t>
  </si>
  <si>
    <t>HDMI</t>
  </si>
  <si>
    <t>Audio</t>
  </si>
  <si>
    <t>sluchátka, mikrofon nebo combo</t>
  </si>
  <si>
    <t>Operační systém</t>
  </si>
  <si>
    <t>Dodávaný operační systém</t>
  </si>
  <si>
    <t>Klávesnice a touchpad</t>
  </si>
  <si>
    <t>Klávesnice</t>
  </si>
  <si>
    <t>Touchpad</t>
  </si>
  <si>
    <t>Fyzické charakteristiky a barevné provedení</t>
  </si>
  <si>
    <t>Konstrukce</t>
  </si>
  <si>
    <t>Hmotnost [kg]</t>
  </si>
  <si>
    <t>Rozměry</t>
  </si>
  <si>
    <t>Barva</t>
  </si>
  <si>
    <t>Požadovaný počet kusů: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</si>
  <si>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</si>
  <si>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</si>
  <si>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</si>
  <si>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</si>
  <si>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</si>
  <si>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</si>
  <si>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</si>
  <si>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</si>
  <si>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</si>
  <si>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Windows 11</t>
  </si>
  <si>
    <t>Položka</t>
  </si>
  <si>
    <t>1.1: Notebook</t>
  </si>
  <si>
    <t>1.2: Notebook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</si>
  <si>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</si>
  <si>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</si>
  <si>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</si>
  <si>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</si>
  <si>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</si>
  <si>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</si>
  <si>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</si>
  <si>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</si>
  <si>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</si>
  <si>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>Základní taktovací frekvence [GHz]</t>
  </si>
  <si>
    <t>Baterie a napájení</t>
  </si>
  <si>
    <t>Kapacita baterie</t>
  </si>
  <si>
    <t>Zdroj</t>
  </si>
  <si>
    <t>Záruka a servis</t>
  </si>
  <si>
    <t>Požadovaná délka záruky</t>
  </si>
  <si>
    <t>Passmark CPU výkon</t>
  </si>
  <si>
    <t>min. 802.11ax</t>
  </si>
  <si>
    <t xml:space="preserve">24 měsíců </t>
  </si>
  <si>
    <t>Maximální cena za 1ks bez DPH:</t>
  </si>
  <si>
    <t>1.3: Nabídková cena</t>
  </si>
  <si>
    <t>1.4: Nabídková cena</t>
  </si>
  <si>
    <t>Podpora multi-touch</t>
  </si>
  <si>
    <t>Česká, podsvícená</t>
  </si>
  <si>
    <t>ano</t>
  </si>
  <si>
    <t>min. 2</t>
  </si>
  <si>
    <t>USB-C</t>
  </si>
  <si>
    <t>Numerický blok na klávesnici</t>
  </si>
  <si>
    <t>min. 10</t>
  </si>
  <si>
    <t>USB 3.1 Typ-A</t>
  </si>
  <si>
    <t>min. 16</t>
  </si>
  <si>
    <t>1920x1080</t>
  </si>
  <si>
    <t>min. 4</t>
  </si>
  <si>
    <t>1.3: Notebook</t>
  </si>
  <si>
    <t>min. 1,3 GHz</t>
  </si>
  <si>
    <t>min. 12</t>
  </si>
  <si>
    <t>min. stejný jako Intel Core Ultra 5</t>
  </si>
  <si>
    <t>min. 16 GB, DDR5, 6,4 GHz</t>
  </si>
  <si>
    <t>1920x1200</t>
  </si>
  <si>
    <t>Typ displaye</t>
  </si>
  <si>
    <t>IPS, antireflexní, 60 Hz, 400 Nits</t>
  </si>
  <si>
    <t xml:space="preserve">min. 512 GB SSD M.2 PCIe NVMe </t>
  </si>
  <si>
    <t>Volné sloty</t>
  </si>
  <si>
    <t xml:space="preserve"> -</t>
  </si>
  <si>
    <t>Ano, min. 1080p</t>
  </si>
  <si>
    <t>min. 5.2</t>
  </si>
  <si>
    <t xml:space="preserve">HDMI </t>
  </si>
  <si>
    <t xml:space="preserve">Thunderbolt </t>
  </si>
  <si>
    <t>Windows 11 Pro</t>
  </si>
  <si>
    <t>Trackpoint</t>
  </si>
  <si>
    <t>Čtečka otisků prstů</t>
  </si>
  <si>
    <t>odolná</t>
  </si>
  <si>
    <t>max. 1,3kg</t>
  </si>
  <si>
    <t>max. 302 x 215,  max. výška 17 mm</t>
  </si>
  <si>
    <t>černá</t>
  </si>
  <si>
    <t>min. 54 Wh</t>
  </si>
  <si>
    <t>min 65W, nabíjení přes USB-C</t>
  </si>
  <si>
    <t xml:space="preserve">13,3" </t>
  </si>
  <si>
    <t xml:space="preserve">Ano </t>
  </si>
  <si>
    <t>min. 36 měsíců</t>
  </si>
  <si>
    <t>1.1 Typ zařízení: Notebook</t>
  </si>
  <si>
    <t>min. stejný jako Intel Core i7 1365U</t>
  </si>
  <si>
    <t>min. 16 GB, DDR4, 3,2 GHz</t>
  </si>
  <si>
    <t>14"</t>
  </si>
  <si>
    <t>1920 × 1200 px</t>
  </si>
  <si>
    <t>IPS, antireflexní, 60 Hz,250 Nits</t>
  </si>
  <si>
    <t xml:space="preserve">min. 512 GB </t>
  </si>
  <si>
    <t>Ano, min. 1 080 px</t>
  </si>
  <si>
    <t>min. v5.2</t>
  </si>
  <si>
    <t>min. 1 x Thunderbolt4 / USB4</t>
  </si>
  <si>
    <t>Uhlíková vlákna (karbon)</t>
  </si>
  <si>
    <t>max. 1,4kg</t>
  </si>
  <si>
    <t>max. 321 x 212,  max. výška 21 mm</t>
  </si>
  <si>
    <t>min 65 W, nabíjení přes USB-C</t>
  </si>
  <si>
    <t>1.2 Typ zařízení: Notebook</t>
  </si>
  <si>
    <t>min. 2,4 GHz</t>
  </si>
  <si>
    <t>min. 14</t>
  </si>
  <si>
    <t>min. stejný jako Intel Core i7 13700H Raptor Lake</t>
  </si>
  <si>
    <t>min. 16 GB, LPDDR5, 4,8 GHz</t>
  </si>
  <si>
    <t>min. 2880 × 1800 px</t>
  </si>
  <si>
    <t>lesklý, 90 Hz,600 Nits</t>
  </si>
  <si>
    <t xml:space="preserve">min. 1 000 GB </t>
  </si>
  <si>
    <t>min. v5.3</t>
  </si>
  <si>
    <t>Ethernet [Gb/s]</t>
  </si>
  <si>
    <t>-</t>
  </si>
  <si>
    <t>ano, podmínka NumberPad</t>
  </si>
  <si>
    <t>Celokovový</t>
  </si>
  <si>
    <t>max. 314 x 221,  max. výška 17 mm</t>
  </si>
  <si>
    <t>min. 75 Wh</t>
  </si>
  <si>
    <t xml:space="preserve">1.3 Typ zařízení: Notebook </t>
  </si>
  <si>
    <t>min. 0,9 GHz</t>
  </si>
  <si>
    <t>min. stejný jako Intel Core i5 1335U</t>
  </si>
  <si>
    <t>min. 16 GB, DDR5, 4,8 GHz</t>
  </si>
  <si>
    <t>15,6"</t>
  </si>
  <si>
    <t>Dotykový, lesklý, 60 Hz, 400 Nits</t>
  </si>
  <si>
    <t>Podpora stylusu</t>
  </si>
  <si>
    <t xml:space="preserve">min. 1000 GB SSD PCIe NVMe </t>
  </si>
  <si>
    <t>min. 1 volný slot M.2</t>
  </si>
  <si>
    <t>Ano, min. 1920p</t>
  </si>
  <si>
    <t>min. 5.3</t>
  </si>
  <si>
    <t>min. 2 x Thunderbolt4 / USB4</t>
  </si>
  <si>
    <t>Čtečka paměťových karet</t>
  </si>
  <si>
    <t>ne</t>
  </si>
  <si>
    <t>Celokový</t>
  </si>
  <si>
    <t>max. 1,8kg</t>
  </si>
  <si>
    <t>max. 360 x 230,  max. výška 19 mm</t>
  </si>
  <si>
    <t>Konvertibilita</t>
  </si>
  <si>
    <t>Překlopitelný</t>
  </si>
  <si>
    <t>min.4 článková 55 W</t>
  </si>
  <si>
    <t>1.4 Typ zařízení: Notebook</t>
  </si>
  <si>
    <t>min. 2,1 GHz</t>
  </si>
  <si>
    <t>min. stejný jako Intel Core i7 13700 Raptor Lake - 13. generace</t>
  </si>
  <si>
    <t>min. 32 GB, DDR5, 4,8 GHz</t>
  </si>
  <si>
    <t>Dedikovaná</t>
  </si>
  <si>
    <t xml:space="preserve">Velikost grafické paměti: </t>
  </si>
  <si>
    <t>min. 12 288 MB</t>
  </si>
  <si>
    <t xml:space="preserve">Akcelerace </t>
  </si>
  <si>
    <t>min. stejný jako NVIDIA GeForce RTX 3060</t>
  </si>
  <si>
    <t xml:space="preserve">min. 1000 GB </t>
  </si>
  <si>
    <t>Zapojení sítových kabelů:</t>
  </si>
  <si>
    <t>HDMI + micro HDMI</t>
  </si>
  <si>
    <t>Displayport</t>
  </si>
  <si>
    <t xml:space="preserve">odolná, např. kov, slitina hořčíku </t>
  </si>
  <si>
    <t>max. 14kg</t>
  </si>
  <si>
    <t>max. 18x 38 cm,  max. výška 43 cm</t>
  </si>
  <si>
    <t xml:space="preserve">1.5 Typ zařízení: výkonný PC </t>
  </si>
  <si>
    <t>min.8</t>
  </si>
  <si>
    <t>16"</t>
  </si>
  <si>
    <t>2560 × 1600 či více</t>
  </si>
  <si>
    <t>dedikovaná, minimálně NVIDIA RTX4060</t>
  </si>
  <si>
    <t>Počet jader GPU</t>
  </si>
  <si>
    <t>1000 GB SSD či více</t>
  </si>
  <si>
    <t>Ano, min. HD</t>
  </si>
  <si>
    <t>4.0 nebo vyšší</t>
  </si>
  <si>
    <t>min 2</t>
  </si>
  <si>
    <t>USB 4.0</t>
  </si>
  <si>
    <t>HDMI 2.0</t>
  </si>
  <si>
    <t>min Win10 home</t>
  </si>
  <si>
    <t xml:space="preserve">odolná, např. kov, hliník, karbon, slitina hořčíku </t>
  </si>
  <si>
    <t>max. 3,0kg</t>
  </si>
  <si>
    <t>max. 400 x 300,  max. výška vpředu 20 mm</t>
  </si>
  <si>
    <t>stříbrná/černá</t>
  </si>
  <si>
    <t>min. 24 měsíců</t>
  </si>
  <si>
    <t>Odhadovaná cena stroje:</t>
  </si>
  <si>
    <t>1.6: Nabídková cena</t>
  </si>
  <si>
    <t>1.6 - Typ zařízení: Notebook</t>
  </si>
  <si>
    <t>1.5: Nabídková cena</t>
  </si>
  <si>
    <t>min. 8</t>
  </si>
  <si>
    <t>stejný nebo lepší  než Intel Core i7</t>
  </si>
  <si>
    <t>min. 16 GB</t>
  </si>
  <si>
    <t>14 - 15,6"</t>
  </si>
  <si>
    <t>min. 512 GB</t>
  </si>
  <si>
    <t>Ethernet</t>
  </si>
  <si>
    <t xml:space="preserve">min. 3 </t>
  </si>
  <si>
    <t>USB 3.2</t>
  </si>
  <si>
    <t>Česká, s podsvícením</t>
  </si>
  <si>
    <t>výhodou</t>
  </si>
  <si>
    <t>max. 2,0 kg</t>
  </si>
  <si>
    <t>Výdrž</t>
  </si>
  <si>
    <t>min. 8 h</t>
  </si>
  <si>
    <t>1.7 - Typ zařízení: Notebook</t>
  </si>
  <si>
    <t>1.7: Nabídková cena</t>
  </si>
  <si>
    <t>1.4: Výkonné PC</t>
  </si>
  <si>
    <t>1.5: Notebook</t>
  </si>
  <si>
    <t>1.6: Notebook</t>
  </si>
  <si>
    <t>1.7: Notebook</t>
  </si>
  <si>
    <t>Splněno</t>
  </si>
  <si>
    <t>Nesplněno</t>
  </si>
  <si>
    <t>Název / popis 
nabízené položky / parametru</t>
  </si>
  <si>
    <t>Maximální 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</si>
</sst>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2" borderId="12" xfId="0" applyFont="1" applyFill="1" applyBorder="1"/>
    <xf numFmtId="0" fontId="0" fillId="0" borderId="12" xfId="0" applyBorder="1"/>
    <xf numFmtId="0" fontId="0" fillId="3" borderId="13" xfId="0" applyFill="1" applyBorder="1" applyAlignment="1">
      <alignment horizontal="left"/>
    </xf>
    <xf numFmtId="0" fontId="0" fillId="3" borderId="13" xfId="0" applyFill="1" applyBorder="1"/>
    <xf numFmtId="0" fontId="0" fillId="4" borderId="12" xfId="0" applyFill="1" applyBorder="1"/>
    <xf numFmtId="164" fontId="0" fillId="3" borderId="13" xfId="0" applyNumberFormat="1" applyFill="1" applyBorder="1"/>
    <xf numFmtId="9" fontId="0" fillId="3" borderId="13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0" fillId="0" borderId="8" xfId="0" applyBorder="1"/>
    <xf numFmtId="0" fontId="2" fillId="5" borderId="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3" xfId="0" applyNumberFormat="1" applyFill="1" applyBorder="1" applyAlignment="1">
      <alignment horizontal="center" vertical="center"/>
    </xf>
    <xf numFmtId="8" fontId="0" fillId="2" borderId="13" xfId="0" quotePrefix="1" applyNumberFormat="1" applyFill="1" applyBorder="1" applyAlignment="1">
      <alignment horizontal="center" vertical="center"/>
    </xf>
    <xf numFmtId="8" fontId="0" fillId="7" borderId="13" xfId="0" quotePrefix="1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left"/>
    </xf>
    <xf numFmtId="0" fontId="2" fillId="2" borderId="13" xfId="0" applyFont="1" applyFill="1" applyBorder="1"/>
    <xf numFmtId="0" fontId="0" fillId="0" borderId="3" xfId="0" applyBorder="1"/>
    <xf numFmtId="0" fontId="0" fillId="0" borderId="5" xfId="0" applyBorder="1"/>
    <xf numFmtId="1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8" borderId="1" xfId="0" applyFont="1" applyFill="1" applyBorder="1"/>
    <xf numFmtId="0" fontId="0" fillId="8" borderId="1" xfId="0" applyFill="1" applyBorder="1" applyAlignment="1">
      <alignment horizontal="left"/>
    </xf>
    <xf numFmtId="0" fontId="5" fillId="0" borderId="8" xfId="0" applyFont="1" applyBorder="1"/>
    <xf numFmtId="0" fontId="6" fillId="8" borderId="12" xfId="0" applyFont="1" applyFill="1" applyBorder="1"/>
    <xf numFmtId="0" fontId="0" fillId="8" borderId="13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6" fillId="8" borderId="13" xfId="0" applyFont="1" applyFill="1" applyBorder="1"/>
    <xf numFmtId="0" fontId="0" fillId="9" borderId="13" xfId="0" applyFill="1" applyBorder="1"/>
    <xf numFmtId="0" fontId="0" fillId="3" borderId="3" xfId="0" applyFill="1" applyBorder="1"/>
    <xf numFmtId="0" fontId="0" fillId="3" borderId="5" xfId="0" applyFill="1" applyBorder="1"/>
    <xf numFmtId="0" fontId="2" fillId="3" borderId="13" xfId="0" applyFont="1" applyFill="1" applyBorder="1"/>
    <xf numFmtId="0" fontId="2" fillId="2" borderId="12" xfId="1" applyFont="1" applyFill="1" applyBorder="1"/>
    <xf numFmtId="0" fontId="4" fillId="2" borderId="1" xfId="1" applyFill="1" applyBorder="1" applyAlignment="1">
      <alignment horizontal="left"/>
    </xf>
    <xf numFmtId="0" fontId="4" fillId="2" borderId="13" xfId="1" applyFill="1" applyBorder="1" applyAlignment="1">
      <alignment horizontal="left"/>
    </xf>
    <xf numFmtId="0" fontId="4" fillId="0" borderId="4" xfId="1" applyBorder="1"/>
    <xf numFmtId="0" fontId="4" fillId="3" borderId="5" xfId="1" applyFill="1" applyBorder="1" applyAlignment="1">
      <alignment horizontal="left"/>
    </xf>
    <xf numFmtId="0" fontId="6" fillId="0" borderId="2" xfId="0" applyFont="1" applyBorder="1"/>
    <xf numFmtId="0" fontId="8" fillId="0" borderId="12" xfId="0" applyFont="1" applyBorder="1"/>
    <xf numFmtId="9" fontId="0" fillId="6" borderId="1" xfId="0" applyNumberForma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3" xfId="0" applyFont="1" applyBorder="1"/>
    <xf numFmtId="0" fontId="0" fillId="0" borderId="4" xfId="0" applyBorder="1"/>
    <xf numFmtId="0" fontId="0" fillId="9" borderId="5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1" xfId="0" applyFill="1" applyBorder="1"/>
    <xf numFmtId="0" fontId="2" fillId="0" borderId="17" xfId="0" applyFont="1" applyBorder="1"/>
    <xf numFmtId="0" fontId="2" fillId="0" borderId="3" xfId="0" applyFont="1" applyBorder="1" applyAlignment="1">
      <alignment wrapText="1"/>
    </xf>
    <xf numFmtId="0" fontId="0" fillId="9" borderId="18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19" xfId="0" applyBorder="1"/>
    <xf numFmtId="0" fontId="0" fillId="3" borderId="18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2" fillId="2" borderId="21" xfId="0" applyFont="1" applyFill="1" applyBorder="1"/>
    <xf numFmtId="0" fontId="0" fillId="3" borderId="21" xfId="0" applyFill="1" applyBorder="1"/>
    <xf numFmtId="0" fontId="0" fillId="3" borderId="22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5" xfId="0" applyBorder="1" applyAlignment="1">
      <alignment horizontal="left"/>
    </xf>
    <xf numFmtId="0" fontId="6" fillId="0" borderId="20" xfId="0" applyFont="1" applyBorder="1"/>
    <xf numFmtId="0" fontId="0" fillId="8" borderId="21" xfId="0" applyFill="1" applyBorder="1" applyAlignment="1">
      <alignment horizontal="left"/>
    </xf>
    <xf numFmtId="0" fontId="0" fillId="9" borderId="21" xfId="0" applyFill="1" applyBorder="1" applyAlignment="1">
      <alignment horizontal="left"/>
    </xf>
    <xf numFmtId="0" fontId="6" fillId="8" borderId="21" xfId="0" applyFont="1" applyFill="1" applyBorder="1"/>
    <xf numFmtId="0" fontId="0" fillId="9" borderId="21" xfId="0" applyFill="1" applyBorder="1"/>
    <xf numFmtId="0" fontId="0" fillId="9" borderId="22" xfId="0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0" fillId="0" borderId="13" xfId="0" applyBorder="1" applyAlignment="1">
      <alignment horizontal="left" wrapText="1"/>
    </xf>
    <xf numFmtId="0" fontId="4" fillId="3" borderId="18" xfId="1" applyFill="1" applyBorder="1" applyAlignment="1">
      <alignment horizontal="left"/>
    </xf>
    <xf numFmtId="0" fontId="4" fillId="2" borderId="21" xfId="1" applyFill="1" applyBorder="1" applyAlignment="1">
      <alignment horizontal="left"/>
    </xf>
    <xf numFmtId="0" fontId="4" fillId="3" borderId="22" xfId="1" applyFill="1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4" fillId="0" borderId="5" xfId="1" applyBorder="1" applyAlignment="1">
      <alignment horizontal="left"/>
    </xf>
    <xf numFmtId="0" fontId="0" fillId="0" borderId="13" xfId="0" applyBorder="1" applyAlignment="1">
      <alignment wrapText="1"/>
    </xf>
    <xf numFmtId="0" fontId="2" fillId="3" borderId="1" xfId="0" applyFont="1" applyFill="1" applyBorder="1"/>
    <xf numFmtId="0" fontId="2" fillId="3" borderId="21" xfId="0" applyFont="1" applyFill="1" applyBorder="1"/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4" fontId="0" fillId="0" borderId="14" xfId="0" applyNumberFormat="1" applyBorder="1" applyAlignment="1">
      <alignment horizontal="left"/>
    </xf>
    <xf numFmtId="0" fontId="2" fillId="4" borderId="23" xfId="0" applyFont="1" applyFill="1" applyBorder="1"/>
    <xf numFmtId="164" fontId="2" fillId="0" borderId="24" xfId="0" applyNumberFormat="1" applyFont="1" applyBorder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3"/>
  <sheetViews>
    <sheetView tabSelected="1" topLeftCell="A402" zoomScale="85" zoomScaleNormal="85" workbookViewId="0">
      <selection activeCell="D421" sqref="D421"/>
    </sheetView>
  </sheetViews>
  <sheetFormatPr defaultRowHeight="14.4" x14ac:dyDescent="0.3"/>
  <cols>
    <col min="1" max="1" width="39.44140625" customWidth="1"/>
    <col min="2" max="2" width="40.44140625" bestFit="1" customWidth="1"/>
    <col min="3" max="4" width="24.109375" bestFit="1" customWidth="1"/>
    <col min="5" max="5" width="30" style="59" customWidth="1"/>
  </cols>
  <sheetData>
    <row r="1" spans="1:5" ht="20.100000000000001" customHeight="1" thickBot="1" x14ac:dyDescent="0.5">
      <c r="A1" s="41" t="s">
        <v>117</v>
      </c>
      <c r="B1" s="6"/>
      <c r="C1" s="7"/>
      <c r="E1" s="58"/>
    </row>
    <row r="2" spans="1:5" x14ac:dyDescent="0.3">
      <c r="A2" s="3"/>
      <c r="B2" s="37" t="s">
        <v>0</v>
      </c>
      <c r="C2" s="31"/>
      <c r="E2" s="58"/>
    </row>
    <row r="3" spans="1:5" ht="15" thickBot="1" x14ac:dyDescent="0.35">
      <c r="A3" s="3"/>
      <c r="B3" s="38" t="s">
        <v>1</v>
      </c>
      <c r="C3" s="32"/>
    </row>
    <row r="4" spans="1:5" ht="15" thickBot="1" x14ac:dyDescent="0.35">
      <c r="A4" s="3"/>
      <c r="C4" s="8"/>
    </row>
    <row r="5" spans="1:5" ht="28.8" x14ac:dyDescent="0.3">
      <c r="A5" s="55" t="s">
        <v>2</v>
      </c>
      <c r="B5" s="60" t="s">
        <v>3</v>
      </c>
      <c r="C5" s="83" t="s">
        <v>223</v>
      </c>
      <c r="D5" s="65" t="s">
        <v>224</v>
      </c>
      <c r="E5" s="66" t="s">
        <v>225</v>
      </c>
    </row>
    <row r="6" spans="1:5" x14ac:dyDescent="0.3">
      <c r="A6" s="42" t="s">
        <v>4</v>
      </c>
      <c r="B6" s="43"/>
      <c r="C6" s="84"/>
      <c r="D6" s="40"/>
      <c r="E6" s="43"/>
    </row>
    <row r="7" spans="1:5" x14ac:dyDescent="0.3">
      <c r="A7" s="10" t="s">
        <v>67</v>
      </c>
      <c r="B7" s="80" t="s">
        <v>91</v>
      </c>
      <c r="C7" s="85"/>
      <c r="D7" s="63"/>
      <c r="E7" s="44"/>
    </row>
    <row r="8" spans="1:5" x14ac:dyDescent="0.3">
      <c r="A8" s="10" t="s">
        <v>5</v>
      </c>
      <c r="B8" s="80" t="s">
        <v>92</v>
      </c>
      <c r="C8" s="85"/>
      <c r="D8" s="63"/>
      <c r="E8" s="44"/>
    </row>
    <row r="9" spans="1:5" x14ac:dyDescent="0.3">
      <c r="A9" s="10" t="s">
        <v>73</v>
      </c>
      <c r="B9" s="80" t="s">
        <v>93</v>
      </c>
      <c r="C9" s="85"/>
      <c r="D9" s="63"/>
      <c r="E9" s="44"/>
    </row>
    <row r="10" spans="1:5" x14ac:dyDescent="0.3">
      <c r="A10" s="42" t="s">
        <v>6</v>
      </c>
      <c r="B10" s="43"/>
      <c r="C10" s="84"/>
      <c r="D10" s="40"/>
      <c r="E10" s="43"/>
    </row>
    <row r="11" spans="1:5" x14ac:dyDescent="0.3">
      <c r="A11" s="10" t="s">
        <v>7</v>
      </c>
      <c r="B11" s="80" t="s">
        <v>94</v>
      </c>
      <c r="C11" s="85"/>
      <c r="D11" s="63"/>
      <c r="E11" s="44"/>
    </row>
    <row r="12" spans="1:5" x14ac:dyDescent="0.3">
      <c r="A12" s="42" t="s">
        <v>8</v>
      </c>
      <c r="B12" s="43"/>
      <c r="C12" s="84"/>
      <c r="D12" s="40"/>
      <c r="E12" s="43"/>
    </row>
    <row r="13" spans="1:5" x14ac:dyDescent="0.3">
      <c r="A13" s="10" t="s">
        <v>9</v>
      </c>
      <c r="B13" s="89" t="s">
        <v>114</v>
      </c>
      <c r="C13" s="85"/>
      <c r="D13" s="63"/>
      <c r="E13" s="44"/>
    </row>
    <row r="14" spans="1:5" x14ac:dyDescent="0.3">
      <c r="A14" s="10" t="s">
        <v>10</v>
      </c>
      <c r="B14" s="80" t="s">
        <v>95</v>
      </c>
      <c r="C14" s="85"/>
      <c r="D14" s="63"/>
      <c r="E14" s="44"/>
    </row>
    <row r="15" spans="1:5" x14ac:dyDescent="0.3">
      <c r="A15" s="10" t="s">
        <v>96</v>
      </c>
      <c r="B15" s="80" t="s">
        <v>97</v>
      </c>
      <c r="C15" s="85"/>
      <c r="D15" s="63"/>
      <c r="E15" s="44"/>
    </row>
    <row r="16" spans="1:5" x14ac:dyDescent="0.3">
      <c r="A16" s="42" t="s">
        <v>11</v>
      </c>
      <c r="B16" s="45"/>
      <c r="C16" s="86"/>
      <c r="D16" s="39"/>
      <c r="E16" s="45"/>
    </row>
    <row r="17" spans="1:5" x14ac:dyDescent="0.3">
      <c r="A17" s="10" t="s">
        <v>12</v>
      </c>
      <c r="B17" s="80" t="s">
        <v>13</v>
      </c>
      <c r="C17" s="85"/>
      <c r="D17" s="63"/>
      <c r="E17" s="44"/>
    </row>
    <row r="18" spans="1:5" x14ac:dyDescent="0.3">
      <c r="A18" s="42" t="s">
        <v>15</v>
      </c>
      <c r="B18" s="43"/>
      <c r="C18" s="84"/>
      <c r="D18" s="40"/>
      <c r="E18" s="43"/>
    </row>
    <row r="19" spans="1:5" x14ac:dyDescent="0.3">
      <c r="A19" s="10" t="s">
        <v>16</v>
      </c>
      <c r="B19" s="80" t="s">
        <v>17</v>
      </c>
      <c r="C19" s="85"/>
      <c r="D19" s="63"/>
      <c r="E19" s="44"/>
    </row>
    <row r="20" spans="1:5" x14ac:dyDescent="0.3">
      <c r="A20" s="10" t="s">
        <v>18</v>
      </c>
      <c r="B20" s="80" t="s">
        <v>98</v>
      </c>
      <c r="C20" s="85"/>
      <c r="D20" s="63"/>
      <c r="E20" s="44"/>
    </row>
    <row r="21" spans="1:5" x14ac:dyDescent="0.3">
      <c r="A21" s="42" t="s">
        <v>19</v>
      </c>
      <c r="B21" s="45"/>
      <c r="C21" s="86"/>
      <c r="D21" s="39"/>
      <c r="E21" s="45"/>
    </row>
    <row r="22" spans="1:5" x14ac:dyDescent="0.3">
      <c r="A22" s="10" t="s">
        <v>20</v>
      </c>
      <c r="B22" s="80" t="s">
        <v>101</v>
      </c>
      <c r="C22" s="85"/>
      <c r="D22" s="63"/>
      <c r="E22" s="44"/>
    </row>
    <row r="23" spans="1:5" x14ac:dyDescent="0.3">
      <c r="A23" s="10" t="s">
        <v>21</v>
      </c>
      <c r="B23" s="80" t="s">
        <v>22</v>
      </c>
      <c r="C23" s="85"/>
      <c r="D23" s="63"/>
      <c r="E23" s="44"/>
    </row>
    <row r="24" spans="1:5" x14ac:dyDescent="0.3">
      <c r="A24" s="10" t="s">
        <v>23</v>
      </c>
      <c r="B24" s="80" t="s">
        <v>22</v>
      </c>
      <c r="C24" s="85"/>
      <c r="D24" s="63"/>
      <c r="E24" s="44"/>
    </row>
    <row r="25" spans="1:5" x14ac:dyDescent="0.3">
      <c r="A25" s="42" t="s">
        <v>24</v>
      </c>
      <c r="B25" s="43"/>
      <c r="C25" s="84"/>
      <c r="D25" s="40"/>
      <c r="E25" s="43"/>
    </row>
    <row r="26" spans="1:5" x14ac:dyDescent="0.3">
      <c r="A26" s="10" t="s">
        <v>25</v>
      </c>
      <c r="B26" s="80" t="s">
        <v>74</v>
      </c>
      <c r="C26" s="85"/>
      <c r="D26" s="63"/>
      <c r="E26" s="44"/>
    </row>
    <row r="27" spans="1:5" x14ac:dyDescent="0.3">
      <c r="A27" s="10" t="s">
        <v>26</v>
      </c>
      <c r="B27" s="80" t="s">
        <v>102</v>
      </c>
      <c r="C27" s="85"/>
      <c r="D27" s="63"/>
      <c r="E27" s="44"/>
    </row>
    <row r="28" spans="1:5" x14ac:dyDescent="0.3">
      <c r="A28" s="42" t="s">
        <v>27</v>
      </c>
      <c r="B28" s="45"/>
      <c r="C28" s="86"/>
      <c r="D28" s="39"/>
      <c r="E28" s="45"/>
    </row>
    <row r="29" spans="1:5" x14ac:dyDescent="0.3">
      <c r="A29" s="10" t="s">
        <v>28</v>
      </c>
      <c r="B29" s="80" t="s">
        <v>82</v>
      </c>
      <c r="C29" s="85"/>
      <c r="D29" s="63"/>
      <c r="E29" s="44"/>
    </row>
    <row r="30" spans="1:5" x14ac:dyDescent="0.3">
      <c r="A30" s="10" t="s">
        <v>31</v>
      </c>
      <c r="B30" s="80" t="s">
        <v>103</v>
      </c>
      <c r="C30" s="85"/>
      <c r="D30" s="63"/>
      <c r="E30" s="44"/>
    </row>
    <row r="31" spans="1:5" x14ac:dyDescent="0.3">
      <c r="A31" s="10" t="s">
        <v>32</v>
      </c>
      <c r="B31" s="80" t="s">
        <v>33</v>
      </c>
      <c r="C31" s="85"/>
      <c r="D31" s="63"/>
      <c r="E31" s="44"/>
    </row>
    <row r="32" spans="1:5" x14ac:dyDescent="0.3">
      <c r="A32" s="10" t="s">
        <v>104</v>
      </c>
      <c r="B32" s="80" t="s">
        <v>29</v>
      </c>
      <c r="C32" s="85"/>
      <c r="D32" s="63"/>
      <c r="E32" s="44"/>
    </row>
    <row r="33" spans="1:5" x14ac:dyDescent="0.3">
      <c r="A33" s="42" t="s">
        <v>34</v>
      </c>
      <c r="B33" s="43"/>
      <c r="C33" s="84"/>
      <c r="D33" s="40"/>
      <c r="E33" s="43"/>
    </row>
    <row r="34" spans="1:5" x14ac:dyDescent="0.3">
      <c r="A34" s="10" t="s">
        <v>35</v>
      </c>
      <c r="B34" s="80" t="s">
        <v>105</v>
      </c>
      <c r="C34" s="85"/>
      <c r="D34" s="63"/>
      <c r="E34" s="44"/>
    </row>
    <row r="35" spans="1:5" x14ac:dyDescent="0.3">
      <c r="A35" s="42" t="s">
        <v>36</v>
      </c>
      <c r="B35" s="43"/>
      <c r="C35" s="84"/>
      <c r="D35" s="40"/>
      <c r="E35" s="43"/>
    </row>
    <row r="36" spans="1:5" x14ac:dyDescent="0.3">
      <c r="A36" s="10" t="s">
        <v>37</v>
      </c>
      <c r="B36" s="81" t="s">
        <v>80</v>
      </c>
      <c r="C36" s="87"/>
      <c r="D36" s="64"/>
      <c r="E36" s="46"/>
    </row>
    <row r="37" spans="1:5" x14ac:dyDescent="0.3">
      <c r="A37" s="10" t="s">
        <v>38</v>
      </c>
      <c r="B37" s="81" t="s">
        <v>79</v>
      </c>
      <c r="C37" s="87"/>
      <c r="D37" s="64"/>
      <c r="E37" s="46"/>
    </row>
    <row r="38" spans="1:5" x14ac:dyDescent="0.3">
      <c r="A38" s="10" t="s">
        <v>106</v>
      </c>
      <c r="B38" s="90" t="s">
        <v>115</v>
      </c>
      <c r="C38" s="87"/>
      <c r="D38" s="64"/>
      <c r="E38" s="46"/>
    </row>
    <row r="39" spans="1:5" x14ac:dyDescent="0.3">
      <c r="A39" s="10" t="s">
        <v>107</v>
      </c>
      <c r="B39" s="81" t="s">
        <v>22</v>
      </c>
      <c r="C39" s="87"/>
      <c r="D39" s="64"/>
      <c r="E39" s="46"/>
    </row>
    <row r="40" spans="1:5" x14ac:dyDescent="0.3">
      <c r="A40" s="10" t="s">
        <v>84</v>
      </c>
      <c r="B40" s="80" t="s">
        <v>14</v>
      </c>
      <c r="C40" s="87"/>
      <c r="D40" s="64"/>
      <c r="E40" s="46"/>
    </row>
    <row r="41" spans="1:5" x14ac:dyDescent="0.3">
      <c r="A41" s="42" t="s">
        <v>39</v>
      </c>
      <c r="B41" s="43"/>
      <c r="C41" s="84"/>
      <c r="D41" s="40"/>
      <c r="E41" s="43"/>
    </row>
    <row r="42" spans="1:5" x14ac:dyDescent="0.3">
      <c r="A42" s="10" t="s">
        <v>40</v>
      </c>
      <c r="B42" s="81" t="s">
        <v>108</v>
      </c>
      <c r="C42" s="87"/>
      <c r="D42" s="64"/>
      <c r="E42" s="46"/>
    </row>
    <row r="43" spans="1:5" x14ac:dyDescent="0.3">
      <c r="A43" s="10" t="s">
        <v>41</v>
      </c>
      <c r="B43" s="81" t="s">
        <v>109</v>
      </c>
      <c r="C43" s="87"/>
      <c r="D43" s="64"/>
      <c r="E43" s="46"/>
    </row>
    <row r="44" spans="1:5" x14ac:dyDescent="0.3">
      <c r="A44" s="10" t="s">
        <v>42</v>
      </c>
      <c r="B44" s="81" t="s">
        <v>110</v>
      </c>
      <c r="C44" s="87"/>
      <c r="D44" s="64"/>
      <c r="E44" s="46"/>
    </row>
    <row r="45" spans="1:5" x14ac:dyDescent="0.3">
      <c r="A45" s="10" t="s">
        <v>43</v>
      </c>
      <c r="B45" s="80" t="s">
        <v>111</v>
      </c>
      <c r="C45" s="85"/>
      <c r="D45" s="63"/>
      <c r="E45" s="44"/>
    </row>
    <row r="46" spans="1:5" x14ac:dyDescent="0.3">
      <c r="A46" s="42" t="s">
        <v>68</v>
      </c>
      <c r="B46" s="45"/>
      <c r="C46" s="86"/>
      <c r="D46" s="39"/>
      <c r="E46" s="45"/>
    </row>
    <row r="47" spans="1:5" x14ac:dyDescent="0.3">
      <c r="A47" s="10" t="s">
        <v>69</v>
      </c>
      <c r="B47" s="80" t="s">
        <v>112</v>
      </c>
      <c r="C47" s="85"/>
      <c r="D47" s="63"/>
      <c r="E47" s="44"/>
    </row>
    <row r="48" spans="1:5" x14ac:dyDescent="0.3">
      <c r="A48" s="10" t="s">
        <v>70</v>
      </c>
      <c r="B48" s="80" t="s">
        <v>113</v>
      </c>
      <c r="C48" s="85"/>
      <c r="D48" s="63"/>
      <c r="E48" s="44"/>
    </row>
    <row r="49" spans="1:5" x14ac:dyDescent="0.3">
      <c r="A49" s="42" t="s">
        <v>71</v>
      </c>
      <c r="B49" s="43"/>
      <c r="C49" s="84"/>
      <c r="D49" s="40"/>
      <c r="E49" s="43"/>
    </row>
    <row r="50" spans="1:5" ht="15" thickBot="1" x14ac:dyDescent="0.35">
      <c r="A50" s="61" t="s">
        <v>72</v>
      </c>
      <c r="B50" s="82" t="s">
        <v>116</v>
      </c>
      <c r="C50" s="88"/>
      <c r="D50" s="67"/>
      <c r="E50" s="62"/>
    </row>
    <row r="51" spans="1:5" x14ac:dyDescent="0.3">
      <c r="A51" s="18"/>
      <c r="B51" s="7"/>
      <c r="E51"/>
    </row>
    <row r="52" spans="1:5" x14ac:dyDescent="0.3">
      <c r="A52" s="3" t="s">
        <v>44</v>
      </c>
      <c r="B52" s="36">
        <v>1</v>
      </c>
      <c r="E52"/>
    </row>
    <row r="53" spans="1:5" ht="15" thickBot="1" x14ac:dyDescent="0.35">
      <c r="A53" s="4" t="s">
        <v>76</v>
      </c>
      <c r="B53" s="69">
        <v>33000</v>
      </c>
      <c r="E53"/>
    </row>
    <row r="54" spans="1:5" x14ac:dyDescent="0.3">
      <c r="A54" s="18"/>
      <c r="B54" s="7"/>
      <c r="E54"/>
    </row>
    <row r="55" spans="1:5" x14ac:dyDescent="0.3">
      <c r="A55" s="102" t="s">
        <v>66</v>
      </c>
      <c r="B55" s="103"/>
      <c r="E55"/>
    </row>
    <row r="56" spans="1:5" x14ac:dyDescent="0.3">
      <c r="A56" s="13" t="s">
        <v>45</v>
      </c>
      <c r="B56" s="14"/>
      <c r="E56"/>
    </row>
    <row r="57" spans="1:5" x14ac:dyDescent="0.3">
      <c r="A57" s="13" t="s">
        <v>46</v>
      </c>
      <c r="B57" s="106">
        <v>1</v>
      </c>
      <c r="E57"/>
    </row>
    <row r="58" spans="1:5" x14ac:dyDescent="0.3">
      <c r="A58" s="13" t="s">
        <v>47</v>
      </c>
      <c r="B58" s="14">
        <f>B56*B57</f>
        <v>0</v>
      </c>
      <c r="E58"/>
    </row>
    <row r="59" spans="1:5" x14ac:dyDescent="0.3">
      <c r="A59" s="13" t="s">
        <v>48</v>
      </c>
      <c r="B59" s="15"/>
      <c r="E59"/>
    </row>
    <row r="60" spans="1:5" x14ac:dyDescent="0.3">
      <c r="A60" s="13" t="s">
        <v>49</v>
      </c>
      <c r="B60" s="14">
        <f>B61-B56</f>
        <v>0</v>
      </c>
      <c r="E60"/>
    </row>
    <row r="61" spans="1:5" x14ac:dyDescent="0.3">
      <c r="A61" s="13" t="s">
        <v>50</v>
      </c>
      <c r="B61" s="14"/>
      <c r="E61"/>
    </row>
    <row r="62" spans="1:5" x14ac:dyDescent="0.3">
      <c r="A62" s="13" t="s">
        <v>51</v>
      </c>
      <c r="B62" s="14">
        <f>B57*B60</f>
        <v>0</v>
      </c>
      <c r="E62"/>
    </row>
    <row r="63" spans="1:5" ht="15" thickBot="1" x14ac:dyDescent="0.35">
      <c r="A63" s="16" t="s">
        <v>52</v>
      </c>
      <c r="B63" s="17">
        <f>B57*B61</f>
        <v>0</v>
      </c>
      <c r="E63"/>
    </row>
    <row r="64" spans="1:5" x14ac:dyDescent="0.3">
      <c r="E64"/>
    </row>
    <row r="65" spans="1:5" ht="15" thickBot="1" x14ac:dyDescent="0.35">
      <c r="E65"/>
    </row>
    <row r="66" spans="1:5" ht="24" thickBot="1" x14ac:dyDescent="0.5">
      <c r="A66" s="5" t="s">
        <v>131</v>
      </c>
      <c r="B66" s="6"/>
      <c r="C66" s="7"/>
      <c r="E66"/>
    </row>
    <row r="67" spans="1:5" x14ac:dyDescent="0.3">
      <c r="A67" s="3"/>
      <c r="B67" s="1" t="s">
        <v>0</v>
      </c>
      <c r="C67" s="31"/>
      <c r="E67"/>
    </row>
    <row r="68" spans="1:5" ht="15" thickBot="1" x14ac:dyDescent="0.35">
      <c r="A68" s="3"/>
      <c r="B68" s="2" t="s">
        <v>1</v>
      </c>
      <c r="C68" s="32"/>
      <c r="E68"/>
    </row>
    <row r="69" spans="1:5" ht="15" thickBot="1" x14ac:dyDescent="0.35">
      <c r="A69" s="3"/>
      <c r="C69" s="8"/>
      <c r="E69"/>
    </row>
    <row r="70" spans="1:5" ht="28.8" x14ac:dyDescent="0.3">
      <c r="A70" s="55" t="s">
        <v>2</v>
      </c>
      <c r="B70" s="60" t="s">
        <v>3</v>
      </c>
      <c r="C70" s="83" t="s">
        <v>223</v>
      </c>
      <c r="D70" s="65" t="s">
        <v>224</v>
      </c>
      <c r="E70" s="66" t="s">
        <v>225</v>
      </c>
    </row>
    <row r="71" spans="1:5" x14ac:dyDescent="0.3">
      <c r="A71" s="9" t="s">
        <v>4</v>
      </c>
      <c r="B71" s="29"/>
      <c r="C71" s="75"/>
      <c r="D71" s="35"/>
      <c r="E71" s="29"/>
    </row>
    <row r="72" spans="1:5" x14ac:dyDescent="0.3">
      <c r="A72" s="10" t="s">
        <v>67</v>
      </c>
      <c r="B72" s="80" t="s">
        <v>91</v>
      </c>
      <c r="C72" s="76"/>
      <c r="D72" s="70"/>
      <c r="E72" s="11"/>
    </row>
    <row r="73" spans="1:5" x14ac:dyDescent="0.3">
      <c r="A73" s="10" t="s">
        <v>5</v>
      </c>
      <c r="B73" s="80" t="s">
        <v>85</v>
      </c>
      <c r="C73" s="76"/>
      <c r="D73" s="70"/>
      <c r="E73" s="11"/>
    </row>
    <row r="74" spans="1:5" x14ac:dyDescent="0.3">
      <c r="A74" s="10" t="s">
        <v>73</v>
      </c>
      <c r="B74" s="80" t="s">
        <v>118</v>
      </c>
      <c r="C74" s="76"/>
      <c r="D74" s="70"/>
      <c r="E74" s="11"/>
    </row>
    <row r="75" spans="1:5" x14ac:dyDescent="0.3">
      <c r="A75" s="9" t="s">
        <v>6</v>
      </c>
      <c r="B75" s="29"/>
      <c r="C75" s="75"/>
      <c r="D75" s="35"/>
      <c r="E75" s="29"/>
    </row>
    <row r="76" spans="1:5" x14ac:dyDescent="0.3">
      <c r="A76" s="10" t="s">
        <v>7</v>
      </c>
      <c r="B76" s="80" t="s">
        <v>119</v>
      </c>
      <c r="C76" s="76"/>
      <c r="D76" s="70"/>
      <c r="E76" s="11"/>
    </row>
    <row r="77" spans="1:5" x14ac:dyDescent="0.3">
      <c r="A77" s="9" t="s">
        <v>8</v>
      </c>
      <c r="B77" s="29"/>
      <c r="C77" s="75"/>
      <c r="D77" s="35"/>
      <c r="E77" s="29"/>
    </row>
    <row r="78" spans="1:5" x14ac:dyDescent="0.3">
      <c r="A78" s="10" t="s">
        <v>9</v>
      </c>
      <c r="B78" s="80" t="s">
        <v>120</v>
      </c>
      <c r="C78" s="76"/>
      <c r="D78" s="70"/>
      <c r="E78" s="11"/>
    </row>
    <row r="79" spans="1:5" x14ac:dyDescent="0.3">
      <c r="A79" s="10" t="s">
        <v>10</v>
      </c>
      <c r="B79" s="80" t="s">
        <v>121</v>
      </c>
      <c r="C79" s="76"/>
      <c r="D79" s="70"/>
      <c r="E79" s="11"/>
    </row>
    <row r="80" spans="1:5" x14ac:dyDescent="0.3">
      <c r="A80" s="10" t="s">
        <v>96</v>
      </c>
      <c r="B80" s="80" t="s">
        <v>122</v>
      </c>
      <c r="C80" s="76"/>
      <c r="D80" s="70"/>
      <c r="E80" s="11"/>
    </row>
    <row r="81" spans="1:5" x14ac:dyDescent="0.3">
      <c r="A81" s="9" t="s">
        <v>11</v>
      </c>
      <c r="B81" s="30"/>
      <c r="C81" s="77"/>
      <c r="D81" s="34"/>
      <c r="E81" s="30"/>
    </row>
    <row r="82" spans="1:5" x14ac:dyDescent="0.3">
      <c r="A82" s="10" t="s">
        <v>12</v>
      </c>
      <c r="B82" s="80" t="s">
        <v>13</v>
      </c>
      <c r="C82" s="76"/>
      <c r="D82" s="70"/>
      <c r="E82" s="11"/>
    </row>
    <row r="83" spans="1:5" x14ac:dyDescent="0.3">
      <c r="A83" s="9" t="s">
        <v>15</v>
      </c>
      <c r="B83" s="29"/>
      <c r="C83" s="75"/>
      <c r="D83" s="35"/>
      <c r="E83" s="29"/>
    </row>
    <row r="84" spans="1:5" x14ac:dyDescent="0.3">
      <c r="A84" s="10" t="s">
        <v>16</v>
      </c>
      <c r="B84" s="80" t="s">
        <v>17</v>
      </c>
      <c r="C84" s="76"/>
      <c r="D84" s="70"/>
      <c r="E84" s="11"/>
    </row>
    <row r="85" spans="1:5" x14ac:dyDescent="0.3">
      <c r="A85" s="10" t="s">
        <v>18</v>
      </c>
      <c r="B85" s="80" t="s">
        <v>123</v>
      </c>
      <c r="C85" s="76"/>
      <c r="D85" s="70"/>
      <c r="E85" s="11"/>
    </row>
    <row r="86" spans="1:5" x14ac:dyDescent="0.3">
      <c r="A86" s="9" t="s">
        <v>19</v>
      </c>
      <c r="B86" s="30"/>
      <c r="C86" s="77"/>
      <c r="D86" s="34"/>
      <c r="E86" s="30"/>
    </row>
    <row r="87" spans="1:5" x14ac:dyDescent="0.3">
      <c r="A87" s="10" t="s">
        <v>20</v>
      </c>
      <c r="B87" s="80" t="s">
        <v>124</v>
      </c>
      <c r="C87" s="76"/>
      <c r="D87" s="70"/>
      <c r="E87" s="11"/>
    </row>
    <row r="88" spans="1:5" x14ac:dyDescent="0.3">
      <c r="A88" s="10" t="s">
        <v>21</v>
      </c>
      <c r="B88" s="80" t="s">
        <v>22</v>
      </c>
      <c r="C88" s="76"/>
      <c r="D88" s="70"/>
      <c r="E88" s="11"/>
    </row>
    <row r="89" spans="1:5" x14ac:dyDescent="0.3">
      <c r="A89" s="10" t="s">
        <v>23</v>
      </c>
      <c r="B89" s="80" t="s">
        <v>22</v>
      </c>
      <c r="C89" s="76"/>
      <c r="D89" s="70"/>
      <c r="E89" s="11"/>
    </row>
    <row r="90" spans="1:5" x14ac:dyDescent="0.3">
      <c r="A90" s="9" t="s">
        <v>24</v>
      </c>
      <c r="B90" s="29"/>
      <c r="C90" s="75"/>
      <c r="D90" s="35"/>
      <c r="E90" s="29"/>
    </row>
    <row r="91" spans="1:5" x14ac:dyDescent="0.3">
      <c r="A91" s="10" t="s">
        <v>25</v>
      </c>
      <c r="B91" s="80" t="s">
        <v>74</v>
      </c>
      <c r="C91" s="76"/>
      <c r="D91" s="70"/>
      <c r="E91" s="11"/>
    </row>
    <row r="92" spans="1:5" x14ac:dyDescent="0.3">
      <c r="A92" s="10" t="s">
        <v>26</v>
      </c>
      <c r="B92" s="80" t="s">
        <v>125</v>
      </c>
      <c r="C92" s="76"/>
      <c r="D92" s="70"/>
      <c r="E92" s="11"/>
    </row>
    <row r="93" spans="1:5" x14ac:dyDescent="0.3">
      <c r="A93" s="9" t="s">
        <v>27</v>
      </c>
      <c r="B93" s="30"/>
      <c r="C93" s="77"/>
      <c r="D93" s="34"/>
      <c r="E93" s="30"/>
    </row>
    <row r="94" spans="1:5" x14ac:dyDescent="0.3">
      <c r="A94" s="10" t="s">
        <v>28</v>
      </c>
      <c r="B94" s="80" t="s">
        <v>82</v>
      </c>
      <c r="C94" s="76"/>
      <c r="D94" s="70"/>
      <c r="E94" s="11"/>
    </row>
    <row r="95" spans="1:5" x14ac:dyDescent="0.3">
      <c r="A95" s="10" t="s">
        <v>86</v>
      </c>
      <c r="B95" s="80" t="s">
        <v>82</v>
      </c>
      <c r="C95" s="76"/>
      <c r="D95" s="70"/>
      <c r="E95" s="11"/>
    </row>
    <row r="96" spans="1:5" x14ac:dyDescent="0.3">
      <c r="A96" s="10" t="s">
        <v>31</v>
      </c>
      <c r="B96" s="80" t="s">
        <v>29</v>
      </c>
      <c r="C96" s="76"/>
      <c r="D96" s="70"/>
      <c r="E96" s="11"/>
    </row>
    <row r="97" spans="1:9" x14ac:dyDescent="0.3">
      <c r="A97" s="10" t="s">
        <v>32</v>
      </c>
      <c r="B97" s="80" t="s">
        <v>33</v>
      </c>
      <c r="C97" s="76"/>
      <c r="D97" s="70"/>
      <c r="E97" s="11"/>
    </row>
    <row r="98" spans="1:9" x14ac:dyDescent="0.3">
      <c r="A98" s="10" t="s">
        <v>104</v>
      </c>
      <c r="B98" s="80" t="s">
        <v>126</v>
      </c>
      <c r="C98" s="76"/>
      <c r="D98" s="70"/>
      <c r="E98" s="11"/>
    </row>
    <row r="99" spans="1:9" x14ac:dyDescent="0.3">
      <c r="A99" s="9" t="s">
        <v>34</v>
      </c>
      <c r="B99" s="29"/>
      <c r="C99" s="75"/>
      <c r="D99" s="35"/>
      <c r="E99" s="29"/>
    </row>
    <row r="100" spans="1:9" x14ac:dyDescent="0.3">
      <c r="A100" s="10" t="s">
        <v>35</v>
      </c>
      <c r="B100" s="80" t="s">
        <v>54</v>
      </c>
      <c r="C100" s="76"/>
      <c r="D100" s="70"/>
      <c r="E100" s="11"/>
    </row>
    <row r="101" spans="1:9" x14ac:dyDescent="0.3">
      <c r="A101" s="9" t="s">
        <v>36</v>
      </c>
      <c r="B101" s="29"/>
      <c r="C101" s="75"/>
      <c r="D101" s="35"/>
      <c r="E101" s="29"/>
    </row>
    <row r="102" spans="1:9" x14ac:dyDescent="0.3">
      <c r="A102" s="10" t="s">
        <v>37</v>
      </c>
      <c r="B102" s="81" t="s">
        <v>80</v>
      </c>
      <c r="C102" s="78"/>
      <c r="D102" s="71"/>
      <c r="E102" s="12"/>
    </row>
    <row r="103" spans="1:9" x14ac:dyDescent="0.3">
      <c r="A103" s="10" t="s">
        <v>38</v>
      </c>
      <c r="B103" s="81" t="s">
        <v>81</v>
      </c>
      <c r="C103" s="78"/>
      <c r="D103" s="71"/>
      <c r="E103" s="12"/>
    </row>
    <row r="104" spans="1:9" x14ac:dyDescent="0.3">
      <c r="A104" s="10" t="s">
        <v>84</v>
      </c>
      <c r="B104" s="80" t="s">
        <v>14</v>
      </c>
      <c r="C104" s="78"/>
      <c r="D104" s="71"/>
      <c r="E104" s="12"/>
    </row>
    <row r="105" spans="1:9" x14ac:dyDescent="0.3">
      <c r="A105" s="9" t="s">
        <v>39</v>
      </c>
      <c r="B105" s="29"/>
      <c r="C105" s="75"/>
      <c r="D105" s="35"/>
      <c r="E105" s="29"/>
    </row>
    <row r="106" spans="1:9" x14ac:dyDescent="0.3">
      <c r="A106" s="10" t="s">
        <v>40</v>
      </c>
      <c r="B106" s="81" t="s">
        <v>127</v>
      </c>
      <c r="C106" s="78"/>
      <c r="D106" s="71"/>
      <c r="E106" s="12"/>
    </row>
    <row r="107" spans="1:9" x14ac:dyDescent="0.3">
      <c r="A107" s="10" t="s">
        <v>41</v>
      </c>
      <c r="B107" s="81" t="s">
        <v>128</v>
      </c>
      <c r="C107" s="78"/>
      <c r="D107" s="71"/>
      <c r="E107" s="12"/>
    </row>
    <row r="108" spans="1:9" x14ac:dyDescent="0.3">
      <c r="A108" s="10" t="s">
        <v>42</v>
      </c>
      <c r="B108" s="81" t="s">
        <v>129</v>
      </c>
      <c r="C108" s="78"/>
      <c r="D108" s="71"/>
      <c r="E108" s="12"/>
    </row>
    <row r="109" spans="1:9" ht="15" thickBot="1" x14ac:dyDescent="0.35">
      <c r="A109" s="9" t="s">
        <v>68</v>
      </c>
      <c r="B109" s="30"/>
      <c r="C109" s="77"/>
      <c r="D109" s="34"/>
      <c r="E109" s="30"/>
    </row>
    <row r="110" spans="1:9" ht="15" thickBot="1" x14ac:dyDescent="0.35">
      <c r="A110" s="10" t="s">
        <v>69</v>
      </c>
      <c r="B110" s="80" t="s">
        <v>112</v>
      </c>
      <c r="C110" s="76"/>
      <c r="D110" s="70"/>
      <c r="E110" s="11"/>
      <c r="I110" s="72"/>
    </row>
    <row r="111" spans="1:9" x14ac:dyDescent="0.3">
      <c r="A111" s="10" t="s">
        <v>70</v>
      </c>
      <c r="B111" s="80" t="s">
        <v>130</v>
      </c>
      <c r="C111" s="76"/>
      <c r="D111" s="70"/>
      <c r="E111" s="11"/>
    </row>
    <row r="112" spans="1:9" x14ac:dyDescent="0.3">
      <c r="A112" s="9" t="s">
        <v>71</v>
      </c>
      <c r="B112" s="29"/>
      <c r="C112" s="75"/>
      <c r="D112" s="35"/>
      <c r="E112" s="29"/>
    </row>
    <row r="113" spans="1:5" ht="15" thickBot="1" x14ac:dyDescent="0.35">
      <c r="A113" s="61" t="s">
        <v>72</v>
      </c>
      <c r="B113" s="82" t="s">
        <v>75</v>
      </c>
      <c r="C113" s="79"/>
      <c r="D113" s="73"/>
      <c r="E113" s="74"/>
    </row>
    <row r="114" spans="1:5" x14ac:dyDescent="0.3">
      <c r="A114" s="3"/>
      <c r="B114" s="8"/>
      <c r="E114"/>
    </row>
    <row r="115" spans="1:5" x14ac:dyDescent="0.3">
      <c r="A115" s="3" t="s">
        <v>44</v>
      </c>
      <c r="B115" s="36">
        <v>4</v>
      </c>
      <c r="E115"/>
    </row>
    <row r="116" spans="1:5" ht="15" thickBot="1" x14ac:dyDescent="0.35">
      <c r="A116" s="4" t="s">
        <v>76</v>
      </c>
      <c r="B116" s="69">
        <v>28900</v>
      </c>
      <c r="E116"/>
    </row>
    <row r="117" spans="1:5" x14ac:dyDescent="0.3">
      <c r="A117" s="18"/>
      <c r="B117" s="7"/>
      <c r="E117"/>
    </row>
    <row r="118" spans="1:5" x14ac:dyDescent="0.3">
      <c r="A118" s="102" t="s">
        <v>53</v>
      </c>
      <c r="B118" s="103"/>
      <c r="E118"/>
    </row>
    <row r="119" spans="1:5" x14ac:dyDescent="0.3">
      <c r="A119" s="13" t="s">
        <v>45</v>
      </c>
      <c r="B119" s="14"/>
      <c r="E119"/>
    </row>
    <row r="120" spans="1:5" x14ac:dyDescent="0.3">
      <c r="A120" s="13" t="s">
        <v>46</v>
      </c>
      <c r="B120" s="106">
        <v>4</v>
      </c>
      <c r="E120"/>
    </row>
    <row r="121" spans="1:5" x14ac:dyDescent="0.3">
      <c r="A121" s="13" t="s">
        <v>47</v>
      </c>
      <c r="B121" s="14">
        <f>B119*B120</f>
        <v>0</v>
      </c>
      <c r="E121"/>
    </row>
    <row r="122" spans="1:5" x14ac:dyDescent="0.3">
      <c r="A122" s="13" t="s">
        <v>48</v>
      </c>
      <c r="B122" s="15"/>
      <c r="E122"/>
    </row>
    <row r="123" spans="1:5" x14ac:dyDescent="0.3">
      <c r="A123" s="13" t="s">
        <v>49</v>
      </c>
      <c r="B123" s="14">
        <f>B124-B119</f>
        <v>0</v>
      </c>
      <c r="E123"/>
    </row>
    <row r="124" spans="1:5" x14ac:dyDescent="0.3">
      <c r="A124" s="13" t="s">
        <v>50</v>
      </c>
      <c r="B124" s="14"/>
      <c r="E124"/>
    </row>
    <row r="125" spans="1:5" x14ac:dyDescent="0.3">
      <c r="A125" s="13" t="s">
        <v>51</v>
      </c>
      <c r="B125" s="14">
        <f>B120*B123</f>
        <v>0</v>
      </c>
      <c r="E125"/>
    </row>
    <row r="126" spans="1:5" ht="15" thickBot="1" x14ac:dyDescent="0.35">
      <c r="A126" s="16" t="s">
        <v>52</v>
      </c>
      <c r="B126" s="17">
        <f>B120*B124</f>
        <v>0</v>
      </c>
      <c r="E126"/>
    </row>
    <row r="127" spans="1:5" x14ac:dyDescent="0.3">
      <c r="E127"/>
    </row>
    <row r="128" spans="1:5" ht="15" thickBot="1" x14ac:dyDescent="0.35">
      <c r="E128"/>
    </row>
    <row r="129" spans="1:5" ht="24" thickBot="1" x14ac:dyDescent="0.5">
      <c r="A129" s="5" t="s">
        <v>146</v>
      </c>
      <c r="B129" s="6"/>
      <c r="C129" s="7"/>
      <c r="E129"/>
    </row>
    <row r="130" spans="1:5" x14ac:dyDescent="0.3">
      <c r="A130" s="3"/>
      <c r="B130" s="1" t="s">
        <v>0</v>
      </c>
      <c r="C130" s="31"/>
      <c r="E130"/>
    </row>
    <row r="131" spans="1:5" ht="15" thickBot="1" x14ac:dyDescent="0.35">
      <c r="A131" s="3"/>
      <c r="B131" s="2" t="s">
        <v>1</v>
      </c>
      <c r="C131" s="32"/>
      <c r="E131"/>
    </row>
    <row r="132" spans="1:5" ht="15" thickBot="1" x14ac:dyDescent="0.35">
      <c r="A132" s="3"/>
      <c r="C132" s="8"/>
      <c r="E132"/>
    </row>
    <row r="133" spans="1:5" ht="28.8" x14ac:dyDescent="0.3">
      <c r="A133" s="55" t="s">
        <v>2</v>
      </c>
      <c r="B133" s="60" t="s">
        <v>3</v>
      </c>
      <c r="C133" s="83" t="s">
        <v>223</v>
      </c>
      <c r="D133" s="65" t="s">
        <v>224</v>
      </c>
      <c r="E133" s="66" t="s">
        <v>225</v>
      </c>
    </row>
    <row r="134" spans="1:5" x14ac:dyDescent="0.3">
      <c r="A134" s="9" t="s">
        <v>4</v>
      </c>
      <c r="B134" s="29"/>
      <c r="C134" s="75"/>
      <c r="D134" s="35"/>
      <c r="E134" s="29"/>
    </row>
    <row r="135" spans="1:5" x14ac:dyDescent="0.3">
      <c r="A135" s="10" t="s">
        <v>67</v>
      </c>
      <c r="B135" s="80" t="s">
        <v>132</v>
      </c>
      <c r="C135" s="76"/>
      <c r="D135" s="70"/>
      <c r="E135" s="11"/>
    </row>
    <row r="136" spans="1:5" x14ac:dyDescent="0.3">
      <c r="A136" s="10" t="s">
        <v>5</v>
      </c>
      <c r="B136" s="80" t="s">
        <v>133</v>
      </c>
      <c r="C136" s="76"/>
      <c r="D136" s="70"/>
      <c r="E136" s="11"/>
    </row>
    <row r="137" spans="1:5" ht="28.8" x14ac:dyDescent="0.3">
      <c r="A137" s="10" t="s">
        <v>73</v>
      </c>
      <c r="B137" s="91" t="s">
        <v>134</v>
      </c>
      <c r="C137" s="76"/>
      <c r="D137" s="70"/>
      <c r="E137" s="11"/>
    </row>
    <row r="138" spans="1:5" x14ac:dyDescent="0.3">
      <c r="A138" s="9" t="s">
        <v>6</v>
      </c>
      <c r="B138" s="29"/>
      <c r="C138" s="75"/>
      <c r="D138" s="35"/>
      <c r="E138" s="29"/>
    </row>
    <row r="139" spans="1:5" x14ac:dyDescent="0.3">
      <c r="A139" s="10" t="s">
        <v>7</v>
      </c>
      <c r="B139" s="80" t="s">
        <v>135</v>
      </c>
      <c r="C139" s="76"/>
      <c r="D139" s="70"/>
      <c r="E139" s="11"/>
    </row>
    <row r="140" spans="1:5" x14ac:dyDescent="0.3">
      <c r="A140" s="9" t="s">
        <v>8</v>
      </c>
      <c r="B140" s="29"/>
      <c r="C140" s="75"/>
      <c r="D140" s="35"/>
      <c r="E140" s="29"/>
    </row>
    <row r="141" spans="1:5" x14ac:dyDescent="0.3">
      <c r="A141" s="10" t="s">
        <v>9</v>
      </c>
      <c r="B141" s="80" t="s">
        <v>120</v>
      </c>
      <c r="C141" s="76"/>
      <c r="D141" s="70"/>
      <c r="E141" s="11"/>
    </row>
    <row r="142" spans="1:5" x14ac:dyDescent="0.3">
      <c r="A142" s="10" t="s">
        <v>10</v>
      </c>
      <c r="B142" s="80" t="s">
        <v>136</v>
      </c>
      <c r="C142" s="76"/>
      <c r="D142" s="70"/>
      <c r="E142" s="11"/>
    </row>
    <row r="143" spans="1:5" x14ac:dyDescent="0.3">
      <c r="A143" s="10" t="s">
        <v>96</v>
      </c>
      <c r="B143" s="80" t="s">
        <v>137</v>
      </c>
      <c r="C143" s="76"/>
      <c r="D143" s="70"/>
      <c r="E143" s="11"/>
    </row>
    <row r="144" spans="1:5" x14ac:dyDescent="0.3">
      <c r="A144" s="9" t="s">
        <v>11</v>
      </c>
      <c r="B144" s="30"/>
      <c r="C144" s="77"/>
      <c r="D144" s="34"/>
      <c r="E144" s="30"/>
    </row>
    <row r="145" spans="1:5" x14ac:dyDescent="0.3">
      <c r="A145" s="10" t="s">
        <v>12</v>
      </c>
      <c r="B145" s="80" t="s">
        <v>13</v>
      </c>
      <c r="C145" s="76"/>
      <c r="D145" s="70"/>
      <c r="E145" s="11"/>
    </row>
    <row r="146" spans="1:5" x14ac:dyDescent="0.3">
      <c r="A146" s="9" t="s">
        <v>15</v>
      </c>
      <c r="B146" s="29"/>
      <c r="C146" s="75"/>
      <c r="D146" s="35"/>
      <c r="E146" s="29"/>
    </row>
    <row r="147" spans="1:5" x14ac:dyDescent="0.3">
      <c r="A147" s="10" t="s">
        <v>16</v>
      </c>
      <c r="B147" s="80" t="s">
        <v>17</v>
      </c>
      <c r="C147" s="76"/>
      <c r="D147" s="70"/>
      <c r="E147" s="11"/>
    </row>
    <row r="148" spans="1:5" x14ac:dyDescent="0.3">
      <c r="A148" s="10" t="s">
        <v>18</v>
      </c>
      <c r="B148" s="80" t="s">
        <v>138</v>
      </c>
      <c r="C148" s="76"/>
      <c r="D148" s="70"/>
      <c r="E148" s="11"/>
    </row>
    <row r="149" spans="1:5" x14ac:dyDescent="0.3">
      <c r="A149" s="9" t="s">
        <v>19</v>
      </c>
      <c r="B149" s="30"/>
      <c r="C149" s="77"/>
      <c r="D149" s="34"/>
      <c r="E149" s="30"/>
    </row>
    <row r="150" spans="1:5" x14ac:dyDescent="0.3">
      <c r="A150" s="10" t="s">
        <v>20</v>
      </c>
      <c r="B150" s="80" t="s">
        <v>124</v>
      </c>
      <c r="C150" s="76"/>
      <c r="D150" s="70"/>
      <c r="E150" s="11"/>
    </row>
    <row r="151" spans="1:5" x14ac:dyDescent="0.3">
      <c r="A151" s="10" t="s">
        <v>21</v>
      </c>
      <c r="B151" s="80" t="s">
        <v>22</v>
      </c>
      <c r="C151" s="76"/>
      <c r="D151" s="70"/>
      <c r="E151" s="11"/>
    </row>
    <row r="152" spans="1:5" x14ac:dyDescent="0.3">
      <c r="A152" s="10" t="s">
        <v>23</v>
      </c>
      <c r="B152" s="80" t="s">
        <v>22</v>
      </c>
      <c r="C152" s="76"/>
      <c r="D152" s="70"/>
      <c r="E152" s="11"/>
    </row>
    <row r="153" spans="1:5" x14ac:dyDescent="0.3">
      <c r="A153" s="9" t="s">
        <v>24</v>
      </c>
      <c r="B153" s="29"/>
      <c r="C153" s="75"/>
      <c r="D153" s="35"/>
      <c r="E153" s="29"/>
    </row>
    <row r="154" spans="1:5" x14ac:dyDescent="0.3">
      <c r="A154" s="10" t="s">
        <v>25</v>
      </c>
      <c r="B154" s="80" t="s">
        <v>74</v>
      </c>
      <c r="C154" s="76"/>
      <c r="D154" s="70"/>
      <c r="E154" s="11"/>
    </row>
    <row r="155" spans="1:5" x14ac:dyDescent="0.3">
      <c r="A155" s="10" t="s">
        <v>26</v>
      </c>
      <c r="B155" s="80" t="s">
        <v>139</v>
      </c>
      <c r="C155" s="76"/>
      <c r="D155" s="70"/>
      <c r="E155" s="11"/>
    </row>
    <row r="156" spans="1:5" x14ac:dyDescent="0.3">
      <c r="A156" s="9" t="s">
        <v>27</v>
      </c>
      <c r="B156" s="30"/>
      <c r="C156" s="77"/>
      <c r="D156" s="34"/>
      <c r="E156" s="30"/>
    </row>
    <row r="157" spans="1:5" x14ac:dyDescent="0.3">
      <c r="A157" s="10" t="s">
        <v>140</v>
      </c>
      <c r="B157" s="80" t="s">
        <v>100</v>
      </c>
      <c r="C157" s="76"/>
      <c r="D157" s="70"/>
      <c r="E157" s="11"/>
    </row>
    <row r="158" spans="1:5" x14ac:dyDescent="0.3">
      <c r="A158" s="10" t="s">
        <v>28</v>
      </c>
      <c r="B158" s="80" t="s">
        <v>82</v>
      </c>
      <c r="C158" s="76"/>
      <c r="D158" s="70"/>
      <c r="E158" s="11"/>
    </row>
    <row r="159" spans="1:5" x14ac:dyDescent="0.3">
      <c r="A159" s="10" t="s">
        <v>86</v>
      </c>
      <c r="B159" s="80" t="s">
        <v>141</v>
      </c>
      <c r="C159" s="76"/>
      <c r="D159" s="70"/>
      <c r="E159" s="11"/>
    </row>
    <row r="160" spans="1:5" x14ac:dyDescent="0.3">
      <c r="A160" s="10" t="s">
        <v>30</v>
      </c>
      <c r="B160" s="80" t="s">
        <v>29</v>
      </c>
      <c r="C160" s="76"/>
      <c r="D160" s="70"/>
      <c r="E160" s="11"/>
    </row>
    <row r="161" spans="1:5" x14ac:dyDescent="0.3">
      <c r="A161" s="10" t="s">
        <v>31</v>
      </c>
      <c r="B161" s="80" t="s">
        <v>81</v>
      </c>
      <c r="C161" s="76"/>
      <c r="D161" s="70"/>
      <c r="E161" s="11"/>
    </row>
    <row r="162" spans="1:5" x14ac:dyDescent="0.3">
      <c r="A162" s="10" t="s">
        <v>32</v>
      </c>
      <c r="B162" s="80" t="s">
        <v>33</v>
      </c>
      <c r="C162" s="76"/>
      <c r="D162" s="70"/>
      <c r="E162" s="11"/>
    </row>
    <row r="163" spans="1:5" x14ac:dyDescent="0.3">
      <c r="A163" s="10" t="s">
        <v>104</v>
      </c>
      <c r="B163" s="80" t="s">
        <v>126</v>
      </c>
      <c r="C163" s="76"/>
      <c r="D163" s="70"/>
      <c r="E163" s="11"/>
    </row>
    <row r="164" spans="1:5" x14ac:dyDescent="0.3">
      <c r="A164" s="9" t="s">
        <v>34</v>
      </c>
      <c r="B164" s="29"/>
      <c r="C164" s="75"/>
      <c r="D164" s="35"/>
      <c r="E164" s="29"/>
    </row>
    <row r="165" spans="1:5" x14ac:dyDescent="0.3">
      <c r="A165" s="10" t="s">
        <v>35</v>
      </c>
      <c r="B165" s="80" t="s">
        <v>54</v>
      </c>
      <c r="C165" s="76"/>
      <c r="D165" s="70"/>
      <c r="E165" s="11"/>
    </row>
    <row r="166" spans="1:5" x14ac:dyDescent="0.3">
      <c r="A166" s="9" t="s">
        <v>36</v>
      </c>
      <c r="B166" s="29"/>
      <c r="C166" s="75"/>
      <c r="D166" s="35"/>
      <c r="E166" s="29"/>
    </row>
    <row r="167" spans="1:5" x14ac:dyDescent="0.3">
      <c r="A167" s="10" t="s">
        <v>37</v>
      </c>
      <c r="B167" s="81" t="s">
        <v>80</v>
      </c>
      <c r="C167" s="78"/>
      <c r="D167" s="71"/>
      <c r="E167" s="12"/>
    </row>
    <row r="168" spans="1:5" x14ac:dyDescent="0.3">
      <c r="A168" s="10" t="s">
        <v>38</v>
      </c>
      <c r="B168" s="81" t="s">
        <v>142</v>
      </c>
      <c r="C168" s="78"/>
      <c r="D168" s="71"/>
      <c r="E168" s="12"/>
    </row>
    <row r="169" spans="1:5" x14ac:dyDescent="0.3">
      <c r="A169" s="10" t="s">
        <v>84</v>
      </c>
      <c r="B169" s="80" t="s">
        <v>14</v>
      </c>
      <c r="C169" s="78"/>
      <c r="D169" s="71"/>
      <c r="E169" s="12"/>
    </row>
    <row r="170" spans="1:5" x14ac:dyDescent="0.3">
      <c r="A170" s="9" t="s">
        <v>39</v>
      </c>
      <c r="B170" s="29"/>
      <c r="C170" s="75"/>
      <c r="D170" s="35"/>
      <c r="E170" s="29"/>
    </row>
    <row r="171" spans="1:5" x14ac:dyDescent="0.3">
      <c r="A171" s="10" t="s">
        <v>40</v>
      </c>
      <c r="B171" s="81" t="s">
        <v>143</v>
      </c>
      <c r="C171" s="78"/>
      <c r="D171" s="71"/>
      <c r="E171" s="12"/>
    </row>
    <row r="172" spans="1:5" x14ac:dyDescent="0.3">
      <c r="A172" s="10" t="s">
        <v>41</v>
      </c>
      <c r="B172" s="81" t="s">
        <v>128</v>
      </c>
      <c r="C172" s="78"/>
      <c r="D172" s="71"/>
      <c r="E172" s="12"/>
    </row>
    <row r="173" spans="1:5" x14ac:dyDescent="0.3">
      <c r="A173" s="10" t="s">
        <v>42</v>
      </c>
      <c r="B173" s="81" t="s">
        <v>144</v>
      </c>
      <c r="C173" s="78"/>
      <c r="D173" s="71"/>
      <c r="E173" s="12"/>
    </row>
    <row r="174" spans="1:5" x14ac:dyDescent="0.3">
      <c r="A174" s="9" t="s">
        <v>68</v>
      </c>
      <c r="B174" s="30"/>
      <c r="C174" s="77"/>
      <c r="D174" s="34"/>
      <c r="E174" s="30"/>
    </row>
    <row r="175" spans="1:5" x14ac:dyDescent="0.3">
      <c r="A175" s="10" t="s">
        <v>69</v>
      </c>
      <c r="B175" s="80" t="s">
        <v>145</v>
      </c>
      <c r="C175" s="76"/>
      <c r="D175" s="70"/>
      <c r="E175" s="11"/>
    </row>
    <row r="176" spans="1:5" x14ac:dyDescent="0.3">
      <c r="A176" s="10" t="s">
        <v>70</v>
      </c>
      <c r="B176" s="80" t="s">
        <v>130</v>
      </c>
      <c r="C176" s="76"/>
      <c r="D176" s="70"/>
      <c r="E176" s="11"/>
    </row>
    <row r="177" spans="1:5" x14ac:dyDescent="0.3">
      <c r="A177" s="9" t="s">
        <v>71</v>
      </c>
      <c r="B177" s="29"/>
      <c r="C177" s="75"/>
      <c r="D177" s="35"/>
      <c r="E177" s="29"/>
    </row>
    <row r="178" spans="1:5" ht="15" thickBot="1" x14ac:dyDescent="0.35">
      <c r="A178" s="61" t="s">
        <v>72</v>
      </c>
      <c r="B178" s="82" t="s">
        <v>75</v>
      </c>
      <c r="C178" s="79"/>
      <c r="D178" s="73"/>
      <c r="E178" s="74"/>
    </row>
    <row r="179" spans="1:5" x14ac:dyDescent="0.3">
      <c r="A179" s="3"/>
      <c r="B179" s="36"/>
      <c r="C179" s="68"/>
      <c r="D179" s="68"/>
      <c r="E179" s="68"/>
    </row>
    <row r="180" spans="1:5" x14ac:dyDescent="0.3">
      <c r="A180" s="3" t="s">
        <v>44</v>
      </c>
      <c r="B180" s="36">
        <v>1</v>
      </c>
      <c r="E180"/>
    </row>
    <row r="181" spans="1:5" ht="15" thickBot="1" x14ac:dyDescent="0.35">
      <c r="A181" s="4" t="s">
        <v>76</v>
      </c>
      <c r="B181" s="69">
        <v>23900</v>
      </c>
      <c r="E181"/>
    </row>
    <row r="182" spans="1:5" x14ac:dyDescent="0.3">
      <c r="A182" s="18"/>
      <c r="B182" s="7"/>
      <c r="E182"/>
    </row>
    <row r="183" spans="1:5" x14ac:dyDescent="0.3">
      <c r="A183" s="102" t="s">
        <v>77</v>
      </c>
      <c r="B183" s="103"/>
      <c r="E183"/>
    </row>
    <row r="184" spans="1:5" x14ac:dyDescent="0.3">
      <c r="A184" s="13" t="s">
        <v>45</v>
      </c>
      <c r="B184" s="14"/>
      <c r="E184"/>
    </row>
    <row r="185" spans="1:5" x14ac:dyDescent="0.3">
      <c r="A185" s="13" t="s">
        <v>46</v>
      </c>
      <c r="B185" s="106">
        <v>1</v>
      </c>
      <c r="E185"/>
    </row>
    <row r="186" spans="1:5" x14ac:dyDescent="0.3">
      <c r="A186" s="13" t="s">
        <v>47</v>
      </c>
      <c r="B186" s="14">
        <f>B184*B185</f>
        <v>0</v>
      </c>
      <c r="E186"/>
    </row>
    <row r="187" spans="1:5" x14ac:dyDescent="0.3">
      <c r="A187" s="13" t="s">
        <v>48</v>
      </c>
      <c r="B187" s="15"/>
      <c r="E187"/>
    </row>
    <row r="188" spans="1:5" x14ac:dyDescent="0.3">
      <c r="A188" s="13" t="s">
        <v>49</v>
      </c>
      <c r="B188" s="14">
        <f>B189-B184</f>
        <v>0</v>
      </c>
      <c r="E188"/>
    </row>
    <row r="189" spans="1:5" x14ac:dyDescent="0.3">
      <c r="A189" s="13" t="s">
        <v>50</v>
      </c>
      <c r="B189" s="14"/>
      <c r="E189"/>
    </row>
    <row r="190" spans="1:5" x14ac:dyDescent="0.3">
      <c r="A190" s="13" t="s">
        <v>51</v>
      </c>
      <c r="B190" s="14">
        <f>B185*B188</f>
        <v>0</v>
      </c>
      <c r="E190"/>
    </row>
    <row r="191" spans="1:5" ht="15" thickBot="1" x14ac:dyDescent="0.35">
      <c r="A191" s="16" t="s">
        <v>52</v>
      </c>
      <c r="B191" s="17">
        <f>B185*B189</f>
        <v>0</v>
      </c>
      <c r="E191"/>
    </row>
    <row r="192" spans="1:5" x14ac:dyDescent="0.3">
      <c r="E192"/>
    </row>
    <row r="193" spans="1:5" ht="15" thickBot="1" x14ac:dyDescent="0.35">
      <c r="E193"/>
    </row>
    <row r="194" spans="1:5" ht="24" thickBot="1" x14ac:dyDescent="0.5">
      <c r="A194" s="5" t="s">
        <v>166</v>
      </c>
      <c r="B194" s="6"/>
      <c r="C194" s="7"/>
      <c r="E194"/>
    </row>
    <row r="195" spans="1:5" x14ac:dyDescent="0.3">
      <c r="A195" s="3"/>
      <c r="B195" s="1" t="s">
        <v>0</v>
      </c>
      <c r="C195" s="31"/>
      <c r="E195"/>
    </row>
    <row r="196" spans="1:5" ht="15" thickBot="1" x14ac:dyDescent="0.35">
      <c r="A196" s="3"/>
      <c r="B196" s="2" t="s">
        <v>1</v>
      </c>
      <c r="C196" s="32"/>
      <c r="E196"/>
    </row>
    <row r="197" spans="1:5" ht="15" thickBot="1" x14ac:dyDescent="0.35">
      <c r="A197" s="3"/>
      <c r="C197" s="8"/>
      <c r="E197"/>
    </row>
    <row r="198" spans="1:5" ht="28.8" x14ac:dyDescent="0.3">
      <c r="A198" s="55" t="s">
        <v>2</v>
      </c>
      <c r="B198" s="60" t="s">
        <v>3</v>
      </c>
      <c r="C198" s="83" t="s">
        <v>223</v>
      </c>
      <c r="D198" s="65" t="s">
        <v>224</v>
      </c>
      <c r="E198" s="66" t="s">
        <v>225</v>
      </c>
    </row>
    <row r="199" spans="1:5" x14ac:dyDescent="0.3">
      <c r="A199" s="9" t="s">
        <v>4</v>
      </c>
      <c r="B199" s="29"/>
      <c r="C199" s="75"/>
      <c r="D199" s="35"/>
      <c r="E199" s="29"/>
    </row>
    <row r="200" spans="1:5" x14ac:dyDescent="0.3">
      <c r="A200" s="10" t="s">
        <v>67</v>
      </c>
      <c r="B200" s="80" t="s">
        <v>147</v>
      </c>
      <c r="C200" s="76"/>
      <c r="D200" s="70"/>
      <c r="E200" s="11"/>
    </row>
    <row r="201" spans="1:5" x14ac:dyDescent="0.3">
      <c r="A201" s="10" t="s">
        <v>5</v>
      </c>
      <c r="B201" s="80" t="s">
        <v>85</v>
      </c>
      <c r="C201" s="76"/>
      <c r="D201" s="70"/>
      <c r="E201" s="11"/>
    </row>
    <row r="202" spans="1:5" x14ac:dyDescent="0.3">
      <c r="A202" s="10" t="s">
        <v>73</v>
      </c>
      <c r="B202" s="80" t="s">
        <v>148</v>
      </c>
      <c r="C202" s="76"/>
      <c r="D202" s="70"/>
      <c r="E202" s="11"/>
    </row>
    <row r="203" spans="1:5" x14ac:dyDescent="0.3">
      <c r="A203" s="9" t="s">
        <v>6</v>
      </c>
      <c r="B203" s="29"/>
      <c r="C203" s="75"/>
      <c r="D203" s="35"/>
      <c r="E203" s="29"/>
    </row>
    <row r="204" spans="1:5" x14ac:dyDescent="0.3">
      <c r="A204" s="10" t="s">
        <v>7</v>
      </c>
      <c r="B204" s="80" t="s">
        <v>149</v>
      </c>
      <c r="C204" s="76"/>
      <c r="D204" s="70"/>
      <c r="E204" s="11"/>
    </row>
    <row r="205" spans="1:5" x14ac:dyDescent="0.3">
      <c r="A205" s="9" t="s">
        <v>8</v>
      </c>
      <c r="B205" s="29"/>
      <c r="C205" s="75"/>
      <c r="D205" s="35"/>
      <c r="E205" s="29"/>
    </row>
    <row r="206" spans="1:5" x14ac:dyDescent="0.3">
      <c r="A206" s="10" t="s">
        <v>9</v>
      </c>
      <c r="B206" s="80" t="s">
        <v>150</v>
      </c>
      <c r="C206" s="76"/>
      <c r="D206" s="70"/>
      <c r="E206" s="11"/>
    </row>
    <row r="207" spans="1:5" x14ac:dyDescent="0.3">
      <c r="A207" s="10" t="s">
        <v>10</v>
      </c>
      <c r="B207" s="80" t="s">
        <v>88</v>
      </c>
      <c r="C207" s="76"/>
      <c r="D207" s="70"/>
      <c r="E207" s="11"/>
    </row>
    <row r="208" spans="1:5" x14ac:dyDescent="0.3">
      <c r="A208" s="10" t="s">
        <v>96</v>
      </c>
      <c r="B208" s="80" t="s">
        <v>151</v>
      </c>
      <c r="C208" s="76"/>
      <c r="D208" s="70"/>
      <c r="E208" s="11"/>
    </row>
    <row r="209" spans="1:5" x14ac:dyDescent="0.3">
      <c r="A209" s="10" t="s">
        <v>152</v>
      </c>
      <c r="B209" s="80" t="s">
        <v>81</v>
      </c>
      <c r="C209" s="76"/>
      <c r="D209" s="70"/>
      <c r="E209" s="11"/>
    </row>
    <row r="210" spans="1:5" x14ac:dyDescent="0.3">
      <c r="A210" s="9" t="s">
        <v>11</v>
      </c>
      <c r="B210" s="30"/>
      <c r="C210" s="77"/>
      <c r="D210" s="34"/>
      <c r="E210" s="30"/>
    </row>
    <row r="211" spans="1:5" x14ac:dyDescent="0.3">
      <c r="A211" s="10" t="s">
        <v>12</v>
      </c>
      <c r="B211" s="80" t="s">
        <v>13</v>
      </c>
      <c r="C211" s="76"/>
      <c r="D211" s="70"/>
      <c r="E211" s="11"/>
    </row>
    <row r="212" spans="1:5" x14ac:dyDescent="0.3">
      <c r="A212" s="9" t="s">
        <v>15</v>
      </c>
      <c r="B212" s="29"/>
      <c r="C212" s="75"/>
      <c r="D212" s="35"/>
      <c r="E212" s="29"/>
    </row>
    <row r="213" spans="1:5" x14ac:dyDescent="0.3">
      <c r="A213" s="10" t="s">
        <v>16</v>
      </c>
      <c r="B213" s="80" t="s">
        <v>17</v>
      </c>
      <c r="C213" s="76"/>
      <c r="D213" s="70"/>
      <c r="E213" s="11"/>
    </row>
    <row r="214" spans="1:5" x14ac:dyDescent="0.3">
      <c r="A214" s="10" t="s">
        <v>18</v>
      </c>
      <c r="B214" s="80" t="s">
        <v>153</v>
      </c>
      <c r="C214" s="76"/>
      <c r="D214" s="70"/>
      <c r="E214" s="11"/>
    </row>
    <row r="215" spans="1:5" x14ac:dyDescent="0.3">
      <c r="A215" s="10" t="s">
        <v>99</v>
      </c>
      <c r="B215" s="80" t="s">
        <v>154</v>
      </c>
      <c r="C215" s="76"/>
      <c r="D215" s="70"/>
      <c r="E215" s="11"/>
    </row>
    <row r="216" spans="1:5" x14ac:dyDescent="0.3">
      <c r="A216" s="9" t="s">
        <v>19</v>
      </c>
      <c r="B216" s="30"/>
      <c r="C216" s="77"/>
      <c r="D216" s="34"/>
      <c r="E216" s="30"/>
    </row>
    <row r="217" spans="1:5" x14ac:dyDescent="0.3">
      <c r="A217" s="10" t="s">
        <v>20</v>
      </c>
      <c r="B217" s="80" t="s">
        <v>155</v>
      </c>
      <c r="C217" s="76"/>
      <c r="D217" s="70"/>
      <c r="E217" s="11"/>
    </row>
    <row r="218" spans="1:5" x14ac:dyDescent="0.3">
      <c r="A218" s="10" t="s">
        <v>21</v>
      </c>
      <c r="B218" s="80" t="s">
        <v>22</v>
      </c>
      <c r="C218" s="76"/>
      <c r="D218" s="70"/>
      <c r="E218" s="11"/>
    </row>
    <row r="219" spans="1:5" x14ac:dyDescent="0.3">
      <c r="A219" s="10" t="s">
        <v>23</v>
      </c>
      <c r="B219" s="80" t="s">
        <v>22</v>
      </c>
      <c r="C219" s="76"/>
      <c r="D219" s="70"/>
      <c r="E219" s="11"/>
    </row>
    <row r="220" spans="1:5" x14ac:dyDescent="0.3">
      <c r="A220" s="9" t="s">
        <v>24</v>
      </c>
      <c r="B220" s="29"/>
      <c r="C220" s="75"/>
      <c r="D220" s="35"/>
      <c r="E220" s="29"/>
    </row>
    <row r="221" spans="1:5" x14ac:dyDescent="0.3">
      <c r="A221" s="10" t="s">
        <v>25</v>
      </c>
      <c r="B221" s="80" t="s">
        <v>74</v>
      </c>
      <c r="C221" s="76"/>
      <c r="D221" s="70"/>
      <c r="E221" s="11"/>
    </row>
    <row r="222" spans="1:5" x14ac:dyDescent="0.3">
      <c r="A222" s="10" t="s">
        <v>26</v>
      </c>
      <c r="B222" s="80" t="s">
        <v>156</v>
      </c>
      <c r="C222" s="76"/>
      <c r="D222" s="70"/>
      <c r="E222" s="11"/>
    </row>
    <row r="223" spans="1:5" x14ac:dyDescent="0.3">
      <c r="A223" s="9" t="s">
        <v>27</v>
      </c>
      <c r="B223" s="30"/>
      <c r="C223" s="77"/>
      <c r="D223" s="34"/>
      <c r="E223" s="30"/>
    </row>
    <row r="224" spans="1:5" x14ac:dyDescent="0.3">
      <c r="A224" s="10" t="s">
        <v>28</v>
      </c>
      <c r="B224" s="80" t="s">
        <v>82</v>
      </c>
      <c r="C224" s="76"/>
      <c r="D224" s="70"/>
      <c r="E224" s="11"/>
    </row>
    <row r="225" spans="1:5" x14ac:dyDescent="0.3">
      <c r="A225" s="10" t="s">
        <v>83</v>
      </c>
      <c r="B225" s="80" t="s">
        <v>81</v>
      </c>
      <c r="C225" s="76"/>
      <c r="D225" s="70"/>
      <c r="E225" s="11"/>
    </row>
    <row r="226" spans="1:5" x14ac:dyDescent="0.3">
      <c r="A226" s="10" t="s">
        <v>30</v>
      </c>
      <c r="B226" s="80" t="s">
        <v>82</v>
      </c>
      <c r="C226" s="76"/>
      <c r="D226" s="70"/>
      <c r="E226" s="11"/>
    </row>
    <row r="227" spans="1:5" x14ac:dyDescent="0.3">
      <c r="A227" s="10" t="s">
        <v>31</v>
      </c>
      <c r="B227" s="80" t="s">
        <v>81</v>
      </c>
      <c r="C227" s="76"/>
      <c r="D227" s="70"/>
      <c r="E227" s="11"/>
    </row>
    <row r="228" spans="1:5" x14ac:dyDescent="0.3">
      <c r="A228" s="10" t="s">
        <v>32</v>
      </c>
      <c r="B228" s="80" t="s">
        <v>33</v>
      </c>
      <c r="C228" s="76"/>
      <c r="D228" s="70"/>
      <c r="E228" s="11"/>
    </row>
    <row r="229" spans="1:5" x14ac:dyDescent="0.3">
      <c r="A229" s="10" t="s">
        <v>104</v>
      </c>
      <c r="B229" s="80" t="s">
        <v>157</v>
      </c>
      <c r="C229" s="76"/>
      <c r="D229" s="70"/>
      <c r="E229" s="11"/>
    </row>
    <row r="230" spans="1:5" x14ac:dyDescent="0.3">
      <c r="A230" s="10" t="s">
        <v>158</v>
      </c>
      <c r="B230" s="80" t="s">
        <v>81</v>
      </c>
      <c r="C230" s="76"/>
      <c r="D230" s="70"/>
      <c r="E230" s="11"/>
    </row>
    <row r="231" spans="1:5" x14ac:dyDescent="0.3">
      <c r="A231" s="9" t="s">
        <v>34</v>
      </c>
      <c r="B231" s="29"/>
      <c r="C231" s="75"/>
      <c r="D231" s="35"/>
      <c r="E231" s="29"/>
    </row>
    <row r="232" spans="1:5" x14ac:dyDescent="0.3">
      <c r="A232" s="10" t="s">
        <v>35</v>
      </c>
      <c r="B232" s="80" t="s">
        <v>54</v>
      </c>
      <c r="C232" s="76"/>
      <c r="D232" s="70"/>
      <c r="E232" s="11"/>
    </row>
    <row r="233" spans="1:5" x14ac:dyDescent="0.3">
      <c r="A233" s="9" t="s">
        <v>36</v>
      </c>
      <c r="B233" s="29"/>
      <c r="C233" s="75"/>
      <c r="D233" s="35"/>
      <c r="E233" s="29"/>
    </row>
    <row r="234" spans="1:5" x14ac:dyDescent="0.3">
      <c r="A234" s="10" t="s">
        <v>37</v>
      </c>
      <c r="B234" s="81" t="s">
        <v>80</v>
      </c>
      <c r="C234" s="78"/>
      <c r="D234" s="71"/>
      <c r="E234" s="12"/>
    </row>
    <row r="235" spans="1:5" x14ac:dyDescent="0.3">
      <c r="A235" s="10" t="s">
        <v>107</v>
      </c>
      <c r="B235" s="81" t="s">
        <v>159</v>
      </c>
      <c r="C235" s="78"/>
      <c r="D235" s="71"/>
      <c r="E235" s="12"/>
    </row>
    <row r="236" spans="1:5" x14ac:dyDescent="0.3">
      <c r="A236" s="10" t="s">
        <v>84</v>
      </c>
      <c r="B236" s="80" t="s">
        <v>14</v>
      </c>
      <c r="C236" s="78"/>
      <c r="D236" s="71"/>
      <c r="E236" s="12"/>
    </row>
    <row r="237" spans="1:5" x14ac:dyDescent="0.3">
      <c r="A237" s="9" t="s">
        <v>39</v>
      </c>
      <c r="B237" s="29"/>
      <c r="C237" s="75"/>
      <c r="D237" s="35"/>
      <c r="E237" s="29"/>
    </row>
    <row r="238" spans="1:5" x14ac:dyDescent="0.3">
      <c r="A238" s="10" t="s">
        <v>40</v>
      </c>
      <c r="B238" s="81" t="s">
        <v>160</v>
      </c>
      <c r="C238" s="78"/>
      <c r="D238" s="71"/>
      <c r="E238" s="12"/>
    </row>
    <row r="239" spans="1:5" x14ac:dyDescent="0.3">
      <c r="A239" s="10" t="s">
        <v>41</v>
      </c>
      <c r="B239" s="81" t="s">
        <v>161</v>
      </c>
      <c r="C239" s="78"/>
      <c r="D239" s="71"/>
      <c r="E239" s="12"/>
    </row>
    <row r="240" spans="1:5" x14ac:dyDescent="0.3">
      <c r="A240" s="10" t="s">
        <v>42</v>
      </c>
      <c r="B240" s="81" t="s">
        <v>162</v>
      </c>
      <c r="C240" s="78"/>
      <c r="D240" s="71"/>
      <c r="E240" s="12"/>
    </row>
    <row r="241" spans="1:5" x14ac:dyDescent="0.3">
      <c r="A241" s="10" t="s">
        <v>163</v>
      </c>
      <c r="B241" s="80" t="s">
        <v>164</v>
      </c>
      <c r="C241" s="76"/>
      <c r="D241" s="70"/>
      <c r="E241" s="11"/>
    </row>
    <row r="242" spans="1:5" x14ac:dyDescent="0.3">
      <c r="A242" s="9" t="s">
        <v>68</v>
      </c>
      <c r="B242" s="30"/>
      <c r="C242" s="77"/>
      <c r="D242" s="34"/>
      <c r="E242" s="30"/>
    </row>
    <row r="243" spans="1:5" x14ac:dyDescent="0.3">
      <c r="A243" s="10" t="s">
        <v>69</v>
      </c>
      <c r="B243" s="80" t="s">
        <v>165</v>
      </c>
      <c r="C243" s="76"/>
      <c r="D243" s="70"/>
      <c r="E243" s="11"/>
    </row>
    <row r="244" spans="1:5" x14ac:dyDescent="0.3">
      <c r="A244" s="10" t="s">
        <v>70</v>
      </c>
      <c r="B244" s="80" t="s">
        <v>113</v>
      </c>
      <c r="C244" s="76"/>
      <c r="D244" s="70"/>
      <c r="E244" s="11"/>
    </row>
    <row r="245" spans="1:5" x14ac:dyDescent="0.3">
      <c r="A245" s="9" t="s">
        <v>71</v>
      </c>
      <c r="B245" s="29"/>
      <c r="C245" s="75"/>
      <c r="D245" s="35"/>
      <c r="E245" s="29"/>
    </row>
    <row r="246" spans="1:5" ht="15" thickBot="1" x14ac:dyDescent="0.35">
      <c r="A246" s="61" t="s">
        <v>72</v>
      </c>
      <c r="B246" s="82" t="s">
        <v>75</v>
      </c>
      <c r="C246" s="79"/>
      <c r="D246" s="73"/>
      <c r="E246" s="74"/>
    </row>
    <row r="247" spans="1:5" x14ac:dyDescent="0.3">
      <c r="A247" s="3"/>
      <c r="B247" s="8"/>
      <c r="E247"/>
    </row>
    <row r="248" spans="1:5" x14ac:dyDescent="0.3">
      <c r="A248" s="3" t="s">
        <v>44</v>
      </c>
      <c r="B248" s="36">
        <v>2</v>
      </c>
      <c r="E248"/>
    </row>
    <row r="249" spans="1:5" ht="15" thickBot="1" x14ac:dyDescent="0.35">
      <c r="A249" s="4" t="s">
        <v>76</v>
      </c>
      <c r="B249" s="69">
        <v>28900</v>
      </c>
      <c r="E249"/>
    </row>
    <row r="250" spans="1:5" x14ac:dyDescent="0.3">
      <c r="A250" s="18"/>
      <c r="B250" s="7"/>
      <c r="E250"/>
    </row>
    <row r="251" spans="1:5" x14ac:dyDescent="0.3">
      <c r="A251" s="102" t="s">
        <v>78</v>
      </c>
      <c r="B251" s="103"/>
      <c r="E251"/>
    </row>
    <row r="252" spans="1:5" x14ac:dyDescent="0.3">
      <c r="A252" s="13" t="s">
        <v>45</v>
      </c>
      <c r="B252" s="14"/>
      <c r="E252"/>
    </row>
    <row r="253" spans="1:5" x14ac:dyDescent="0.3">
      <c r="A253" s="13" t="s">
        <v>46</v>
      </c>
      <c r="B253" s="106">
        <v>2</v>
      </c>
      <c r="E253"/>
    </row>
    <row r="254" spans="1:5" x14ac:dyDescent="0.3">
      <c r="A254" s="13" t="s">
        <v>47</v>
      </c>
      <c r="B254" s="14">
        <f>B252*B253</f>
        <v>0</v>
      </c>
      <c r="E254"/>
    </row>
    <row r="255" spans="1:5" x14ac:dyDescent="0.3">
      <c r="A255" s="13" t="s">
        <v>48</v>
      </c>
      <c r="B255" s="15"/>
      <c r="E255"/>
    </row>
    <row r="256" spans="1:5" x14ac:dyDescent="0.3">
      <c r="A256" s="13" t="s">
        <v>49</v>
      </c>
      <c r="B256" s="14">
        <f>B257-B252</f>
        <v>0</v>
      </c>
      <c r="E256"/>
    </row>
    <row r="257" spans="1:5" x14ac:dyDescent="0.3">
      <c r="A257" s="13" t="s">
        <v>50</v>
      </c>
      <c r="B257" s="14"/>
      <c r="E257"/>
    </row>
    <row r="258" spans="1:5" x14ac:dyDescent="0.3">
      <c r="A258" s="13" t="s">
        <v>51</v>
      </c>
      <c r="B258" s="14">
        <f>B253*B256</f>
        <v>0</v>
      </c>
      <c r="E258"/>
    </row>
    <row r="259" spans="1:5" ht="15" thickBot="1" x14ac:dyDescent="0.35">
      <c r="A259" s="16" t="s">
        <v>52</v>
      </c>
      <c r="B259" s="17">
        <f>B253*B257</f>
        <v>0</v>
      </c>
      <c r="E259"/>
    </row>
    <row r="260" spans="1:5" x14ac:dyDescent="0.3">
      <c r="E260"/>
    </row>
    <row r="261" spans="1:5" ht="15" thickBot="1" x14ac:dyDescent="0.35">
      <c r="E261"/>
    </row>
    <row r="262" spans="1:5" ht="24" thickBot="1" x14ac:dyDescent="0.5">
      <c r="A262" s="5" t="s">
        <v>182</v>
      </c>
      <c r="B262" s="6"/>
      <c r="C262" s="7"/>
      <c r="E262"/>
    </row>
    <row r="263" spans="1:5" x14ac:dyDescent="0.3">
      <c r="A263" s="3"/>
      <c r="B263" s="1" t="s">
        <v>0</v>
      </c>
      <c r="C263" s="31"/>
      <c r="E263"/>
    </row>
    <row r="264" spans="1:5" ht="15" thickBot="1" x14ac:dyDescent="0.35">
      <c r="A264" s="3"/>
      <c r="B264" s="2" t="s">
        <v>1</v>
      </c>
      <c r="C264" s="32"/>
      <c r="E264"/>
    </row>
    <row r="265" spans="1:5" ht="15" thickBot="1" x14ac:dyDescent="0.35">
      <c r="A265" s="3"/>
      <c r="C265" s="8"/>
      <c r="E265"/>
    </row>
    <row r="266" spans="1:5" ht="28.8" x14ac:dyDescent="0.3">
      <c r="A266" s="55" t="s">
        <v>2</v>
      </c>
      <c r="B266" s="60" t="s">
        <v>3</v>
      </c>
      <c r="C266" s="83" t="s">
        <v>223</v>
      </c>
      <c r="D266" s="65" t="s">
        <v>224</v>
      </c>
      <c r="E266" s="66" t="s">
        <v>225</v>
      </c>
    </row>
    <row r="267" spans="1:5" x14ac:dyDescent="0.3">
      <c r="A267" s="9" t="s">
        <v>4</v>
      </c>
      <c r="B267" s="29"/>
      <c r="C267" s="75"/>
      <c r="D267" s="35"/>
      <c r="E267" s="29"/>
    </row>
    <row r="268" spans="1:5" x14ac:dyDescent="0.3">
      <c r="A268" s="10" t="s">
        <v>67</v>
      </c>
      <c r="B268" s="80" t="s">
        <v>167</v>
      </c>
      <c r="C268" s="76"/>
      <c r="D268" s="70"/>
      <c r="E268" s="11"/>
    </row>
    <row r="269" spans="1:5" x14ac:dyDescent="0.3">
      <c r="A269" s="10" t="s">
        <v>5</v>
      </c>
      <c r="B269" s="80" t="s">
        <v>87</v>
      </c>
      <c r="C269" s="76"/>
      <c r="D269" s="70"/>
      <c r="E269" s="11"/>
    </row>
    <row r="270" spans="1:5" ht="28.8" x14ac:dyDescent="0.3">
      <c r="A270" s="10" t="s">
        <v>73</v>
      </c>
      <c r="B270" s="91" t="s">
        <v>168</v>
      </c>
      <c r="C270" s="76"/>
      <c r="D270" s="70"/>
      <c r="E270" s="11"/>
    </row>
    <row r="271" spans="1:5" x14ac:dyDescent="0.3">
      <c r="A271" s="9" t="s">
        <v>6</v>
      </c>
      <c r="B271" s="29"/>
      <c r="C271" s="75"/>
      <c r="D271" s="35"/>
      <c r="E271" s="29"/>
    </row>
    <row r="272" spans="1:5" x14ac:dyDescent="0.3">
      <c r="A272" s="10" t="s">
        <v>7</v>
      </c>
      <c r="B272" s="80" t="s">
        <v>169</v>
      </c>
      <c r="C272" s="76"/>
      <c r="D272" s="70"/>
      <c r="E272" s="11"/>
    </row>
    <row r="273" spans="1:5" x14ac:dyDescent="0.3">
      <c r="A273" s="9" t="s">
        <v>11</v>
      </c>
      <c r="B273" s="30"/>
      <c r="C273" s="77"/>
      <c r="D273" s="34"/>
      <c r="E273" s="30"/>
    </row>
    <row r="274" spans="1:5" x14ac:dyDescent="0.3">
      <c r="A274" s="10" t="s">
        <v>12</v>
      </c>
      <c r="B274" s="80" t="s">
        <v>170</v>
      </c>
      <c r="C274" s="76"/>
      <c r="D274" s="70"/>
      <c r="E274" s="11"/>
    </row>
    <row r="275" spans="1:5" x14ac:dyDescent="0.3">
      <c r="A275" s="10" t="s">
        <v>171</v>
      </c>
      <c r="B275" s="80" t="s">
        <v>172</v>
      </c>
      <c r="C275" s="76"/>
      <c r="D275" s="70"/>
      <c r="E275" s="11"/>
    </row>
    <row r="276" spans="1:5" x14ac:dyDescent="0.3">
      <c r="A276" s="10" t="s">
        <v>173</v>
      </c>
      <c r="B276" s="80" t="s">
        <v>174</v>
      </c>
      <c r="C276" s="76"/>
      <c r="D276" s="70"/>
      <c r="E276" s="11"/>
    </row>
    <row r="277" spans="1:5" x14ac:dyDescent="0.3">
      <c r="A277" s="9" t="s">
        <v>15</v>
      </c>
      <c r="B277" s="29"/>
      <c r="C277" s="75"/>
      <c r="D277" s="35"/>
      <c r="E277" s="29"/>
    </row>
    <row r="278" spans="1:5" x14ac:dyDescent="0.3">
      <c r="A278" s="10" t="s">
        <v>16</v>
      </c>
      <c r="B278" s="80" t="s">
        <v>17</v>
      </c>
      <c r="C278" s="76"/>
      <c r="D278" s="70"/>
      <c r="E278" s="11"/>
    </row>
    <row r="279" spans="1:5" x14ac:dyDescent="0.3">
      <c r="A279" s="10" t="s">
        <v>18</v>
      </c>
      <c r="B279" s="80" t="s">
        <v>175</v>
      </c>
      <c r="C279" s="76"/>
      <c r="D279" s="70"/>
      <c r="E279" s="11"/>
    </row>
    <row r="280" spans="1:5" x14ac:dyDescent="0.3">
      <c r="A280" s="9" t="s">
        <v>27</v>
      </c>
      <c r="B280" s="30"/>
      <c r="C280" s="77"/>
      <c r="D280" s="34"/>
      <c r="E280" s="30"/>
    </row>
    <row r="281" spans="1:5" x14ac:dyDescent="0.3">
      <c r="A281" s="10" t="s">
        <v>176</v>
      </c>
      <c r="B281" s="80" t="s">
        <v>29</v>
      </c>
      <c r="C281" s="76"/>
      <c r="D281" s="70"/>
      <c r="E281" s="11"/>
    </row>
    <row r="282" spans="1:5" x14ac:dyDescent="0.3">
      <c r="A282" s="10" t="s">
        <v>28</v>
      </c>
      <c r="B282" s="80" t="s">
        <v>89</v>
      </c>
      <c r="C282" s="76"/>
      <c r="D282" s="70"/>
      <c r="E282" s="11"/>
    </row>
    <row r="283" spans="1:5" x14ac:dyDescent="0.3">
      <c r="A283" s="10" t="s">
        <v>30</v>
      </c>
      <c r="B283" s="80" t="s">
        <v>82</v>
      </c>
      <c r="C283" s="76"/>
      <c r="D283" s="70"/>
      <c r="E283" s="11"/>
    </row>
    <row r="284" spans="1:5" x14ac:dyDescent="0.3">
      <c r="A284" s="10" t="s">
        <v>31</v>
      </c>
      <c r="B284" s="80" t="s">
        <v>177</v>
      </c>
      <c r="C284" s="76"/>
      <c r="D284" s="70"/>
      <c r="E284" s="11"/>
    </row>
    <row r="285" spans="1:5" x14ac:dyDescent="0.3">
      <c r="A285" s="10" t="s">
        <v>178</v>
      </c>
      <c r="B285" s="80" t="s">
        <v>82</v>
      </c>
      <c r="C285" s="76"/>
      <c r="D285" s="70"/>
      <c r="E285" s="11"/>
    </row>
    <row r="286" spans="1:5" x14ac:dyDescent="0.3">
      <c r="A286" s="10" t="s">
        <v>32</v>
      </c>
      <c r="B286" s="80" t="s">
        <v>33</v>
      </c>
      <c r="C286" s="76"/>
      <c r="D286" s="70"/>
      <c r="E286" s="11"/>
    </row>
    <row r="287" spans="1:5" x14ac:dyDescent="0.3">
      <c r="A287" s="9" t="s">
        <v>34</v>
      </c>
      <c r="B287" s="29"/>
      <c r="C287" s="75"/>
      <c r="D287" s="35"/>
      <c r="E287" s="29"/>
    </row>
    <row r="288" spans="1:5" x14ac:dyDescent="0.3">
      <c r="A288" s="10" t="s">
        <v>35</v>
      </c>
      <c r="B288" s="80" t="s">
        <v>54</v>
      </c>
      <c r="C288" s="76"/>
      <c r="D288" s="70"/>
      <c r="E288" s="11"/>
    </row>
    <row r="289" spans="1:5" x14ac:dyDescent="0.3">
      <c r="A289" s="9" t="s">
        <v>39</v>
      </c>
      <c r="B289" s="29"/>
      <c r="C289" s="75"/>
      <c r="D289" s="35"/>
      <c r="E289" s="29"/>
    </row>
    <row r="290" spans="1:5" x14ac:dyDescent="0.3">
      <c r="A290" s="10" t="s">
        <v>40</v>
      </c>
      <c r="B290" s="81" t="s">
        <v>179</v>
      </c>
      <c r="C290" s="78"/>
      <c r="D290" s="71"/>
      <c r="E290" s="12"/>
    </row>
    <row r="291" spans="1:5" x14ac:dyDescent="0.3">
      <c r="A291" s="10" t="s">
        <v>41</v>
      </c>
      <c r="B291" s="81" t="s">
        <v>180</v>
      </c>
      <c r="C291" s="78"/>
      <c r="D291" s="71"/>
      <c r="E291" s="12"/>
    </row>
    <row r="292" spans="1:5" x14ac:dyDescent="0.3">
      <c r="A292" s="10" t="s">
        <v>42</v>
      </c>
      <c r="B292" s="81" t="s">
        <v>181</v>
      </c>
      <c r="C292" s="78"/>
      <c r="D292" s="71"/>
      <c r="E292" s="12"/>
    </row>
    <row r="293" spans="1:5" x14ac:dyDescent="0.3">
      <c r="A293" s="9" t="s">
        <v>71</v>
      </c>
      <c r="B293" s="29"/>
      <c r="C293" s="75"/>
      <c r="D293" s="35"/>
      <c r="E293" s="29"/>
    </row>
    <row r="294" spans="1:5" ht="15" thickBot="1" x14ac:dyDescent="0.35">
      <c r="A294" s="61" t="s">
        <v>72</v>
      </c>
      <c r="B294" s="82" t="s">
        <v>75</v>
      </c>
      <c r="C294" s="79"/>
      <c r="D294" s="73"/>
      <c r="E294" s="74"/>
    </row>
    <row r="295" spans="1:5" x14ac:dyDescent="0.3">
      <c r="A295" s="3"/>
      <c r="B295" s="8"/>
      <c r="E295"/>
    </row>
    <row r="296" spans="1:5" x14ac:dyDescent="0.3">
      <c r="A296" s="3" t="s">
        <v>44</v>
      </c>
      <c r="B296" s="36">
        <v>4</v>
      </c>
      <c r="E296"/>
    </row>
    <row r="297" spans="1:5" ht="15" thickBot="1" x14ac:dyDescent="0.35">
      <c r="A297" s="4" t="s">
        <v>76</v>
      </c>
      <c r="B297" s="69">
        <v>41300</v>
      </c>
      <c r="E297"/>
    </row>
    <row r="298" spans="1:5" x14ac:dyDescent="0.3">
      <c r="A298" s="18"/>
      <c r="B298" s="7"/>
      <c r="E298"/>
    </row>
    <row r="299" spans="1:5" x14ac:dyDescent="0.3">
      <c r="A299" s="102" t="s">
        <v>203</v>
      </c>
      <c r="B299" s="103"/>
      <c r="E299"/>
    </row>
    <row r="300" spans="1:5" x14ac:dyDescent="0.3">
      <c r="A300" s="13" t="s">
        <v>45</v>
      </c>
      <c r="B300" s="14"/>
      <c r="E300"/>
    </row>
    <row r="301" spans="1:5" x14ac:dyDescent="0.3">
      <c r="A301" s="13" t="s">
        <v>46</v>
      </c>
      <c r="B301" s="106">
        <v>4</v>
      </c>
      <c r="E301"/>
    </row>
    <row r="302" spans="1:5" x14ac:dyDescent="0.3">
      <c r="A302" s="13" t="s">
        <v>47</v>
      </c>
      <c r="B302" s="14">
        <f>B300*B301</f>
        <v>0</v>
      </c>
      <c r="E302"/>
    </row>
    <row r="303" spans="1:5" x14ac:dyDescent="0.3">
      <c r="A303" s="13" t="s">
        <v>48</v>
      </c>
      <c r="B303" s="15"/>
      <c r="E303"/>
    </row>
    <row r="304" spans="1:5" x14ac:dyDescent="0.3">
      <c r="A304" s="13" t="s">
        <v>49</v>
      </c>
      <c r="B304" s="14">
        <f>B305-B300</f>
        <v>0</v>
      </c>
      <c r="E304"/>
    </row>
    <row r="305" spans="1:5" x14ac:dyDescent="0.3">
      <c r="A305" s="13" t="s">
        <v>50</v>
      </c>
      <c r="B305" s="14"/>
      <c r="E305"/>
    </row>
    <row r="306" spans="1:5" x14ac:dyDescent="0.3">
      <c r="A306" s="13" t="s">
        <v>51</v>
      </c>
      <c r="B306" s="14">
        <f>B301*B304</f>
        <v>0</v>
      </c>
      <c r="E306"/>
    </row>
    <row r="307" spans="1:5" ht="15" thickBot="1" x14ac:dyDescent="0.35">
      <c r="A307" s="16" t="s">
        <v>52</v>
      </c>
      <c r="B307" s="17">
        <f>B301*B305</f>
        <v>0</v>
      </c>
      <c r="E307"/>
    </row>
    <row r="308" spans="1:5" x14ac:dyDescent="0.3">
      <c r="E308"/>
    </row>
    <row r="309" spans="1:5" ht="15" thickBot="1" x14ac:dyDescent="0.35">
      <c r="E309"/>
    </row>
    <row r="310" spans="1:5" ht="24" thickBot="1" x14ac:dyDescent="0.5">
      <c r="A310" s="5" t="s">
        <v>202</v>
      </c>
      <c r="B310" s="6"/>
      <c r="C310" s="7"/>
      <c r="E310"/>
    </row>
    <row r="311" spans="1:5" x14ac:dyDescent="0.3">
      <c r="A311" s="3"/>
      <c r="B311" s="1" t="s">
        <v>0</v>
      </c>
      <c r="C311" s="47"/>
      <c r="E311"/>
    </row>
    <row r="312" spans="1:5" ht="15" thickBot="1" x14ac:dyDescent="0.35">
      <c r="A312" s="3"/>
      <c r="B312" s="2" t="s">
        <v>1</v>
      </c>
      <c r="C312" s="48"/>
      <c r="E312"/>
    </row>
    <row r="313" spans="1:5" ht="15" thickBot="1" x14ac:dyDescent="0.35">
      <c r="A313" s="3"/>
      <c r="C313" s="8"/>
      <c r="E313"/>
    </row>
    <row r="314" spans="1:5" ht="28.8" x14ac:dyDescent="0.3">
      <c r="A314" s="55" t="s">
        <v>2</v>
      </c>
      <c r="B314" s="60" t="s">
        <v>3</v>
      </c>
      <c r="C314" s="83" t="s">
        <v>223</v>
      </c>
      <c r="D314" s="65" t="s">
        <v>224</v>
      </c>
      <c r="E314" s="66" t="s">
        <v>225</v>
      </c>
    </row>
    <row r="315" spans="1:5" x14ac:dyDescent="0.3">
      <c r="A315" s="9" t="s">
        <v>4</v>
      </c>
      <c r="B315" s="29"/>
      <c r="C315" s="75"/>
      <c r="D315" s="35"/>
      <c r="E315" s="29"/>
    </row>
    <row r="316" spans="1:5" x14ac:dyDescent="0.3">
      <c r="A316" s="10" t="s">
        <v>5</v>
      </c>
      <c r="B316" s="80" t="s">
        <v>183</v>
      </c>
      <c r="C316" s="76"/>
      <c r="D316" s="70"/>
      <c r="E316" s="11"/>
    </row>
    <row r="317" spans="1:5" x14ac:dyDescent="0.3">
      <c r="A317" s="9" t="s">
        <v>6</v>
      </c>
      <c r="B317" s="29"/>
      <c r="C317" s="75"/>
      <c r="D317" s="35"/>
      <c r="E317" s="29"/>
    </row>
    <row r="318" spans="1:5" x14ac:dyDescent="0.3">
      <c r="A318" s="10" t="s">
        <v>7</v>
      </c>
      <c r="B318" s="80" t="s">
        <v>87</v>
      </c>
      <c r="C318" s="76"/>
      <c r="D318" s="70"/>
      <c r="E318" s="11"/>
    </row>
    <row r="319" spans="1:5" x14ac:dyDescent="0.3">
      <c r="A319" s="9" t="s">
        <v>8</v>
      </c>
      <c r="B319" s="29"/>
      <c r="C319" s="75"/>
      <c r="D319" s="35"/>
      <c r="E319" s="29"/>
    </row>
    <row r="320" spans="1:5" x14ac:dyDescent="0.3">
      <c r="A320" s="10" t="s">
        <v>9</v>
      </c>
      <c r="B320" s="80" t="s">
        <v>184</v>
      </c>
      <c r="C320" s="76"/>
      <c r="D320" s="70"/>
      <c r="E320" s="11"/>
    </row>
    <row r="321" spans="1:5" x14ac:dyDescent="0.3">
      <c r="A321" s="10" t="s">
        <v>10</v>
      </c>
      <c r="B321" s="80" t="s">
        <v>185</v>
      </c>
      <c r="C321" s="76"/>
      <c r="D321" s="70"/>
      <c r="E321" s="11"/>
    </row>
    <row r="322" spans="1:5" x14ac:dyDescent="0.3">
      <c r="A322" s="9" t="s">
        <v>11</v>
      </c>
      <c r="B322" s="30"/>
      <c r="C322" s="77"/>
      <c r="D322" s="34"/>
      <c r="E322" s="30"/>
    </row>
    <row r="323" spans="1:5" x14ac:dyDescent="0.3">
      <c r="A323" s="10" t="s">
        <v>12</v>
      </c>
      <c r="B323" s="80" t="s">
        <v>186</v>
      </c>
      <c r="C323" s="76"/>
      <c r="D323" s="70"/>
      <c r="E323" s="11"/>
    </row>
    <row r="324" spans="1:5" x14ac:dyDescent="0.3">
      <c r="A324" s="10" t="s">
        <v>187</v>
      </c>
      <c r="B324" s="80" t="s">
        <v>85</v>
      </c>
      <c r="C324" s="76"/>
      <c r="D324" s="70"/>
      <c r="E324" s="11"/>
    </row>
    <row r="325" spans="1:5" x14ac:dyDescent="0.3">
      <c r="A325" s="9" t="s">
        <v>15</v>
      </c>
      <c r="B325" s="29"/>
      <c r="C325" s="75"/>
      <c r="D325" s="35"/>
      <c r="E325" s="29"/>
    </row>
    <row r="326" spans="1:5" x14ac:dyDescent="0.3">
      <c r="A326" s="10" t="s">
        <v>16</v>
      </c>
      <c r="B326" s="80" t="s">
        <v>17</v>
      </c>
      <c r="C326" s="76"/>
      <c r="D326" s="70"/>
      <c r="E326" s="11"/>
    </row>
    <row r="327" spans="1:5" x14ac:dyDescent="0.3">
      <c r="A327" s="10" t="s">
        <v>18</v>
      </c>
      <c r="B327" s="80" t="s">
        <v>188</v>
      </c>
      <c r="C327" s="76"/>
      <c r="D327" s="70"/>
      <c r="E327" s="11"/>
    </row>
    <row r="328" spans="1:5" x14ac:dyDescent="0.3">
      <c r="A328" s="9" t="s">
        <v>19</v>
      </c>
      <c r="B328" s="30"/>
      <c r="C328" s="75"/>
      <c r="D328" s="35"/>
      <c r="E328" s="29"/>
    </row>
    <row r="329" spans="1:5" x14ac:dyDescent="0.3">
      <c r="A329" s="10" t="s">
        <v>20</v>
      </c>
      <c r="B329" s="80" t="s">
        <v>189</v>
      </c>
      <c r="C329" s="76"/>
      <c r="D329" s="70"/>
      <c r="E329" s="11"/>
    </row>
    <row r="330" spans="1:5" x14ac:dyDescent="0.3">
      <c r="A330" s="10" t="s">
        <v>21</v>
      </c>
      <c r="B330" s="80" t="s">
        <v>22</v>
      </c>
      <c r="C330" s="76"/>
      <c r="D330" s="70"/>
      <c r="E330" s="11"/>
    </row>
    <row r="331" spans="1:5" x14ac:dyDescent="0.3">
      <c r="A331" s="10" t="s">
        <v>23</v>
      </c>
      <c r="B331" s="80" t="s">
        <v>22</v>
      </c>
      <c r="C331" s="76"/>
      <c r="D331" s="70"/>
      <c r="E331" s="11"/>
    </row>
    <row r="332" spans="1:5" x14ac:dyDescent="0.3">
      <c r="A332" s="9" t="s">
        <v>24</v>
      </c>
      <c r="B332" s="29"/>
      <c r="C332" s="75"/>
      <c r="D332" s="35"/>
      <c r="E332" s="29"/>
    </row>
    <row r="333" spans="1:5" x14ac:dyDescent="0.3">
      <c r="A333" s="10" t="s">
        <v>25</v>
      </c>
      <c r="B333" s="80" t="s">
        <v>74</v>
      </c>
      <c r="C333" s="76"/>
      <c r="D333" s="70"/>
      <c r="E333" s="11"/>
    </row>
    <row r="334" spans="1:5" x14ac:dyDescent="0.3">
      <c r="A334" s="10" t="s">
        <v>26</v>
      </c>
      <c r="B334" s="80" t="s">
        <v>190</v>
      </c>
      <c r="C334" s="76"/>
      <c r="D334" s="70"/>
      <c r="E334" s="11"/>
    </row>
    <row r="335" spans="1:5" x14ac:dyDescent="0.3">
      <c r="A335" s="9" t="s">
        <v>27</v>
      </c>
      <c r="B335" s="30"/>
      <c r="C335" s="75"/>
      <c r="D335" s="35"/>
      <c r="E335" s="29"/>
    </row>
    <row r="336" spans="1:5" x14ac:dyDescent="0.3">
      <c r="A336" s="10" t="s">
        <v>28</v>
      </c>
      <c r="B336" s="80" t="s">
        <v>191</v>
      </c>
      <c r="C336" s="76"/>
      <c r="D336" s="70"/>
      <c r="E336" s="11"/>
    </row>
    <row r="337" spans="1:5" x14ac:dyDescent="0.3">
      <c r="A337" s="10" t="s">
        <v>86</v>
      </c>
      <c r="B337" s="80" t="s">
        <v>29</v>
      </c>
      <c r="C337" s="76"/>
      <c r="D337" s="70"/>
      <c r="E337" s="11"/>
    </row>
    <row r="338" spans="1:5" x14ac:dyDescent="0.3">
      <c r="A338" s="10" t="s">
        <v>192</v>
      </c>
      <c r="B338" s="80" t="s">
        <v>82</v>
      </c>
      <c r="C338" s="76"/>
      <c r="D338" s="70"/>
      <c r="E338" s="11"/>
    </row>
    <row r="339" spans="1:5" x14ac:dyDescent="0.3">
      <c r="A339" s="10" t="s">
        <v>31</v>
      </c>
      <c r="B339" s="80" t="s">
        <v>193</v>
      </c>
      <c r="C339" s="76"/>
      <c r="D339" s="70"/>
      <c r="E339" s="11"/>
    </row>
    <row r="340" spans="1:5" x14ac:dyDescent="0.3">
      <c r="A340" s="10" t="s">
        <v>32</v>
      </c>
      <c r="B340" s="80" t="s">
        <v>33</v>
      </c>
      <c r="C340" s="76"/>
      <c r="D340" s="70"/>
      <c r="E340" s="11"/>
    </row>
    <row r="341" spans="1:5" x14ac:dyDescent="0.3">
      <c r="A341" s="9" t="s">
        <v>34</v>
      </c>
      <c r="B341" s="29"/>
      <c r="C341" s="75"/>
      <c r="D341" s="35"/>
      <c r="E341" s="29"/>
    </row>
    <row r="342" spans="1:5" x14ac:dyDescent="0.3">
      <c r="A342" s="10" t="s">
        <v>35</v>
      </c>
      <c r="B342" s="95" t="s">
        <v>194</v>
      </c>
      <c r="C342" s="76"/>
      <c r="D342" s="70"/>
      <c r="E342" s="11"/>
    </row>
    <row r="343" spans="1:5" x14ac:dyDescent="0.3">
      <c r="A343" s="9" t="s">
        <v>36</v>
      </c>
      <c r="B343" s="29"/>
      <c r="C343" s="75"/>
      <c r="D343" s="35"/>
      <c r="E343" s="29"/>
    </row>
    <row r="344" spans="1:5" x14ac:dyDescent="0.3">
      <c r="A344" s="10" t="s">
        <v>37</v>
      </c>
      <c r="B344" s="81" t="s">
        <v>80</v>
      </c>
      <c r="C344" s="78"/>
      <c r="D344" s="71"/>
      <c r="E344" s="12"/>
    </row>
    <row r="345" spans="1:5" x14ac:dyDescent="0.3">
      <c r="A345" s="10" t="s">
        <v>38</v>
      </c>
      <c r="B345" s="81" t="s">
        <v>79</v>
      </c>
      <c r="C345" s="78"/>
      <c r="D345" s="71"/>
      <c r="E345" s="12"/>
    </row>
    <row r="346" spans="1:5" x14ac:dyDescent="0.3">
      <c r="A346" s="10" t="s">
        <v>84</v>
      </c>
      <c r="B346" s="80" t="s">
        <v>14</v>
      </c>
      <c r="C346" s="78"/>
      <c r="D346" s="71"/>
      <c r="E346" s="12"/>
    </row>
    <row r="347" spans="1:5" x14ac:dyDescent="0.3">
      <c r="A347" s="9" t="s">
        <v>39</v>
      </c>
      <c r="B347" s="29"/>
      <c r="C347" s="75"/>
      <c r="D347" s="35"/>
      <c r="E347" s="29"/>
    </row>
    <row r="348" spans="1:5" x14ac:dyDescent="0.3">
      <c r="A348" s="10" t="s">
        <v>40</v>
      </c>
      <c r="B348" s="97" t="s">
        <v>195</v>
      </c>
      <c r="C348" s="78"/>
      <c r="D348" s="71"/>
      <c r="E348" s="12"/>
    </row>
    <row r="349" spans="1:5" x14ac:dyDescent="0.3">
      <c r="A349" s="10" t="s">
        <v>41</v>
      </c>
      <c r="B349" s="81" t="s">
        <v>196</v>
      </c>
      <c r="C349" s="78"/>
      <c r="D349" s="71"/>
      <c r="E349" s="12"/>
    </row>
    <row r="350" spans="1:5" x14ac:dyDescent="0.3">
      <c r="A350" s="10" t="s">
        <v>42</v>
      </c>
      <c r="B350" s="81" t="s">
        <v>197</v>
      </c>
      <c r="C350" s="78"/>
      <c r="D350" s="71"/>
      <c r="E350" s="12"/>
    </row>
    <row r="351" spans="1:5" x14ac:dyDescent="0.3">
      <c r="A351" s="10" t="s">
        <v>43</v>
      </c>
      <c r="B351" s="80" t="s">
        <v>198</v>
      </c>
      <c r="C351" s="76"/>
      <c r="D351" s="70"/>
      <c r="E351" s="11"/>
    </row>
    <row r="352" spans="1:5" x14ac:dyDescent="0.3">
      <c r="A352" s="50" t="s">
        <v>71</v>
      </c>
      <c r="B352" s="52"/>
      <c r="C352" s="93"/>
      <c r="D352" s="51"/>
      <c r="E352" s="52"/>
    </row>
    <row r="353" spans="1:5" ht="15" thickBot="1" x14ac:dyDescent="0.35">
      <c r="A353" s="53" t="s">
        <v>72</v>
      </c>
      <c r="B353" s="96" t="s">
        <v>199</v>
      </c>
      <c r="C353" s="94"/>
      <c r="D353" s="92"/>
      <c r="E353" s="54"/>
    </row>
    <row r="354" spans="1:5" x14ac:dyDescent="0.3">
      <c r="A354" s="3"/>
      <c r="B354" s="36"/>
      <c r="C354" s="68"/>
      <c r="D354" s="68"/>
      <c r="E354" s="68"/>
    </row>
    <row r="355" spans="1:5" x14ac:dyDescent="0.3">
      <c r="A355" s="3" t="s">
        <v>44</v>
      </c>
      <c r="B355" s="36">
        <v>2</v>
      </c>
      <c r="E355"/>
    </row>
    <row r="356" spans="1:5" ht="15" thickBot="1" x14ac:dyDescent="0.35">
      <c r="A356" s="4" t="s">
        <v>200</v>
      </c>
      <c r="B356" s="107">
        <v>35000</v>
      </c>
      <c r="E356"/>
    </row>
    <row r="357" spans="1:5" x14ac:dyDescent="0.3">
      <c r="A357" s="18"/>
      <c r="B357" s="7"/>
      <c r="E357"/>
    </row>
    <row r="358" spans="1:5" x14ac:dyDescent="0.3">
      <c r="A358" s="102" t="s">
        <v>201</v>
      </c>
      <c r="B358" s="103"/>
      <c r="E358"/>
    </row>
    <row r="359" spans="1:5" x14ac:dyDescent="0.3">
      <c r="A359" s="13" t="s">
        <v>45</v>
      </c>
      <c r="B359" s="14"/>
      <c r="E359"/>
    </row>
    <row r="360" spans="1:5" x14ac:dyDescent="0.3">
      <c r="A360" s="13" t="s">
        <v>46</v>
      </c>
      <c r="B360" s="106">
        <v>2</v>
      </c>
      <c r="E360"/>
    </row>
    <row r="361" spans="1:5" x14ac:dyDescent="0.3">
      <c r="A361" s="13" t="s">
        <v>47</v>
      </c>
      <c r="B361" s="14">
        <f>B359*B360</f>
        <v>0</v>
      </c>
      <c r="E361"/>
    </row>
    <row r="362" spans="1:5" x14ac:dyDescent="0.3">
      <c r="A362" s="13" t="s">
        <v>48</v>
      </c>
      <c r="B362" s="15"/>
      <c r="E362"/>
    </row>
    <row r="363" spans="1:5" x14ac:dyDescent="0.3">
      <c r="A363" s="13" t="s">
        <v>49</v>
      </c>
      <c r="B363" s="14">
        <f>B364-B359</f>
        <v>0</v>
      </c>
      <c r="E363"/>
    </row>
    <row r="364" spans="1:5" x14ac:dyDescent="0.3">
      <c r="A364" s="13" t="s">
        <v>50</v>
      </c>
      <c r="B364" s="14"/>
      <c r="E364"/>
    </row>
    <row r="365" spans="1:5" x14ac:dyDescent="0.3">
      <c r="A365" s="13" t="s">
        <v>51</v>
      </c>
      <c r="B365" s="14">
        <f>B360*B363</f>
        <v>0</v>
      </c>
      <c r="E365"/>
    </row>
    <row r="366" spans="1:5" ht="15" thickBot="1" x14ac:dyDescent="0.35">
      <c r="A366" s="16" t="s">
        <v>52</v>
      </c>
      <c r="B366" s="17">
        <f>B360*B364</f>
        <v>0</v>
      </c>
      <c r="E366"/>
    </row>
    <row r="367" spans="1:5" x14ac:dyDescent="0.3">
      <c r="E367"/>
    </row>
    <row r="368" spans="1:5" ht="15" thickBot="1" x14ac:dyDescent="0.35">
      <c r="E368"/>
    </row>
    <row r="369" spans="1:5" ht="24" thickBot="1" x14ac:dyDescent="0.5">
      <c r="A369" s="5" t="s">
        <v>217</v>
      </c>
      <c r="B369" s="6"/>
      <c r="C369" s="7"/>
      <c r="E369"/>
    </row>
    <row r="370" spans="1:5" x14ac:dyDescent="0.3">
      <c r="A370" s="3"/>
      <c r="B370" s="1" t="s">
        <v>0</v>
      </c>
      <c r="C370" s="47"/>
      <c r="E370"/>
    </row>
    <row r="371" spans="1:5" ht="15" thickBot="1" x14ac:dyDescent="0.35">
      <c r="A371" s="3"/>
      <c r="B371" s="2" t="s">
        <v>1</v>
      </c>
      <c r="C371" s="48"/>
      <c r="E371"/>
    </row>
    <row r="372" spans="1:5" ht="15" thickBot="1" x14ac:dyDescent="0.35">
      <c r="A372" s="3"/>
      <c r="C372" s="8"/>
      <c r="E372"/>
    </row>
    <row r="373" spans="1:5" ht="28.8" x14ac:dyDescent="0.3">
      <c r="A373" s="55" t="s">
        <v>2</v>
      </c>
      <c r="B373" s="60" t="s">
        <v>3</v>
      </c>
      <c r="C373" s="83" t="s">
        <v>223</v>
      </c>
      <c r="D373" s="65" t="s">
        <v>224</v>
      </c>
      <c r="E373" s="66" t="s">
        <v>225</v>
      </c>
    </row>
    <row r="374" spans="1:5" x14ac:dyDescent="0.3">
      <c r="A374" s="42" t="s">
        <v>4</v>
      </c>
      <c r="B374" s="43"/>
      <c r="C374" s="75"/>
      <c r="D374" s="35"/>
      <c r="E374" s="29"/>
    </row>
    <row r="375" spans="1:5" x14ac:dyDescent="0.3">
      <c r="A375" s="10" t="s">
        <v>5</v>
      </c>
      <c r="B375" s="80" t="s">
        <v>204</v>
      </c>
      <c r="C375" s="76"/>
      <c r="D375" s="70"/>
      <c r="E375" s="11"/>
    </row>
    <row r="376" spans="1:5" x14ac:dyDescent="0.3">
      <c r="A376" s="10" t="s">
        <v>73</v>
      </c>
      <c r="B376" s="80" t="s">
        <v>205</v>
      </c>
      <c r="C376" s="76"/>
      <c r="D376" s="70"/>
      <c r="E376" s="11"/>
    </row>
    <row r="377" spans="1:5" x14ac:dyDescent="0.3">
      <c r="A377" s="42" t="s">
        <v>6</v>
      </c>
      <c r="B377" s="43"/>
      <c r="C377" s="75"/>
      <c r="D377" s="35"/>
      <c r="E377" s="29"/>
    </row>
    <row r="378" spans="1:5" x14ac:dyDescent="0.3">
      <c r="A378" s="10" t="s">
        <v>7</v>
      </c>
      <c r="B378" s="80" t="s">
        <v>206</v>
      </c>
      <c r="C378" s="76"/>
      <c r="D378" s="70"/>
      <c r="E378" s="11"/>
    </row>
    <row r="379" spans="1:5" x14ac:dyDescent="0.3">
      <c r="A379" s="42" t="s">
        <v>8</v>
      </c>
      <c r="B379" s="43"/>
      <c r="C379" s="75"/>
      <c r="D379" s="35"/>
      <c r="E379" s="29"/>
    </row>
    <row r="380" spans="1:5" x14ac:dyDescent="0.3">
      <c r="A380" s="10" t="s">
        <v>9</v>
      </c>
      <c r="B380" s="80" t="s">
        <v>207</v>
      </c>
      <c r="C380" s="76"/>
      <c r="D380" s="70"/>
      <c r="E380" s="11"/>
    </row>
    <row r="381" spans="1:5" x14ac:dyDescent="0.3">
      <c r="A381" s="42" t="s">
        <v>15</v>
      </c>
      <c r="B381" s="43"/>
      <c r="C381" s="75"/>
      <c r="D381" s="35"/>
      <c r="E381" s="29"/>
    </row>
    <row r="382" spans="1:5" x14ac:dyDescent="0.3">
      <c r="A382" s="10" t="s">
        <v>16</v>
      </c>
      <c r="B382" s="80" t="s">
        <v>17</v>
      </c>
      <c r="C382" s="76"/>
      <c r="D382" s="70"/>
      <c r="E382" s="11"/>
    </row>
    <row r="383" spans="1:5" x14ac:dyDescent="0.3">
      <c r="A383" s="10" t="s">
        <v>18</v>
      </c>
      <c r="B383" s="80" t="s">
        <v>208</v>
      </c>
      <c r="C383" s="76"/>
      <c r="D383" s="70"/>
      <c r="E383" s="11"/>
    </row>
    <row r="384" spans="1:5" x14ac:dyDescent="0.3">
      <c r="A384" s="42" t="s">
        <v>19</v>
      </c>
      <c r="B384" s="45"/>
      <c r="C384" s="75"/>
      <c r="D384" s="35"/>
      <c r="E384" s="29"/>
    </row>
    <row r="385" spans="1:5" x14ac:dyDescent="0.3">
      <c r="A385" s="10" t="s">
        <v>20</v>
      </c>
      <c r="B385" s="80" t="s">
        <v>22</v>
      </c>
      <c r="C385" s="99"/>
      <c r="D385" s="98"/>
      <c r="E385" s="49"/>
    </row>
    <row r="386" spans="1:5" x14ac:dyDescent="0.3">
      <c r="A386" s="10" t="s">
        <v>21</v>
      </c>
      <c r="B386" s="80" t="s">
        <v>22</v>
      </c>
      <c r="C386" s="76"/>
      <c r="D386" s="70"/>
      <c r="E386" s="11"/>
    </row>
    <row r="387" spans="1:5" x14ac:dyDescent="0.3">
      <c r="A387" s="10" t="s">
        <v>23</v>
      </c>
      <c r="B387" s="80" t="s">
        <v>22</v>
      </c>
      <c r="C387" s="76"/>
      <c r="D387" s="70"/>
      <c r="E387" s="11"/>
    </row>
    <row r="388" spans="1:5" x14ac:dyDescent="0.3">
      <c r="A388" s="42" t="s">
        <v>24</v>
      </c>
      <c r="B388" s="43"/>
      <c r="C388" s="75"/>
      <c r="D388" s="35"/>
      <c r="E388" s="29"/>
    </row>
    <row r="389" spans="1:5" x14ac:dyDescent="0.3">
      <c r="A389" s="10" t="s">
        <v>25</v>
      </c>
      <c r="B389" s="80" t="s">
        <v>74</v>
      </c>
      <c r="C389" s="76"/>
      <c r="D389" s="70"/>
      <c r="E389" s="11"/>
    </row>
    <row r="390" spans="1:5" x14ac:dyDescent="0.3">
      <c r="A390" s="42" t="s">
        <v>27</v>
      </c>
      <c r="B390" s="45"/>
      <c r="C390" s="75"/>
      <c r="D390" s="35"/>
      <c r="E390" s="29"/>
    </row>
    <row r="391" spans="1:5" x14ac:dyDescent="0.3">
      <c r="A391" s="10" t="s">
        <v>209</v>
      </c>
      <c r="B391" s="80" t="s">
        <v>22</v>
      </c>
      <c r="C391" s="76"/>
      <c r="D391" s="70"/>
      <c r="E391" s="11"/>
    </row>
    <row r="392" spans="1:5" x14ac:dyDescent="0.3">
      <c r="A392" s="10" t="s">
        <v>28</v>
      </c>
      <c r="B392" s="80" t="s">
        <v>210</v>
      </c>
      <c r="C392" s="99"/>
      <c r="D392" s="98"/>
      <c r="E392" s="49"/>
    </row>
    <row r="393" spans="1:5" x14ac:dyDescent="0.3">
      <c r="A393" s="56" t="s">
        <v>83</v>
      </c>
      <c r="B393" s="100" t="s">
        <v>29</v>
      </c>
      <c r="C393" s="76"/>
      <c r="D393" s="70"/>
      <c r="E393" s="11"/>
    </row>
    <row r="394" spans="1:5" x14ac:dyDescent="0.3">
      <c r="A394" s="56" t="s">
        <v>211</v>
      </c>
      <c r="B394" s="100" t="s">
        <v>82</v>
      </c>
      <c r="C394" s="76"/>
      <c r="D394" s="70"/>
      <c r="E394" s="11"/>
    </row>
    <row r="395" spans="1:5" x14ac:dyDescent="0.3">
      <c r="A395" s="10" t="s">
        <v>31</v>
      </c>
      <c r="B395" s="80" t="s">
        <v>103</v>
      </c>
      <c r="C395" s="76"/>
      <c r="D395" s="70"/>
      <c r="E395" s="11"/>
    </row>
    <row r="396" spans="1:5" x14ac:dyDescent="0.3">
      <c r="A396" s="10" t="s">
        <v>32</v>
      </c>
      <c r="B396" s="80" t="s">
        <v>33</v>
      </c>
      <c r="C396" s="76"/>
      <c r="D396" s="70"/>
      <c r="E396" s="11"/>
    </row>
    <row r="397" spans="1:5" x14ac:dyDescent="0.3">
      <c r="A397" s="42" t="s">
        <v>34</v>
      </c>
      <c r="B397" s="43"/>
      <c r="C397" s="75"/>
      <c r="D397" s="35"/>
      <c r="E397" s="29"/>
    </row>
    <row r="398" spans="1:5" x14ac:dyDescent="0.3">
      <c r="A398" s="10" t="s">
        <v>35</v>
      </c>
      <c r="B398" s="80" t="s">
        <v>54</v>
      </c>
      <c r="C398" s="76"/>
      <c r="D398" s="70"/>
      <c r="E398" s="11"/>
    </row>
    <row r="399" spans="1:5" x14ac:dyDescent="0.3">
      <c r="A399" s="42" t="s">
        <v>36</v>
      </c>
      <c r="B399" s="43"/>
      <c r="C399" s="75"/>
      <c r="D399" s="35"/>
      <c r="E399" s="29"/>
    </row>
    <row r="400" spans="1:5" x14ac:dyDescent="0.3">
      <c r="A400" s="10" t="s">
        <v>37</v>
      </c>
      <c r="B400" s="81" t="s">
        <v>212</v>
      </c>
      <c r="C400" s="78"/>
      <c r="D400" s="71"/>
      <c r="E400" s="12"/>
    </row>
    <row r="401" spans="1:5" x14ac:dyDescent="0.3">
      <c r="A401" s="10" t="s">
        <v>84</v>
      </c>
      <c r="B401" s="80" t="s">
        <v>213</v>
      </c>
      <c r="C401" s="78"/>
      <c r="D401" s="71"/>
      <c r="E401" s="12"/>
    </row>
    <row r="402" spans="1:5" x14ac:dyDescent="0.3">
      <c r="A402" s="42" t="s">
        <v>39</v>
      </c>
      <c r="B402" s="43"/>
      <c r="C402" s="75"/>
      <c r="D402" s="35"/>
      <c r="E402" s="29"/>
    </row>
    <row r="403" spans="1:5" x14ac:dyDescent="0.3">
      <c r="A403" s="10" t="s">
        <v>40</v>
      </c>
      <c r="B403" s="81" t="s">
        <v>108</v>
      </c>
      <c r="C403" s="76"/>
      <c r="D403" s="70"/>
      <c r="E403" s="11"/>
    </row>
    <row r="404" spans="1:5" x14ac:dyDescent="0.3">
      <c r="A404" s="10" t="s">
        <v>41</v>
      </c>
      <c r="B404" s="101" t="s">
        <v>214</v>
      </c>
      <c r="C404" s="78"/>
      <c r="D404" s="71"/>
      <c r="E404" s="12"/>
    </row>
    <row r="405" spans="1:5" x14ac:dyDescent="0.3">
      <c r="A405" s="42" t="s">
        <v>68</v>
      </c>
      <c r="B405" s="45"/>
      <c r="C405" s="75"/>
      <c r="D405" s="35"/>
      <c r="E405" s="29"/>
    </row>
    <row r="406" spans="1:5" x14ac:dyDescent="0.3">
      <c r="A406" s="10" t="s">
        <v>215</v>
      </c>
      <c r="B406" s="80" t="s">
        <v>216</v>
      </c>
      <c r="C406" s="78"/>
      <c r="D406" s="71"/>
      <c r="E406" s="12"/>
    </row>
    <row r="407" spans="1:5" x14ac:dyDescent="0.3">
      <c r="A407" s="42" t="s">
        <v>71</v>
      </c>
      <c r="B407" s="43"/>
      <c r="C407" s="75"/>
      <c r="D407" s="35"/>
      <c r="E407" s="29"/>
    </row>
    <row r="408" spans="1:5" ht="15" thickBot="1" x14ac:dyDescent="0.35">
      <c r="A408" s="61" t="s">
        <v>72</v>
      </c>
      <c r="B408" s="82" t="s">
        <v>75</v>
      </c>
      <c r="C408" s="79"/>
      <c r="D408" s="73"/>
      <c r="E408" s="74"/>
    </row>
    <row r="409" spans="1:5" x14ac:dyDescent="0.3">
      <c r="A409" s="3"/>
      <c r="B409" s="8"/>
    </row>
    <row r="410" spans="1:5" x14ac:dyDescent="0.3">
      <c r="A410" s="3" t="s">
        <v>44</v>
      </c>
      <c r="B410" s="36">
        <v>1</v>
      </c>
    </row>
    <row r="411" spans="1:5" ht="15" thickBot="1" x14ac:dyDescent="0.35">
      <c r="A411" s="4" t="s">
        <v>76</v>
      </c>
      <c r="B411" s="69">
        <v>24500</v>
      </c>
    </row>
    <row r="412" spans="1:5" x14ac:dyDescent="0.3">
      <c r="A412" s="18"/>
      <c r="B412" s="7"/>
    </row>
    <row r="413" spans="1:5" x14ac:dyDescent="0.3">
      <c r="A413" s="102" t="s">
        <v>218</v>
      </c>
      <c r="B413" s="103"/>
    </row>
    <row r="414" spans="1:5" x14ac:dyDescent="0.3">
      <c r="A414" s="13" t="s">
        <v>45</v>
      </c>
      <c r="B414" s="14"/>
    </row>
    <row r="415" spans="1:5" x14ac:dyDescent="0.3">
      <c r="A415" s="13" t="s">
        <v>46</v>
      </c>
      <c r="B415" s="106">
        <v>1</v>
      </c>
    </row>
    <row r="416" spans="1:5" x14ac:dyDescent="0.3">
      <c r="A416" s="13" t="s">
        <v>47</v>
      </c>
      <c r="B416" s="14">
        <f>B414*B415</f>
        <v>0</v>
      </c>
    </row>
    <row r="417" spans="1:2" x14ac:dyDescent="0.3">
      <c r="A417" s="13" t="s">
        <v>48</v>
      </c>
      <c r="B417" s="15"/>
    </row>
    <row r="418" spans="1:2" x14ac:dyDescent="0.3">
      <c r="A418" s="13" t="s">
        <v>49</v>
      </c>
      <c r="B418" s="14">
        <f>B419-B414</f>
        <v>0</v>
      </c>
    </row>
    <row r="419" spans="1:2" x14ac:dyDescent="0.3">
      <c r="A419" s="13" t="s">
        <v>50</v>
      </c>
      <c r="B419" s="14"/>
    </row>
    <row r="420" spans="1:2" x14ac:dyDescent="0.3">
      <c r="A420" s="13" t="s">
        <v>51</v>
      </c>
      <c r="B420" s="14">
        <f>B415*B418</f>
        <v>0</v>
      </c>
    </row>
    <row r="421" spans="1:2" ht="15" thickBot="1" x14ac:dyDescent="0.35">
      <c r="A421" s="16" t="s">
        <v>52</v>
      </c>
      <c r="B421" s="17">
        <f>B415*B419</f>
        <v>0</v>
      </c>
    </row>
    <row r="422" spans="1:2" ht="15" thickBot="1" x14ac:dyDescent="0.35"/>
    <row r="423" spans="1:2" ht="27" customHeight="1" thickBot="1" x14ac:dyDescent="0.35">
      <c r="A423" s="108" t="s">
        <v>226</v>
      </c>
      <c r="B423" s="109">
        <f>SUM(B411+B356*B355+B297*B296+B249*B248+B181+B116*B115+B53)</f>
        <v>490000</v>
      </c>
    </row>
  </sheetData>
  <mergeCells count="7">
    <mergeCell ref="A358:B358"/>
    <mergeCell ref="A413:B413"/>
    <mergeCell ref="A299:B299"/>
    <mergeCell ref="A55:B55"/>
    <mergeCell ref="A118:B118"/>
    <mergeCell ref="A251:B251"/>
    <mergeCell ref="A183:B1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I9"/>
  <sheetViews>
    <sheetView topLeftCell="B1" workbookViewId="0">
      <selection activeCell="H2" sqref="H2"/>
    </sheetView>
  </sheetViews>
  <sheetFormatPr defaultRowHeight="14.4" x14ac:dyDescent="0.3"/>
  <cols>
    <col min="1" max="1" width="41.33203125" bestFit="1" customWidth="1"/>
    <col min="2" max="8" width="33.109375" customWidth="1"/>
    <col min="9" max="9" width="11.88671875" customWidth="1"/>
  </cols>
  <sheetData>
    <row r="1" spans="1:9" x14ac:dyDescent="0.3">
      <c r="A1" s="19" t="s">
        <v>55</v>
      </c>
      <c r="B1" s="20" t="s">
        <v>56</v>
      </c>
      <c r="C1" s="20" t="s">
        <v>57</v>
      </c>
      <c r="D1" s="20" t="s">
        <v>90</v>
      </c>
      <c r="E1" s="20" t="s">
        <v>219</v>
      </c>
      <c r="F1" s="20" t="s">
        <v>220</v>
      </c>
      <c r="G1" s="20" t="s">
        <v>221</v>
      </c>
      <c r="H1" s="20" t="s">
        <v>222</v>
      </c>
      <c r="I1" s="104" t="s">
        <v>58</v>
      </c>
    </row>
    <row r="2" spans="1:9" x14ac:dyDescent="0.3">
      <c r="A2" s="21" t="s">
        <v>59</v>
      </c>
      <c r="B2" s="22">
        <f>'Technické specifikace'!B56</f>
        <v>0</v>
      </c>
      <c r="C2" s="22">
        <f>'Technické specifikace'!B119</f>
        <v>0</v>
      </c>
      <c r="D2" s="22">
        <f>'Technické specifikace'!B184</f>
        <v>0</v>
      </c>
      <c r="E2" s="22">
        <f>'Technické specifikace'!B252</f>
        <v>0</v>
      </c>
      <c r="F2" s="22">
        <f>'Technické specifikace'!B300</f>
        <v>0</v>
      </c>
      <c r="G2" s="22">
        <f>'Technické specifikace'!B359</f>
        <v>0</v>
      </c>
      <c r="H2" s="22">
        <f>'Technické specifikace'!B414</f>
        <v>0</v>
      </c>
      <c r="I2" s="105"/>
    </row>
    <row r="3" spans="1:9" x14ac:dyDescent="0.3">
      <c r="A3" s="21" t="s">
        <v>60</v>
      </c>
      <c r="B3" s="33">
        <f>'Technické specifikace'!B57</f>
        <v>1</v>
      </c>
      <c r="C3" s="33">
        <f>'Technické specifikace'!B120</f>
        <v>4</v>
      </c>
      <c r="D3" s="33">
        <f>'Technické specifikace'!B185</f>
        <v>1</v>
      </c>
      <c r="E3" s="33">
        <f>'Technické specifikace'!B253</f>
        <v>2</v>
      </c>
      <c r="F3" s="33">
        <f>'Technické specifikace'!B301</f>
        <v>4</v>
      </c>
      <c r="G3" s="33">
        <f>'Technické specifikace'!B360</f>
        <v>2</v>
      </c>
      <c r="H3" s="33">
        <f>'Technické specifikace'!B415</f>
        <v>1</v>
      </c>
      <c r="I3" s="105"/>
    </row>
    <row r="4" spans="1:9" x14ac:dyDescent="0.3">
      <c r="A4" s="21" t="s">
        <v>61</v>
      </c>
      <c r="B4" s="22">
        <f>'Technické specifikace'!B58</f>
        <v>0</v>
      </c>
      <c r="C4" s="22">
        <f>'Technické specifikace'!B121</f>
        <v>0</v>
      </c>
      <c r="D4" s="22">
        <f>'Technické specifikace'!B186</f>
        <v>0</v>
      </c>
      <c r="E4" s="22">
        <f>'Technické specifikace'!B254</f>
        <v>0</v>
      </c>
      <c r="F4" s="22">
        <f>'Technické specifikace'!B302</f>
        <v>0</v>
      </c>
      <c r="G4" s="22">
        <f>'Technické specifikace'!B361</f>
        <v>0</v>
      </c>
      <c r="H4" s="22">
        <f>'Technické specifikace'!B416</f>
        <v>0</v>
      </c>
      <c r="I4" s="23">
        <f>SUM(B4:H4)</f>
        <v>0</v>
      </c>
    </row>
    <row r="5" spans="1:9" x14ac:dyDescent="0.3">
      <c r="A5" s="21" t="s">
        <v>48</v>
      </c>
      <c r="B5" s="57">
        <f>'Technické specifikace'!B59</f>
        <v>0</v>
      </c>
      <c r="C5" s="57">
        <f>'Technické specifikace'!B122</f>
        <v>0</v>
      </c>
      <c r="D5" s="57">
        <f>'Technické specifikace'!B187</f>
        <v>0</v>
      </c>
      <c r="E5" s="57">
        <f>'Technické specifikace'!B255</f>
        <v>0</v>
      </c>
      <c r="F5" s="57">
        <f>'Technické specifikace'!B303</f>
        <v>0</v>
      </c>
      <c r="G5" s="57">
        <f>'Technické specifikace'!B362</f>
        <v>0</v>
      </c>
      <c r="H5" s="57">
        <f>'Technické specifikace'!B417</f>
        <v>0</v>
      </c>
      <c r="I5" s="24" t="s">
        <v>62</v>
      </c>
    </row>
    <row r="6" spans="1:9" x14ac:dyDescent="0.3">
      <c r="A6" s="21" t="s">
        <v>63</v>
      </c>
      <c r="B6" s="22">
        <f>'Technické specifikace'!B60</f>
        <v>0</v>
      </c>
      <c r="C6" s="22">
        <f>'Technické specifikace'!B123</f>
        <v>0</v>
      </c>
      <c r="D6" s="22">
        <f>'Technické specifikace'!B188</f>
        <v>0</v>
      </c>
      <c r="E6" s="22">
        <f>'Technické specifikace'!B256</f>
        <v>0</v>
      </c>
      <c r="F6" s="22">
        <f>'Technické specifikace'!B304</f>
        <v>0</v>
      </c>
      <c r="G6" s="22">
        <f>'Technické specifikace'!B363</f>
        <v>0</v>
      </c>
      <c r="H6" s="22">
        <f>'Technické specifikace'!B418</f>
        <v>0</v>
      </c>
      <c r="I6" s="24" t="s">
        <v>62</v>
      </c>
    </row>
    <row r="7" spans="1:9" x14ac:dyDescent="0.3">
      <c r="A7" s="21" t="s">
        <v>50</v>
      </c>
      <c r="B7" s="28">
        <f>'Technické specifikace'!B61</f>
        <v>0</v>
      </c>
      <c r="C7" s="28">
        <f>'Technické specifikace'!B124</f>
        <v>0</v>
      </c>
      <c r="D7" s="28">
        <f>'Technické specifikace'!B189</f>
        <v>0</v>
      </c>
      <c r="E7" s="28">
        <f>'Technické specifikace'!B257</f>
        <v>0</v>
      </c>
      <c r="F7" s="28">
        <f>'Technické specifikace'!B305</f>
        <v>0</v>
      </c>
      <c r="G7" s="28">
        <f>'Technické specifikace'!B364</f>
        <v>0</v>
      </c>
      <c r="H7" s="28">
        <f>'Technické specifikace'!B419</f>
        <v>0</v>
      </c>
      <c r="I7" s="24" t="s">
        <v>62</v>
      </c>
    </row>
    <row r="8" spans="1:9" x14ac:dyDescent="0.3">
      <c r="A8" s="21" t="s">
        <v>64</v>
      </c>
      <c r="B8" s="22">
        <f>'Technické specifikace'!B62</f>
        <v>0</v>
      </c>
      <c r="C8" s="22">
        <f>'Technické specifikace'!B125</f>
        <v>0</v>
      </c>
      <c r="D8" s="22">
        <f>'Technické specifikace'!B190</f>
        <v>0</v>
      </c>
      <c r="E8" s="22">
        <f>'Technické specifikace'!B258</f>
        <v>0</v>
      </c>
      <c r="F8" s="22">
        <f>'Technické specifikace'!B306</f>
        <v>0</v>
      </c>
      <c r="G8" s="22">
        <f>'Technické specifikace'!B365</f>
        <v>0</v>
      </c>
      <c r="H8" s="22">
        <f>'Technické specifikace'!B420</f>
        <v>0</v>
      </c>
      <c r="I8" s="25">
        <f>SUM(B8:H8)</f>
        <v>0</v>
      </c>
    </row>
    <row r="9" spans="1:9" ht="15" thickBot="1" x14ac:dyDescent="0.35">
      <c r="A9" s="26" t="s">
        <v>65</v>
      </c>
      <c r="B9" s="22">
        <f>'Technické specifikace'!B63</f>
        <v>0</v>
      </c>
      <c r="C9" s="22">
        <f>'Technické specifikace'!B126</f>
        <v>0</v>
      </c>
      <c r="D9" s="22">
        <f>'Technické specifikace'!B191</f>
        <v>0</v>
      </c>
      <c r="E9" s="22">
        <f>'Technické specifikace'!B259</f>
        <v>0</v>
      </c>
      <c r="F9" s="22">
        <f>'Technické specifikace'!B307</f>
        <v>0</v>
      </c>
      <c r="G9" s="22">
        <f>'Technické specifikace'!B366</f>
        <v>0</v>
      </c>
      <c r="H9" s="22">
        <f>'Technické specifikace'!B421</f>
        <v>0</v>
      </c>
      <c r="I9" s="27">
        <f>SUM(B9:H9)</f>
        <v>0</v>
      </c>
    </row>
  </sheetData>
  <protectedRanges>
    <protectedRange sqref="I2" name="Rozsah1"/>
  </protectedRanges>
  <mergeCells count="1">
    <mergeCell ref="I1:I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2024-11-08T08:36:02Z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