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vyklickm\Desktop\HTF\HTF - knihy\00 ZD HTF e-knihy\"/>
    </mc:Choice>
  </mc:AlternateContent>
  <xr:revisionPtr revIDLastSave="0" documentId="13_ncr:1_{AD5532BD-630B-4411-AA92-934058AC69E0}" xr6:coauthVersionLast="47" xr6:coauthVersionMax="47" xr10:uidLastSave="{00000000-0000-0000-0000-000000000000}"/>
  <bookViews>
    <workbookView xWindow="-108" yWindow="-108" windowWidth="23256" windowHeight="12576" xr2:uid="{610D1960-9957-4DC1-AEF8-D8CBCA5B8B77}"/>
  </bookViews>
  <sheets>
    <sheet name="formulář pro nabídky" sheetId="15" r:id="rId1"/>
    <sheet name="README" sheetId="11" r:id="rId2"/>
    <sheet name="Individuální tituly" sheetId="1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'formulář pro nabídky'!$A$2:$J$2</definedName>
    <definedName name="_xlnm._FilterDatabase" localSheetId="2" hidden="1">'Individuální tituly'!$A$2:$Z$177</definedName>
    <definedName name="EUR">README!$B$4</definedName>
    <definedName name="GBP">README!$B$6</definedName>
    <definedName name="USD">README!$B$5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3" i="1"/>
  <c r="F4" i="1"/>
  <c r="J4" i="1" s="1"/>
  <c r="F5" i="1"/>
  <c r="J5" i="1" s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F35" i="1"/>
  <c r="F36" i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49" i="1"/>
  <c r="F50" i="1"/>
  <c r="F51" i="1"/>
  <c r="J51" i="1" s="1"/>
  <c r="F52" i="1"/>
  <c r="J52" i="1" s="1"/>
  <c r="F53" i="1"/>
  <c r="J53" i="1" s="1"/>
  <c r="F54" i="1"/>
  <c r="F55" i="1"/>
  <c r="J55" i="1" s="1"/>
  <c r="F56" i="1"/>
  <c r="F57" i="1"/>
  <c r="F58" i="1"/>
  <c r="F59" i="1"/>
  <c r="J59" i="1" s="1"/>
  <c r="F60" i="1"/>
  <c r="F61" i="1"/>
  <c r="J61" i="1" s="1"/>
  <c r="F62" i="1"/>
  <c r="F63" i="1"/>
  <c r="F64" i="1"/>
  <c r="J64" i="1" s="1"/>
  <c r="F65" i="1"/>
  <c r="F66" i="1"/>
  <c r="J66" i="1" s="1"/>
  <c r="F67" i="1"/>
  <c r="J67" i="1" s="1"/>
  <c r="F68" i="1"/>
  <c r="F69" i="1"/>
  <c r="F70" i="1"/>
  <c r="F71" i="1"/>
  <c r="J71" i="1" s="1"/>
  <c r="F72" i="1"/>
  <c r="F73" i="1"/>
  <c r="J73" i="1" s="1"/>
  <c r="F74" i="1"/>
  <c r="F75" i="1"/>
  <c r="F76" i="1"/>
  <c r="J76" i="1" s="1"/>
  <c r="F77" i="1"/>
  <c r="J77" i="1" s="1"/>
  <c r="F78" i="1"/>
  <c r="J78" i="1" s="1"/>
  <c r="F79" i="1"/>
  <c r="J79" i="1" s="1"/>
  <c r="F80" i="1"/>
  <c r="J80" i="1" s="1"/>
  <c r="F81" i="1"/>
  <c r="J81" i="1" s="1"/>
  <c r="F82" i="1"/>
  <c r="J82" i="1" s="1"/>
  <c r="F83" i="1"/>
  <c r="J83" i="1" s="1"/>
  <c r="F84" i="1"/>
  <c r="F85" i="1"/>
  <c r="J85" i="1" s="1"/>
  <c r="F86" i="1"/>
  <c r="J86" i="1" s="1"/>
  <c r="F87" i="1"/>
  <c r="J87" i="1" s="1"/>
  <c r="F88" i="1"/>
  <c r="F89" i="1"/>
  <c r="J89" i="1" s="1"/>
  <c r="F90" i="1"/>
  <c r="J90" i="1" s="1"/>
  <c r="F91" i="1"/>
  <c r="J91" i="1" s="1"/>
  <c r="F92" i="1"/>
  <c r="J92" i="1" s="1"/>
  <c r="F93" i="1"/>
  <c r="J93" i="1" s="1"/>
  <c r="F94" i="1"/>
  <c r="J94" i="1" s="1"/>
  <c r="F95" i="1"/>
  <c r="F96" i="1"/>
  <c r="J96" i="1" s="1"/>
  <c r="F97" i="1"/>
  <c r="F98" i="1"/>
  <c r="F99" i="1"/>
  <c r="F100" i="1"/>
  <c r="F101" i="1"/>
  <c r="J101" i="1" s="1"/>
  <c r="F102" i="1"/>
  <c r="F103" i="1"/>
  <c r="J103" i="1" s="1"/>
  <c r="F104" i="1"/>
  <c r="F105" i="1"/>
  <c r="J105" i="1" s="1"/>
  <c r="F106" i="1"/>
  <c r="F107" i="1"/>
  <c r="J107" i="1" s="1"/>
  <c r="F108" i="1"/>
  <c r="J108" i="1" s="1"/>
  <c r="F109" i="1"/>
  <c r="J109" i="1" s="1"/>
  <c r="F110" i="1"/>
  <c r="F111" i="1"/>
  <c r="F112" i="1"/>
  <c r="F113" i="1"/>
  <c r="F114" i="1"/>
  <c r="F115" i="1"/>
  <c r="J115" i="1" s="1"/>
  <c r="F116" i="1"/>
  <c r="J116" i="1" s="1"/>
  <c r="F117" i="1"/>
  <c r="J117" i="1" s="1"/>
  <c r="F118" i="1"/>
  <c r="J118" i="1" s="1"/>
  <c r="F119" i="1"/>
  <c r="F120" i="1"/>
  <c r="J120" i="1" s="1"/>
  <c r="F121" i="1"/>
  <c r="J121" i="1" s="1"/>
  <c r="F122" i="1"/>
  <c r="F123" i="1"/>
  <c r="F124" i="1"/>
  <c r="F125" i="1"/>
  <c r="J125" i="1" s="1"/>
  <c r="F126" i="1"/>
  <c r="J126" i="1" s="1"/>
  <c r="F127" i="1"/>
  <c r="F128" i="1"/>
  <c r="J128" i="1" s="1"/>
  <c r="F129" i="1"/>
  <c r="J129" i="1" s="1"/>
  <c r="F130" i="1"/>
  <c r="J130" i="1" s="1"/>
  <c r="F131" i="1"/>
  <c r="J131" i="1" s="1"/>
  <c r="F132" i="1"/>
  <c r="F133" i="1"/>
  <c r="F134" i="1"/>
  <c r="J134" i="1" s="1"/>
  <c r="F135" i="1"/>
  <c r="F136" i="1"/>
  <c r="J136" i="1" s="1"/>
  <c r="F137" i="1"/>
  <c r="J137" i="1" s="1"/>
  <c r="F138" i="1"/>
  <c r="F139" i="1"/>
  <c r="J139" i="1" s="1"/>
  <c r="F140" i="1"/>
  <c r="F141" i="1"/>
  <c r="J141" i="1" s="1"/>
  <c r="F142" i="1"/>
  <c r="F143" i="1"/>
  <c r="F144" i="1"/>
  <c r="J144" i="1" s="1"/>
  <c r="F145" i="1"/>
  <c r="J145" i="1" s="1"/>
  <c r="F146" i="1"/>
  <c r="F147" i="1"/>
  <c r="J147" i="1" s="1"/>
  <c r="F148" i="1"/>
  <c r="F149" i="1"/>
  <c r="F150" i="1"/>
  <c r="J150" i="1" s="1"/>
  <c r="F151" i="1"/>
  <c r="J151" i="1" s="1"/>
  <c r="F152" i="1"/>
  <c r="J152" i="1" s="1"/>
  <c r="F153" i="1"/>
  <c r="J153" i="1" s="1"/>
  <c r="F154" i="1"/>
  <c r="J154" i="1" s="1"/>
  <c r="F155" i="1"/>
  <c r="J155" i="1" s="1"/>
  <c r="F156" i="1"/>
  <c r="F157" i="1"/>
  <c r="F158" i="1"/>
  <c r="J158" i="1" s="1"/>
  <c r="F159" i="1"/>
  <c r="F160" i="1"/>
  <c r="F161" i="1"/>
  <c r="J161" i="1" s="1"/>
  <c r="F162" i="1"/>
  <c r="J162" i="1" s="1"/>
  <c r="F163" i="1"/>
  <c r="J163" i="1" s="1"/>
  <c r="F164" i="1"/>
  <c r="J164" i="1" s="1"/>
  <c r="F165" i="1"/>
  <c r="J165" i="1" s="1"/>
  <c r="F166" i="1"/>
  <c r="F167" i="1"/>
  <c r="J167" i="1" s="1"/>
  <c r="F168" i="1"/>
  <c r="J168" i="1" s="1"/>
  <c r="F169" i="1"/>
  <c r="F170" i="1"/>
  <c r="J170" i="1" s="1"/>
  <c r="F171" i="1"/>
  <c r="F172" i="1"/>
  <c r="J172" i="1" s="1"/>
  <c r="F173" i="1"/>
  <c r="F174" i="1"/>
  <c r="F175" i="1"/>
  <c r="J175" i="1" s="1"/>
  <c r="F176" i="1"/>
  <c r="F177" i="1"/>
  <c r="F3" i="1"/>
  <c r="J3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J74" i="1" l="1"/>
  <c r="J98" i="1"/>
  <c r="J138" i="1"/>
  <c r="J114" i="1"/>
  <c r="J54" i="1"/>
  <c r="J146" i="1"/>
  <c r="J122" i="1"/>
  <c r="J110" i="1"/>
  <c r="J62" i="1"/>
  <c r="J174" i="1"/>
  <c r="J102" i="1"/>
  <c r="J149" i="1"/>
  <c r="J113" i="1"/>
  <c r="J65" i="1"/>
  <c r="J50" i="1"/>
  <c r="J127" i="1"/>
  <c r="J177" i="1"/>
  <c r="J57" i="1"/>
  <c r="J69" i="1"/>
  <c r="J156" i="1"/>
  <c r="J132" i="1"/>
  <c r="J84" i="1"/>
  <c r="J72" i="1"/>
  <c r="J60" i="1"/>
  <c r="J36" i="1"/>
  <c r="J159" i="1"/>
  <c r="J99" i="1"/>
  <c r="J143" i="1"/>
  <c r="J119" i="1"/>
  <c r="J95" i="1"/>
  <c r="J35" i="1"/>
  <c r="J171" i="1"/>
  <c r="J111" i="1"/>
  <c r="J63" i="1"/>
  <c r="J169" i="1"/>
  <c r="J97" i="1"/>
  <c r="J49" i="1"/>
  <c r="J166" i="1"/>
  <c r="J142" i="1"/>
  <c r="J106" i="1"/>
  <c r="J70" i="1"/>
  <c r="J58" i="1"/>
  <c r="J34" i="1"/>
  <c r="J135" i="1"/>
  <c r="J75" i="1"/>
  <c r="J133" i="1"/>
  <c r="J123" i="1"/>
  <c r="J157" i="1"/>
  <c r="J173" i="1"/>
  <c r="J160" i="1"/>
  <c r="J148" i="1"/>
  <c r="J124" i="1"/>
  <c r="J112" i="1"/>
  <c r="J100" i="1"/>
  <c r="J88" i="1"/>
  <c r="J176" i="1"/>
  <c r="J140" i="1"/>
  <c r="J104" i="1"/>
  <c r="J68" i="1"/>
  <c r="J56" i="1"/>
</calcChain>
</file>

<file path=xl/sharedStrings.xml><?xml version="1.0" encoding="utf-8"?>
<sst xmlns="http://schemas.openxmlformats.org/spreadsheetml/2006/main" count="707" uniqueCount="541">
  <si>
    <t>Název</t>
  </si>
  <si>
    <t>ISBN</t>
  </si>
  <si>
    <t>Autor</t>
  </si>
  <si>
    <t>"SHAKED Shaul 2013. Aramaic bowl spells: Jewish Babylonian Aramaic bowls. Leiden ; Boston: Brill. Magical and Religious Literature of Late Antiquity 1. ISBN 978-90-04-20394-5."</t>
  </si>
  <si>
    <t/>
  </si>
  <si>
    <t>"DRIJVERS Jan Willem a HUNT David 2012. The late Roman world and its historian: interpreting Ammianus Marcellinus. London: Routledge. ISBN 978-0-415-64233-0."</t>
  </si>
  <si>
    <t>"MORIGGI Marco 2014. A Corpus of Syriac incantation bowls: Syriac magical texts from Late-Antique Mesopotamia. Leiden ; Boston: Brill. Magical and Religious Literature of Late Antiquity 3. ISBN 978-90-04-27280-4."</t>
  </si>
  <si>
    <t>"ORIGEN PERRONE Lorenzo MOLIN PRADEL Marina PRINZIVALLI Emanuela a CACCIARI Antonio 2015. Die neuen Psalmenhomilien: eine kritische Edition des Codex monacensis graecus 314. Berlin ; Boston: De Gruyter. Origenes Werke dreizehnter Band. ISBN 978-3-11-035091-3. BS1430.52 .O75 2015"</t>
  </si>
  <si>
    <t>"The Hebrew Bible: New Insights and Scholarship (Jewish Studies in the Twenty-First Century Book 4) "</t>
  </si>
  <si>
    <t>"TZAMALIKOS P. 2016. Anaxagoras Origen and Neoplatonism: the legacy of Anaxagoras to classical and late antiquity. Berlin ; Boston: De Gruyter. Arbeiten zur Kirchengeschichte Volume 128/1. ISBN 978-3-11-041946-7. B205.Z7 T93 2016"</t>
  </si>
  <si>
    <t>"Social and Economic Life in Second Temple Judea"</t>
  </si>
  <si>
    <t>"LEVENE Dan 2014. Jewish Aramaic curse texts from late-antique Mesopotamia: „may these curses go out and flee". Leiden: Brill. Magical and Religious Literature of Late Antiquity 2. ISBN 978-90-04-25092-5.""LEVENE Dan 2014. Jewish Aramaic curse texts from late-antique Mesopotamia: „may these curses go out and flee". Leiden: Brill. Magical and Religious Literature of Late Antiquity 2. ISBN 978-90-04-25092-5."</t>
  </si>
  <si>
    <t>"HEAL Kristian S. (ed.) 2014. Breaking the mind: New studies in the Syriac Book of steps. Washington D.C: Catholic University of America Press. CUA studies in early Christianity. ISBN 978-0-8132-2166-3. BX177.15 .B74 2014"</t>
  </si>
  <si>
    <t>"Where the Gods Are: Spatial Dimensions of Anthropomorphism in the Biblical World. Yale University Press: Anchor Yale Bible Reference Library 2016. ISBN 978-0-300-20922-8."</t>
  </si>
  <si>
    <t>"SCHLIESSER Benjamin a RÜGERMEIER Jan a Thomas J. Kraus (eds.) Alexandria: hub of the Hellenistic world 2021. . Tübingen: Mohr Siebeck. Wissenschaftliche Untersuchungen zum Neuen Testament 460. ISBN 978-3-16-159892-0."</t>
  </si>
  <si>
    <t>"PAZ Yakir 2022. From scribes to scholars: rabbinic biblical exegesis in light of the Homeric commentaries. Tubingen: Mohr Siebeck. ISBN 978-3-16-161630-3."</t>
  </si>
  <si>
    <t>"STANTON Greg 2021. Unity and disunity in Greek and Christian thought under the Roman Peace. Tübingen: Mohr Siebeck. Studien und Texte zu Antike und Christentum 125. ISBN 978-3-16-160779-0-"</t>
  </si>
  <si>
    <t>"TOMSON Peter J. 2019. Studies on Jews and Christians in the first and second centuries. Tübingen: Mohr Siebeck. Wissenschaftliche Untersuchungen zum Neuen Testament 418. ISBN 978-3-16-154619-8. BM535 .T55575 2019"</t>
  </si>
  <si>
    <t>"SHAKED Shaul FORD James Nathan a BHAYRO Siam 2022. Aramaic Bowl Spells Jewish Babylonian Aramaic Bowls Volume Two. Boston: Brill. Magical and Religious Literature of Late Antiquity 10. ISBN 978-90-04-47171-9."</t>
  </si>
  <si>
    <t>"WARD H. Clifton 2022. Clement and scriptural exegesis: the making of a commentarial theologian. First edition. New York: Oxford University Press. Oxford early Christian studies - cloth. ISBN 978-0-19-286336-2."</t>
  </si>
  <si>
    <t>"PACHOUMI Eleni 2017. The concepts of the divine in the Greek magical papyri. Tübingen: Mohr Siebeck. Studien und Texte zu Antike und Christentum 102. ISBN 978-3-16-154018-9."</t>
  </si>
  <si>
    <t> 9783161540196</t>
  </si>
  <si>
    <t>"ROTH Theresa Maria 2021. Religiöse Kommunikation im Umbrischen und Hethitischen: Fachsprachlichkeit in Ritualtexten und Gebeten. Leiden ; Boston: Brill. Brill’s studies in Indo-European languages &amp; linguistics volume 23. ISBN 978-90-04-43657-2."</t>
  </si>
  <si>
    <t>"NORMAN Dawn Lavalle a PETKAS Alex (ed.) Hypatia of Alexandria: her context and legacy 2020. Tübingen: Mohr Siebeck. Studien und Texte zu Antike und Christentum 119. ISBN 978-3-16-154969-4."</t>
  </si>
  <si>
    <t>"PETREY Taylor G. a DANIEL-HUGHES Carly (ed.) 2019. Re-making the world: Christianity and categories: essays in honor of Karen L. King. Tübingen: Mohr Siebeck. Wissenschaftliche Untersuchungen zum Neuen Testament 434. ISBN 978-3-16-156581-6. BR166 .R42 2019"</t>
  </si>
  <si>
    <t>"LUDLOW Morwenna 2020. Art craft and theology in fourth-century Christian authors. Oxford: Oxford University Press. Oxford early Christian studies. ISBN 978-0-19-884883-7."</t>
  </si>
  <si>
    <t>"TIJSSELING Egge 2022. The sources of Celsus’s criticism of Jesus: Theological developments in the Second Century AD. Peeters. ISBN 978-90-429-4677-4."</t>
  </si>
  <si>
    <t>"VERHEYDEN Joseph a KLOPPENBORG John S. (Ed.) On using sources in Graeco-Roman Jewish and early Christian literature 2022. . Leuven: Peeters. ISBN 978-90-429-4944-7."</t>
  </si>
  <si>
    <t>"WESTEINDE Jessica van’t 2021. Roman nobilitas in Jerome’s letters: Roman values and Christian asceticism for socialites. Tübingen: Mohr Siebeck. Studien und Texte zu Antike und Christentum 127. ISBN 978-3-16-159343-7."</t>
  </si>
  <si>
    <t>"DURNER Florian 2021. Die Trostschriften des Ambrosius von Mailand: „Consolatio mortis" im Denken der Spätantike. Tübingen: Mohr Siebeck. Studien und Texte zu Antike und Christentum 126. ISBN 978-3-16-160666-3.""DURNER Florian 2021. Die Trostschriften des Ambrosius von Mailand: „Consolatio mortis" im Denken der Spätantike. Tübingen: Mohr Siebeck. Studien und Texte zu Antike und Christentum 126. ISBN 978-3-16-160666-3."</t>
  </si>
  <si>
    <t>"DOCHHORN Jan 2021. Der Adammythos bei Paulus und im hellenistischen Judentum Jerusalems: eine theologische undreligionsgeschichtliche Studie zu Römer 77-25. Tübingen: Mohr Siebeck. Wissenschaftliche Untersuchungen zum Neuen Testament 469. ISBN 978-3-16-160096-8."</t>
  </si>
  <si>
    <t>"BHAYRO Siam a RIDER Catherine (ed.) 2017. Demons and illness from antiquity to the early-modern period. Leiden Boston: Brill. Magical and Religious Literature of Late Antiquity 5. ISBN 978-90-04-33854-8."</t>
  </si>
  <si>
    <t>"HARRISON James R. 2019. Paul and the ancient celebrity circuit: the cross and moral transformation. Tübingen: Mohr Siebeck. Wissenschaftliche Untersuchungen zum Neuen Testament 1. Reihe 430. ISBN 978-3-16-154615-0. BJ1249 .H377 2019"</t>
  </si>
  <si>
    <t>"BUTTS Aaron Michael a GROSS Simcha (ed.) 2020. Jews and Syriac Christians: intersections across the first millenium. Tübingen: Mohr Siebeck. Texts and studies in ancient Judaism Texte und Studien zum antiken Judentum 180 =. ISBN 978-3-16-159134-1. BX156.3 .J497 2020"</t>
  </si>
  <si>
    <t>"EDELMANN, Babett a UNIVERSITÄT REGENSBURG (ed.), 2020. Sceptic and believer in ancient Mediterranean religions. Tübingen: Mohr Siebeck. Wissenschaftliche Untersuchungen zum Neuen Testament, 443. ISBN 978-3-16-156305-8. BL2756 .T47 2017"</t>
  </si>
  <si>
    <t>"KRAUS Wolfgang a KARRER Martin 2010. Septuaginta Deutsch: das griechische Alte Testament in deutscher Übersetzung. 2. verbesserte Aufl. Stuttgart: Deutsche Bibelgesellschaft. ISBN 978-3-438-05122-6."</t>
  </si>
  <si>
    <t>"PRATSCHER Wilhelm 2022. Quadratus Kerygma Petri. Freiburg: Herder. KfA : Kommentar zu frühchristlichen Apologeten Band 1. ISBN 978-3-451-29040-4."</t>
  </si>
  <si>
    <t>"WALDNER Katharina 2020. Die Erfindung des Martyriums: Wahrheit Recht und religiöse Identität in Hellenismus und Kaiserzeit. 1. neue Ausg. Tübingen: Mohr Siebeck. Studien und Texte zu Antike und Christentum / Studies and Texts in Antiquity and Christianity. ISBN 978-3-16-152340-3."</t>
  </si>
  <si>
    <t>"VERHEYDEN Joseph SCHRÖTER Jens a NICKLAS Tobias (ed.) 2021. Texts in context: essays on dating and contextualising Christian writings from the second and early third centuries. Leuven ; Paris ; Bristol: Peeters. Bibliotheca Ephemeridum Theologicarum Lovaniensium CCCXIX. ISBN 978-90-429-4389-6. BS2840 .T49 2021"</t>
  </si>
  <si>
    <t>"MARTIN Troy W. 2020. Theology and practice in early Christianity: essays new and old with updated reception histories. Tübingen: Mohr Siebeck. Wissenschaftliche Untersuchungen zum Neuen Testament 442. ISBN 978-3-16-154811-6. BR165 .M2754 2020"</t>
  </si>
  <si>
    <t>"KLINGHARDT Matthias 2021. The oldest gospel and the formation of the canonical gospels. Leuven ; Bristol CT: Peeters. Biblical tools and studies 41. ISBN 978-90-429-4309-4. BS2851 .K5513 2021"</t>
  </si>
  <si>
    <t>"NICKLAS Tobias NIEBUHR Karl-Wilhelm a SELEZNEV Mikhail (ed.) 2020. History and theology in the gospels: seventh International East-West Symposium of New Testament Scholars Moscow September 26 to October 1 2016. Tübingen: Mohr Siebeck. Wissenschaftliche Untersuchungen zum Neuen Testament 447. ISBN 978-3-16-159559-2. BS2555.52 .I58 2016"</t>
  </si>
  <si>
    <t>"SAʿAR Orṭal-Paz 2017. Jewish love magic: from late antiquity to the Middle Ages. Leiden Boston: Brill. Magical and Religious Literature of Late Antiquity 6. ISBN 978-90-04-34789-2."</t>
  </si>
  <si>
    <t>"KLAUCK Hans-Josef 2020. Studien zum Korpus der johanneischen Schriften: Evangelium Briefe Apokalypse Akten. Tübingen: Mohr Siebeck. Wissenschaftliche Untersuchungen zum Neuen Testament 439. ISBN 978-3-16-159516-5. BS2615.52 .K568 2020"</t>
  </si>
  <si>
    <t>"ZECHER Jonathan L. 2022. Spiritual direction as a medical art in early christian monasticism. New York: Oxford University Press. Oxford early christian studies - cloth. ISBN 978-0-19-885413-5."</t>
  </si>
  <si>
    <t>"REHM Bernhard a STRECKER Georg (ed.) 1992. Die Pseudoklementinen: Band I: Homilien. DE GRUYTER. ISBN 978-3-11-017315-4."</t>
  </si>
  <si>
    <t>"REININK G.J. 2019. SYRIAC CHRISTIANITY UNDER LATE SASANIAN AND EARLY ISLAMIC RULE. S.l.: ROUTLEDGE. ISBN 978-1-138-37571-0."</t>
  </si>
  <si>
    <t>"TZAMALIKOS P. 2022a. Origen and Hellenism: the interplay between Greek and Christian ideas in late antiquity. New York: Peter Lang. ISBN 978-1-4331-8917-3. BR65.O68 T935 2022"</t>
  </si>
  <si>
    <t>"SCHRÖTER Jens a AL-SAUDI Soham a Konrad Schwarz (eds.) Gleichnisse und Parabeln in der frühchristlichen Literatur: methodische Konzepte religionshistorische Kontexte theologische Deutungen 2021. . Tübingen: Mohr Siebeck. Wissenschaftliche Untersuchungen zum Neuen Testament 456. ISBN 978-3-16-160036-4."</t>
  </si>
  <si>
    <t>"MARKSCHIES Christoph SCHRÖTER Jens a HEISER Andreas (ed.) 2012. Antike christliche Apokryphen in deutscher Übersetzung. 7. Aufl. der von Edgar Hennecke begründeten und von Wilhelm Schneemelcher fortgeführten Sammlung der neutestamentlichen Apokryphen [komplett neubearb. und um viele Texte erg.]. Tübingen: Mohr Siebeck. ISBN 978-3-16-149951-7."</t>
  </si>
  <si>
    <t>"NICKLAS Tobias KRUGER Michael J. a KRAUS Thomas J. (ed.) 2009. Gospel fragments. Oxford ; New York: Oxford University Press. Oxford early Christian Gospel texts. ISBN 978-0-19-920815-9."</t>
  </si>
  <si>
    <t>"ULRICH Jörg 2019. Justin Apologien. Freiburg: Herder. KfA : Kommentar zu frühchristlichen Apologeten Band 4/ 5. ISBN 978-3-451-29043-5."</t>
  </si>
  <si>
    <t>"TUCKETT C. M. 2007. The Gospel of Mary. Oxford ; New York: Oxford University Press. Oxford early Christian gospel texts. ISBN 978-0-19-921213-2."</t>
  </si>
  <si>
    <t>"PENN Michael Philip JOHNSON Scott Fitzgerald SHEPARDSON Christine C. a STANG Charles M. (ed.) 2022. Invitation to Syriac Christianity: an anthology. Oakland California: University of California Press. ISBN 978-0-520-97103-5. DS59.S94"</t>
  </si>
  <si>
    <t>"ZACCARIA Pietro 2021. IV. Biography and Antiquarian Literature A. Biography. Fascicle 5. The First Century BC and Hellenistic Authors of Uncertain Date [Nos. 1035-1045]. Leiden: Brill. Die Fragmente der Griechischen Historiker. ISBN 978-90-04-20913-8."</t>
  </si>
  <si>
    <t>"NICKLAS Tobias 2020. Studien zum Petrusevangelium. Tübingen: Mohr Siebeck. Wissenschaftliche Untersuchungen zum Neuen Testament 453. ISBN 978-3-16-154061-5. BS2860.P6 N53 2020"</t>
  </si>
  <si>
    <t>"VERHASSELT Gertjan BRUSUELAS James H. OBBINK Dirk a SCHORN Stefan (ed.) 2019. IV. Biography and Antiquarian Literature A. Biography. Fasc. 8: Anonymous Papyri. Leiden ; New York: E.J. Brill. Die Fragmente der Griechischen Historiker. ISBN 978-90-04-39578-7."</t>
  </si>
  <si>
    <t>"PARSONS Peter J. a GONIS Nikolaos 2018. The Oxyrhynchus Papyri Vol. LXXXIII. Hardback. London: The Egypt Exploration Society. Graeco-Roman memoirs. ISBN 978-0-85698-231-6."</t>
  </si>
  <si>
    <t>"LONA Horacio E. (ed.) 2001. An Diognet. Freiburg: Herder. KfA Bd. 8. ISBN 978-3-451-27679-8."</t>
  </si>
  <si>
    <t>"NASRALLAH Laura Salah LUIJENDIJK AnneMarie a BAKIRTZĒS Ch (ed.) 2020. From Roman to early Christian Cyprus: studies in religion and archaeology. Tübingen: Mohr Siebeck. Wissenschaftliche Untersuchungen zum Neuen Testament 437. ISBN 978-3-16-156873-2. BR185 .F76 2020"</t>
  </si>
  <si>
    <t>"SEGAL Robert Alan a STUCKRAD Kocku von 2015. Vocabulary for the study of religion. Leiden: Brill. ISBN 978-90-04-29043-3."</t>
  </si>
  <si>
    <t>"SCOTT Mark S. M. 2015. Journey back to God: origen on the problem of evil. First issued as an Oxford University paperback. Oxford New York Auckland: Oxford University Press. American Academy of Religion academy series. ISBN 978-0-19-025883-2."</t>
  </si>
  <si>
    <t>"NESTLE Eberhard ALAND Barbara a STRUTWOLF Holger (ed.) 2014. Novum Testamentum Graece et Latine: griechischer Text Novum Testamentum Graece; lateinischer Text Nova Vulgata Bibliorum Sacrorum. 28. rev. Aufl. 3. korr. Druck. Stuttgart: Dt. Bibelges. ISBN 978-3-438-05163-9."</t>
  </si>
  <si>
    <t>"REID Duncan 2016. Miracle tradition rhetoric and the synoptic problem. Leuven: Peeters. Biblical tools and studies 25. ISBN 978-90-429-3373-6. BS2555.52 .R44 2016"</t>
  </si>
  <si>
    <t>"LOADER William R. G. 2021. Sexuality and gender: collected essays. Tübingen: Mohr Siebeck. Wissenschaftliche Untersuchungen zum Neuen Testament 458. ISBN 978-3-16-160199-6."</t>
  </si>
  <si>
    <t>"NESTLE Eberhard a NESTLE Erwin 2016. Novum testamentum Graece: = Novum testamentum Graece. 28th revised edition 5th corrected printing. Stuttgart: Deutsche Bibelgesellschaft. ISBN 978-3-438-05140-0."</t>
  </si>
  <si>
    <t>"RISCH Franz Xaver (ed.) 2008. Pseudoklementinen. Band IV: Die Klemens-Biographie. online. DE GRUYTER. [Viděno 26 říjen 2022]. ISBN 978-3-11-020944-0."</t>
  </si>
  <si>
    <t>"RAHLFS Alfred a HANHART Robert (ed.) 2019. Septuaginta: id est Vetus Testamentum graece iuxta LXX interpretes. Duo volumina in uno Großausgabe editio altera. Stuttgart: Deutsche Bibelgesellschaft. ISBN 978-3-438-05112-7."</t>
  </si>
  <si>
    <t>"TUCKETT C. M. (ed.) 2012. 2 Clement: introduction text and commentary. Oxford: Oxford University Press. Oxford apostolic fathers. ISBN 978-0-19-969460-0."</t>
  </si>
  <si>
    <t>"RADICKE Jan 1999. IV. Biography and Antiquarian Literature A. Biography. Fasc. 7. Imperial and Undated Authors [Nos. 1053-1118]. Leiden: Brill. Die Fragmente der Griechischen Historiker."</t>
  </si>
  <si>
    <t>"STROUMSA Guy G. 2021. The Crucible of Religion in Late Antiquity. Mohr Siebeck. ISBN 978-3-16-160691-5."</t>
  </si>
  <si>
    <t>"REININK G. J. KLUGKIST Alexander Cornelis a DRIJVERS H. J. W. (ed.) 1999. After Bardaisan: studies on continuity and change in Syriac Christianity in honour of Professor Han J.W. Drijvers. Leuven: U. Peeters en Departement Oosterse Studies. Orientalia Lovaniensia analecta 89. ISBN 978-90-429-0735-5. MLCM 2006/40399 (B)"</t>
  </si>
  <si>
    <t>"MARTENS Peter W. 2014. Origen and scripture: the contours of the exegetical life. 1. publ. in paperback. Oxford: Oxford Univ. Press. Oxford early Christian studies. ISBN 978-0-19-871756-0."</t>
  </si>
  <si>
    <t>"TANG Li a WINKLER Dietmar W. (ed.) 2020. Artifact text context: studies on Syriac Christianity in China and Central Asia. Zürich: LiT. Orientalia--patristica--oecumenica vol. 17. ISBN 978-3-643-91195-7. 892.3"</t>
  </si>
  <si>
    <t>"MORIGGI Marco a BHAYRO Siam (ed.) 2022. Studies in the Syriac magical traditions. Leiden ; Boston: Brill. Magical and Religious Literature of Late Antiquity 9. ISBN 978-90-04-46719-4."</t>
  </si>
  <si>
    <t>"REHM Bernhard a STRECKER Georg (ed.) 1994. Die Pseudoklementinen: Band II: Rekognitionen in Rufins Übersetzung. DE GRUYTER. ISBN 978-3-11-017316-1."</t>
  </si>
  <si>
    <t>"VERHEYDEN Joseph a NICKLAS Tobias (ed.) 2021. Early Christian commentators of the New Testament: essays on their aims methods and strategies. Leuven: Peeters. Biblical tools and studies volume 42. ISBN 978-90-429-4573-9."</t>
  </si>
  <si>
    <t>"PACHOUMI Eleni a EDWARDS Mark (ed.) 2018. Praying and contemplating in Late Antiquity: religious and philosophical interactions. Tübingen: Mohr Siebeck. Studien und Texte zu Antike und Christentum 113. ISBN 978-3-16-156119-1."</t>
  </si>
  <si>
    <t>"VERHEYDEN Joseph JONGE Henk Jan de a GRUNDEKEN Mark (ed.) 2022. The gospels and their receptions: Festschrift Joseph Verheyden. Leuven Paris BristolCT: Peeters. Bibliotheca Ephemeridum Theologicarum Lovaniensium 330. ISBN 978-90-429-4876-1."</t>
  </si>
  <si>
    <t>"TZAMALIKOS P. 2022b. Guilty of Genius: Origen and the theory of transmigration. New York: Peter Lang. ISBN 978-1-4331-8569-4. BR65.O68 T933 2022"</t>
  </si>
  <si>
    <t>"NIEHOFF Maren a LEVINSON Joshua (ed.) 2019. Self self-fashioning and individuality in Late Antiquity: new perspectives. Tübingen: Mohr Siebeck. Culture religion and politics in the Greco-Roman world 4. ISBN 978-3-16-158990-4."</t>
  </si>
  <si>
    <t>"TZAMALIKOS Panayiotis 2020. Origen: new fragments from the commentary on Matthew: Codices Sabaiticus 232 &amp; Holy Cross 104 Jerusalem. Paderborn: Ferdinand Schöningh Brill Deutschland. ISBN 978-3-506-70280-7."</t>
  </si>
  <si>
    <t>"LATTKE Michael 2018. Aristides „Apologie". Freiburg im Bresgau: Herder. Kommentar zu frühchristlichen Apologeten Bd. 2. ISBN 978-3-451-29041-1.""LATTKE Michael 2018. Aristides „Apologie". Freiburg im Bresgau: Herder. Kommentar zu frühchristlichen Apologeten Bd. 2. ISBN 978-3-451-29041-1."</t>
  </si>
  <si>
    <t>"SELEZNEV Mikhail a LOADER William R. G. A Karl-Wilhem Niebuhr (eds.) The Gospel of Matthew in its historical and theological context: papers from the International Conference in Moscow September 24 to 28 2018 2021. . Tübingen: Mohr Siebeck. Wissenschaftliche Untersuchungen zum Neuen Testament 459. ISBN 978-3-16-160104-0."</t>
  </si>
  <si>
    <t>"STRECKER Georg 1989. Die Pseudoklementinen. Konkordanz zu den Pseudoklementinen. Zweiter Teil: Griechisches Wortregister Syrisches Wortregister Index nominum Stellenregister. online. 1989. Berlin New York: DE GRUYTER. [Viděno 26 říjen 2022]. Die griechischen christlichen Schriftsteller der ersten Jahrhunderte. ISBN 978-3-11-017317-8."</t>
  </si>
  <si>
    <t>"ZWIEP A. W. 2019. Jairus’s daughter and the haemorrhaging woman: tradition and interpretation of an early Christian miracle story. Tübingen: Mohr Siebeck. Wissenschaftliche Untersuchungen zum Neuen Testament 421. ISBN 978-3-16-157560-0. 232.9/55"</t>
  </si>
  <si>
    <t>"PROSTMEIER Ferdinand-Rupert (ed.) 2007. Frühchristentum und Kultur. Freiburg im Breisgau: Herder. Kommentar zu frühchristlichen Apologeten Ergänzungsband 2. ISBN 978-3-451-29360-3."</t>
  </si>
  <si>
    <t>"PATZELT Maik RÜPKE Jörg a WEISSENRIEDER Annette (ed.) 2021. Prayer and the ancient city: influences of urban space. Tübingen: Mohr Siebeck. Culture religion and politics in the Greco-Roman world 5. ISBN 978-3-16-160740-0."</t>
  </si>
  <si>
    <t>"NIEBUHR Karl-Wilhelm 2021. Tora und Weisheit: Studien zur frühjüdischen Literatur. Tübingen: Mohr Siebeck. Wissenschaftliche Untersuchungen zum Neuen Testament 466. ISBN 978-3-16-160799-8. PJ5008 .N54 2021"</t>
  </si>
  <si>
    <t>"LIEU Judith M. 2021. Peter in the Early Church: Peter in the Early Church. Peeters. ISBN 978-90-429-4689-7."</t>
  </si>
  <si>
    <t>"LUNDHAUG Hugo JENOTT Lance (ed.) 2018. The Nag Hammadi codices and late antique Egypt. Tübingen: Mohr Siebeck. Studien und Texte zu Antike und Christentum = Studies and texts in antiquity and Christianity 110. ISBN 978-3-16-153973-2."</t>
  </si>
  <si>
    <t>"SCHOLTISSEK Klaus 2020. Textwelt und Theologie des Johannesevangeliums: gesammelte Schriften (1996-2020). Tübingen: Mohr Siebeck. Wissenschaftliche Untersuchungen zum Neuen Testament 452. ISBN 978-3-16-159066-5."</t>
  </si>
  <si>
    <t>"STRECKER Georg 1986. Die Pseudoklementinen. Band III/1: Konkordanz zu den Pseudoklementinen. online. DE GRUYTER. [Viděno 26 říjen 2022]. ISBN 978-3-11-025763-2."</t>
  </si>
  <si>
    <t>"VARGHESE Baby 2021. The early history of the Syriac liturgy: growth adaptation and inculturation. Wiesbaden: Harrassowitz Verlag. Göttinger Orientforschungen Band 62. ISBN 978-3-447-11746-3. 281.630 9"</t>
  </si>
  <si>
    <t>"JEFFORD Clayton N. (ed.) 2013. The Epistle to Diognetus (with the Fragment of Quadratus): introduction text and commentary. Oxford U.K: Oxford University Press. Oxford Apostolic fathers. ISBN 978-0-19-921274-3."</t>
  </si>
  <si>
    <t>"GREGORY Andrew F. 2017. The Gospel according to the Hebrews and the Gospel of the Ebionites. First edition. Oxford: Oxford University Press. Oxford early Christian gospel texts. ISBN 978-0-19-928786-4."</t>
  </si>
  <si>
    <t>"BENAISSA Amin a ZELLMANN-ROHRER Michael 2021. The Oxyrhynchus Papyri vol. LXXXVI. Hardback. London: The Egypt Exploration Society. Graeco-Roman memoirs. ISBN 978-0-85698-249-1."</t>
  </si>
  <si>
    <t>"FREY Jörg a KUNATH Friederike a Jens Schröter (eds.) Perspektiven zur Präexistenz im Frühjudentum und frühen Christentum 2021. Tübingen: Mohr Siebeck. Wissenschaftliche Untersuchungen zum Neuen Testament 457. ISBN 978-3-16-159976-7."</t>
  </si>
  <si>
    <t>"BEHR John 2017. Origen: on first principles. First edition. Oxford: Oxford University Press. Oxford early christian texts. ISBN 978-0-19-968402-1. BR65.O568 E5 2017"</t>
  </si>
  <si>
    <t>"BERGLUND Carl Johan 2020. Origen’s references to Heracleon: a quotation-analytical study of the earliest known commentary on the gospel of John. Tübingen: Mohr Siebeck. Wissenschaftliche Untersuchungen zum Neuen Testament 450. ISBN 978-3-16-159221-8. BS2615.52 .B472 2020"</t>
  </si>
  <si>
    <t>"FLEDDERMANN Harry T. 2005. Q: a reconstruction and commentary. Leuven ; Dudley MA: Peeters. Biblical tools and studies v. 1. ISBN 978-90-429-1656-2. BS2555.52 .F58 2005"</t>
  </si>
  <si>
    <t>"GREEN Joel B. 2020. Luke as narrative theologian: texts and topics. Tübingen: Mohr Siebeck. Wissenschaftliche Untersuchungen zum Neuen Testament 446. ISBN 978-3-16-156550-2. BS2589 .G74 2020"</t>
  </si>
  <si>
    <t>"CULPEPPER R. Alan 2021. Designs for the church in the Gospel of John: collected essays 1980-2020. Tübingen: Mohr Siebeck. Wissenschaftliche Untersuchungen zum Neuen Testament 465. ISBN 978-3-16-160262-7."</t>
  </si>
  <si>
    <t>"HOFIUS Otfried 2021. Exegetische und theologische Studien. Tübingen: Mohr Siebeck. Wissenschaftliche Untersuchungen zum Neuen Testament 467. ISBN 978-3-16-160890-2."</t>
  </si>
  <si>
    <t> 9783161608919</t>
  </si>
  <si>
    <t>"HOLMES Michael W. a LIGHTFOOT Joseph Barber (ed.) 2008. The Apostolic Fathers: Greek texts and English translations. 3. ed. 2. print. Grand Rapids Mich: Baker Academic. ISBN 978-0-8010-3468-8."</t>
  </si>
  <si>
    <t>"BROCK Sebastian P. 2006. The Bible in the Syriac tradition. 2nd. rev. ed. Piscataway NJ: Gorgias Press. Gorgias Handbooks 7. ISBN 978-1-59333-300-3."</t>
  </si>
  <si>
    <t>"BRONS Martin 2017. Augustins Trinitätslehre praktisch: katechese liturgie predigt ritual und unterweisung auf dem weg zur taufe. Tübingen: Mohr Siebeck."</t>
  </si>
  <si>
    <t>"JACOBSEN Anders-Christian 2015. Christ the teacher of salvation: a study on Origen’s christology and soteriology. Münster: Aschendorff Verlag. Adamantiana Band 6. ISBN 978-3-402-13718-5. BR65.O68 J33 2015"</t>
  </si>
  <si>
    <t>"JONES F. Stanley 2014. The syriac Pseudo-Clementines: an early version of the first christian novel. Turnhout: Brepols. Apocryphes volume 14. ISBN 978-2-503-55111-1."</t>
  </si>
  <si>
    <t>"GEORGES Tobias 2011. Tertullian „Apologeticum". Freiburg im Breisgau: Herder. Kommentar zu frühchristlichen Apologeten Bd. 11. ISBN 978-3-451-29048-0.""GEORGES Tobias 2011. Tertullian „Apologeticum". Freiburg im Breisgau: Herder. Kommentar zu frühchristlichen Apologeten Bd. 11. ISBN 978-3-451-29048-0."</t>
  </si>
  <si>
    <t>"BARBATI Chiara 2021. Iranianate and Syriac Christianity in Late Antiquity and the Early Islamic Period. VÖAW. ISBN 978-3-7001-9006-6."</t>
  </si>
  <si>
    <t>"ECKHARDT Benedikt a LEONHARD Clemens 2018. Juden Christen und Vereine im Römischen Reich. Berlin: De Gruyter : Boston. Religionsgeschichtliche Versuche und Vorarbeiten Band 75. ISBN 978-3-11-060430-6."</t>
  </si>
  <si>
    <t>"AUS Rodger David (ed.). Haggadah in early Judaism and the New Testament 2021. . Tübingen: Mohr Siebeck. Wissenschaftliche Untersuchungen zum Neuen Testament 461. ISBN 978-3-16-160090-6."</t>
  </si>
  <si>
    <t>"FREY Jörg a CERONE Jacob N. 2019. Qumran early Judaism and New Testament interpretation. Tübingen: Mohr Siebeck. Wissenschaftliche Untersuchungen zum Neuen Testament 424. ISBN 978-3-16-156015-6. BS2397.A1 F73 2019"</t>
  </si>
  <si>
    <t>"ALLEN Garrick V. (ed.) 2019. The future of New Testament textual scholarship: from H.C. Hoskier to the „Editio Critica Maior" and beyond. Tübingen: Mohr Siebeck. Wissenschaftliche Untersuchungen zum Neuen Testament 417. ISBN 978-3-16-156662-2. BS2350 .F88 2019""ALLEN Garrick V. (ed.) 2019. The future of New Testament textual scholarship: from H.C. Hoskier to the „Editio Critica Maior" and beyond. Tübingen: Mohr Siebeck. Wissenschaftliche Untersuchungen zum Neuen Testament 417. ISBN 978-3-16-156662-2. BS2350 .F88 2019"</t>
  </si>
  <si>
    <t>"GONIS Nikolaos HENRY W. B. MALTOMINI F. a SLATTERY S. 2016. Oxyrhynchus Papyri. Volume LXXXII. London: The Egypt Exploration Society. Graeco-Roman memoirs."</t>
  </si>
  <si>
    <t>"FISCHER Bonifatius a WEBER Robert (ed.) 1994. Biblia sacra: iuxta Vulgatam versionem. Ed. quartam emendatam. Stuttgart: Deutsche Bibelgesellschaft. ISBN 978-3-438-05303-9."</t>
  </si>
  <si>
    <t>"BECK Eric J. 2019. Justice and mercy in the Apocalypse of Peter: a new translation and analysis of the purpose of the text. Tübingen: Mohr Siebeck. Wissenschaftliche Untersuchungen zum Neuen Testament 427. ISBN 978-3-16-159030-6. BS2920.P6 B43 2019"</t>
  </si>
  <si>
    <t>"HEINE Ronald E. 2019. Origen: an introduction to his life and thought. Eugene Oregon: Cascade Books. Cascade Companions. ISBN 978-1-4982-8897-2."</t>
  </si>
  <si>
    <t>"BURNET Régis 2021. Exegesis and history of reception: reading the New Testament today with the readers of the past. Tübingen: Mohr Siebeck. Wissenschaftliche Untersuchungen zum Neuen Testament 455. ISBN 978-3-16-159653-7. BS2350 .B87 2021"</t>
  </si>
  <si>
    <t>"BORMANN Lukas (ed.) 2018. Abraham’s family: a network of meaning in Judaism Christianity and Islam. Tübingen: Mohr Siebeck. Wissenschaftliche Untersuchungen zum Neuen Testament 415. ISBN 978-3-16-156302-7. BP133.7.A27 A273 2018"</t>
  </si>
  <si>
    <t>"ALAND Barbara STRUTWOLF Holger a UNIVERSITÄT MÜNSTER (ed.) 2013. Novum Testamentum Graecum: editio critica maior: ECM I/2.1. Markusevangelium.Text. Stuttgart: Deutsche Bibelgesellschaft. ISBN 978-3-438-05615-3."</t>
  </si>
  <si>
    <t>"JACOBY Felix 1997. II. Zeitgeschichte B. Spezialgeschichten Autobiographien und Memoiren Zeittafeln [Nr. 106-261]. Leiden: Brill. Die Fragmente der Griechischen Historiker."</t>
  </si>
  <si>
    <t>"HOLLADAY Carl R. 2021. Hellenistic Jewish literature and the New Testament: collected essays. Tübingen: Mohr Siebeck. Wissenschaftliche Untersuchungen zum Neuen Testament 468. ISBN 978-3-16-154789-8."</t>
  </si>
  <si>
    <t>"DIFRANSICO Lesley 2016. Washing away sin: an analysis of the metaphor in the Hebrew Bible and its influence. Leuven: Peeters. Biblical tools and studies volume 23. ISBN 978-90-429-3342-2. BS1199.M45 D54 2016"</t>
  </si>
  <si>
    <t>"BRUSUELAS J. H. a MECCARIELLO C. 2017. The Oxyrhynchus Papyri LXXXI. Hardback. London: The Egypt Exploration Society. Graeco-Roman memoirs. ISBN 978-0-85698-229-3."</t>
  </si>
  <si>
    <t>"HOUGHTON H. A. G. 2008. Augustine’s text of John: patristic citations and Latin Gospel manuscripts. Oxford ; New York: Oxford University Press. The Oxford early Christian studies. ISBN 978-0-19-954592-6."</t>
  </si>
  <si>
    <t>"HÄGG Henny Fiskå 2006. Clement of Alexandria and the beginnings of Christian apophaticism. Oxford ; New York: Oxford University Press. Oxford early Christian studies. ISBN 978-0-19-928808-3."</t>
  </si>
  <si>
    <t>"HEINE Ronald E. ORIGEN a JEROME 2002. The commentaries of Origen and Jerome on St. Paul’s Epistle to the Ephesians. Oxford ; New York: Oxford University Press. Oxford early Christian studies. ISBN 978-0-19-924551-2. BS2695.53 .H45 2002"</t>
  </si>
  <si>
    <t>"BUTTS Aaron Michael HEAL Kristian S. a KITCHEN Robert A. (ed.) 2020. Narsai: rethinking his work and his world. Tübingen: Mohr Siebeck. Studien und Texte zu Antike und Christentum = Studies and texts in antiquity and Christianity 121. ISBN 978-3-16-159349-9."</t>
  </si>
  <si>
    <t>"BRANKAER Johanna a OS Bas van (ed.) 2019. The Gospel of Judas. Oxford United Kingdom ; New York NY: Oxford University Press. Oxford early Christian Gospel texts. ISBN 978-0-19-967262-2."</t>
  </si>
  <si>
    <t>"HEINE Ronald E. 2018. The commentary of Origen on the Gospel of St Matthew. First edition. Oxford United Kingdom: Oxford University Press. Oxford early Christian texts. ISBN 978-0-19-966907-3. BS2575 .O67513 2018"</t>
  </si>
  <si>
    <t>"IRICINSCHI Eduard a KOTSIFOU Chrysi 2019. Coping with Religious Change in the Late-Antique Eastern Mediterranean. 1. Aufl. Tübingen: Mohr Siebeck. ISBN 978-3-16-153920-6."</t>
  </si>
  <si>
    <t>"HIRSCH-LUIPOLD Rainer CALHOUN Robert Matthew (eds.) 2020. The origins of New Testament theology: a dialogue with Hans Dieter Betz. Tübingen: Mohr Siebeck. Wissenschaftliche Untersuchungen zum Neuen Testament 440. ISBN 978-3-16-159534-9. BS2397 .O75 2020"</t>
  </si>
  <si>
    <t>"KENNEY John Peter 2015. Contemplation and classical christianity: a study in Augustine. 1. published in paperback. Oxford: Oxford Univ. Press. The Oxford Early Christian Studies. ISBN 978-0-19-875882-2."</t>
  </si>
  <si>
    <t>"A. MICHELSON David (ed.) 2022. The library of paradise: a history of contemplative reading in the monasteries of the church of the east. New York: Oxford University Press. Oxford early christian studies - cloth. ISBN 978-0-19-883624-7."</t>
  </si>
  <si>
    <t>"FORD James Nathan a MORGENSTERN Matthew 2020. Aramaic incantation bowls in museum collections. Leiden ; Boston: Brill. Magical and Religious Literature of Late Antiquity 8. ISBN 978-90-04-37700-4."</t>
  </si>
  <si>
    <t>"BHAYRO Siam FORD James Nathan LEVENE Dan a SAʿAR Orṭal-Paz 2018. Aramaic magic bowls in the Vorderasiatisches Museum in Berlin: descriptive list and edition of selected texts. Leiden Boston: Brill. Magical and Religious Literature of Late Antiquity 7. ISBN 978-90-04-37368-6."</t>
  </si>
  <si>
    <t>"HAKOLA Raimo ORPANA Jessi a HUOTARI Paavo 2022. Scriptures in the making: texts and their transmission in late Second Temple Judaism. Leuven: Peeters. Contributions to biblical exegesis and theology 109. ISBN 978-90-429-4679-8."</t>
  </si>
  <si>
    <t>"INSTITUT FÜR NEUTESTAMENTLICHE TEXTFORSCHUNG MÜNSTER (ed.) 2021. ECM I/2. Markusevangelium. Gesamtband: Novum Testamentum Graecum. Editio Critica Maior. 1. Auflage Neuausgabe. Stuttgart: Deutsche Bibelgesellschaft. Novum Testamentum Graecum - Editio Critica Maior I/2. ISBN 978-3-438-05618-4."</t>
  </si>
  <si>
    <t>"BLIDSTEIN Moshe RUZER Serge a STÖKL BEN EZRA Daniel (ed.) 2018. Scriptures sacred traditions and strategies of religious subversion: studies in discourse with the work of Guy G. Stroumsa. Tübingen: Mohr Siebeck. Studien und Texte zu Antike und Christentum = Studies and texts in antiquity and Christianity 112. ISBN 978-3-16-155001-0."</t>
  </si>
  <si>
    <t>"HARTOG Paul 2013. Polycarp’s Epistle to the Philippians and the Martyrdom of Polycarp: introduction text and commentary. Oxford: Oxford University Press. Oxford Apostolic fathers. ISBN 978-0-19-922839-3."</t>
  </si>
  <si>
    <t>"HÖLSCHER Michael a LAU Markus a Susanne Luther (eds.) Antike Fluchtafeln und das Neue Testament: Materialität-Ritualpraxis-Texte 2021. Tübingen: Mohr Siebeck. Wissenschaftliche Untersuchungen zum Neuen Testament 474. ISBN 978-3-16-157592-1."</t>
  </si>
  <si>
    <t>"BELLE Gilbert van a VERHEYDEN Jozef (ed.) 2014. Christ and the emperor: the gospel evidence. Leuven ; Wallpole MA: Peeters. Biblical tools and studies volume 20. ISBN 978-90-429-3064-3. BS2410 .C47 2014"</t>
  </si>
  <si>
    <t>"HEIL Christoph HARB Gertraud SMITH Daniel Alan a UNIVERSITÄT GRAZ (ed.) 2018. Built on rock or sand? Q studies: retrospects introspects and prospects. Leuven: Peeters. Biblical tools and studies volume 34. ISBN 978-90-429-3553-2. BS2555.52 .B84 2018"</t>
  </si>
  <si>
    <t>"HEINE Ronald E. a TORJESEN Karen Jo (ed.) 2022. The Oxford handbook of Origen. First edition. Oxford ; New York: Oxford University Press. ISBN 978-0-19-968403-8. BR65.O68 O94 2022"</t>
  </si>
  <si>
    <t>Samuel L. Adams</t>
  </si>
  <si>
    <t>Frederick E. Greenspahn (Editor)</t>
  </si>
  <si>
    <t>Social and Economic Life in Second Temple Judea</t>
  </si>
  <si>
    <t>SMITH Mark S.</t>
  </si>
  <si>
    <t>The Pharisees</t>
  </si>
  <si>
    <t> Joseph Sievers (Editor) Amy-Jill Levine (Editor)</t>
  </si>
  <si>
    <t>Religious Experience in Earliest Christianity: A Missing Dimension in New Testament Study</t>
  </si>
  <si>
    <t> Luke Timothy Johnson (Author)</t>
  </si>
  <si>
    <t>GARROWAY Kristine Henriksen</t>
  </si>
  <si>
    <t> David Noel Freedman</t>
  </si>
  <si>
    <t>Biblical Theology of the New Testament </t>
  </si>
  <si>
    <t>Introduction to New Testament Textual Criticism</t>
  </si>
  <si>
    <t>J. Harold Greenlee</t>
  </si>
  <si>
    <t>Behind the Scenes of the Old Testament: Cultural Social and Historical Contexts</t>
  </si>
  <si>
    <t>Genres of Rewriting in Second Temple Judaism</t>
  </si>
  <si>
    <t>Molly M. Zahn</t>
  </si>
  <si>
    <t>The Case for Biblical Archaeology: Uncovering the Historical Record of God's Old Testament People</t>
  </si>
  <si>
    <t>Commentary on the New Testament from the Talmud and Midrash Volume 3 Romans through Revelation</t>
  </si>
  <si>
    <t>Lives of Ordinary People in Ancient Israel: Where Archaeology and the Bible Intersect</t>
  </si>
  <si>
    <t>The Jesus Handbook</t>
  </si>
  <si>
    <t>Dictionary of New Testament Background A Compendium of Contemporary Biblical Scholarship</t>
  </si>
  <si>
    <t>Edited by Craig A. Evans and Stanley E. Porter Jr.</t>
  </si>
  <si>
    <t>New International Dictionary of New Testament Theology and Exegesis Set</t>
  </si>
  <si>
    <t>Old Testament Use of Old Testament: A Book-by-Book Guide </t>
  </si>
  <si>
    <t>Dictionary of Jesus and the Gospels</t>
  </si>
  <si>
    <t>General Editor Joel B. GreenAssociate Editor Prof. Jeannine K. Brown and Nicholas Perrin</t>
  </si>
  <si>
    <t>Old Testament Textual Criticism: A Practical Introduction</t>
  </si>
  <si>
    <t>Ellis R. Brotzman (Author) Eric J. Tully (Author)</t>
  </si>
  <si>
    <t>Exegetical Dictionary of the New Testament | EDNT (3 vols.)-VOL1</t>
  </si>
  <si>
    <t>Sturz Harry A</t>
  </si>
  <si>
    <t>Commentary on the New Testament from the Talmud and Midrash: Volume 1 Matthew</t>
  </si>
  <si>
    <t>Ancient Texts for New Testament Studies: A Guide to the Background Literature</t>
  </si>
  <si>
    <t>Craig A. Evans</t>
  </si>
  <si>
    <t>Exegetical Dictionary of the New Testament | EDNT (3 vols.)-VOL2</t>
  </si>
  <si>
    <t>Commentary on the New Testament from the Talmud and Midrash: Volume 2 Mark through Acts</t>
  </si>
  <si>
    <t>A Handbook to Old Testament Exegesis</t>
  </si>
  <si>
    <t>William P. Brown</t>
  </si>
  <si>
    <t>Exegetical Dictionary of the New Testament | EDNT (3 vols.)- VOL3</t>
  </si>
  <si>
    <t>Horst Balz; Gerhard Schneider</t>
  </si>
  <si>
    <t>Ancient Texts for the Study of the Hebrew Bible: A Guide to the Background Literature</t>
  </si>
  <si>
    <t>Kenton L. Sparks </t>
  </si>
  <si>
    <t>Dictionary of Paul and His Letters: A Compendium of Contemporary Biblical Scholarship</t>
  </si>
  <si>
    <t>By: G.F. Hawthorne R.P. Martin &amp; D.G. Reid eds.</t>
  </si>
  <si>
    <t>JONES F. Stanley</t>
  </si>
  <si>
    <t>Rok vydání</t>
  </si>
  <si>
    <t>SHAKED Shaul</t>
  </si>
  <si>
    <t>DRIJVERS Jan Willem a HUNT David</t>
  </si>
  <si>
    <t>The late Roman world and its historian: interpreting Ammianus Marcellinus.</t>
  </si>
  <si>
    <t xml:space="preserve">Aramaic bowl spells: Jewish Babylonian Aramaic bowls. </t>
  </si>
  <si>
    <t>The Hebrew Bible: New Insights and Scholarship</t>
  </si>
  <si>
    <t>Die neuen Psalmenhomilien: eine kritische Edition des Codex monacensis graecus 314</t>
  </si>
  <si>
    <t>A Corpus of Syriac incantation bowls: Syriac magical texts from Late-Antique Mesopotamia</t>
  </si>
  <si>
    <t>LEVENE Dan</t>
  </si>
  <si>
    <t>Jewish Aramaic curse texts from late-antique Mesopotamia: „may these curses go out and flee</t>
  </si>
  <si>
    <t xml:space="preserve">Where the Gods Are: Spatial Dimensions of Anthropomorphism in the Biblical World. </t>
  </si>
  <si>
    <t xml:space="preserve">SCHLIESSER Benjamin a RÜGERMEIER Jan a Thomas J. Kraus (eds.) </t>
  </si>
  <si>
    <t>TOMSON Peter J.</t>
  </si>
  <si>
    <t xml:space="preserve">NORMAN Dawn Lavalle a PETKAS Alex (ed.) </t>
  </si>
  <si>
    <t xml:space="preserve">VERHEYDEN Joseph a KLOPPENBORG John S. (Ed.) </t>
  </si>
  <si>
    <t>DURNER Florian</t>
  </si>
  <si>
    <t>Die Trostschriften des Ambrosius von Mailand: „Consolatio mortis im Denken der Spätantike</t>
  </si>
  <si>
    <t>Der Adammythos bei Paulus und im hellenistischen Judentum Jerusalems: eine theologische undreligionsgeschichtliche Studie zu Römer 77-25.</t>
  </si>
  <si>
    <t xml:space="preserve">DOCHHORN Jan </t>
  </si>
  <si>
    <t>ZECHER Jonathan L.</t>
  </si>
  <si>
    <t>TZAMALIKOS P.</t>
  </si>
  <si>
    <t>REININK G.J.</t>
  </si>
  <si>
    <t>REHM Bernhard a STRECKER Georg (ed.)</t>
  </si>
  <si>
    <t>Die Pseudoklementinen: Band I: Homilien</t>
  </si>
  <si>
    <t>Přesnější popis dokumentu - citace, je-lik dispozici</t>
  </si>
  <si>
    <t>ORIGEN PERRONE Lorenzo MOLIN PRADEL Marina PRINZIVALLI Emanuela a CACCIARI Antonio</t>
  </si>
  <si>
    <t xml:space="preserve">HEINE Ronald E. a TORJESEN Karen Jo (ed.) </t>
  </si>
  <si>
    <t>The Oxford handbook of Origen. First edition.</t>
  </si>
  <si>
    <t>Built on rock or sand? Q studies: retrospects introspects and prospects.</t>
  </si>
  <si>
    <t>HEIL Christoph HARB Gertraud SMITH Daniel Alan a UNIVERSITÄT GRAZ (ed.)</t>
  </si>
  <si>
    <t>HÖLSCHER Michael a LAU Markus a Susanne Luther (eds.)</t>
  </si>
  <si>
    <t>Antike Fluchtafeln und das Neue Testament: Materialität-Ritualpraxis-Texte 2021</t>
  </si>
  <si>
    <t xml:space="preserve">Contemplation and classical christianity: a study in Augustine. </t>
  </si>
  <si>
    <t>KENNEY John Peter</t>
  </si>
  <si>
    <t>Hermann Strack,  Paul Billerbeck</t>
  </si>
  <si>
    <t>The Byzantine text-type and New Testament textual criticism</t>
  </si>
  <si>
    <t>Gary Edward Schnittjer</t>
  </si>
  <si>
    <t xml:space="preserve">Jens Schröter (Editor) Christine Jacobi (Editor) </t>
  </si>
  <si>
    <t>ALLEN Garrick V. (ed.)</t>
  </si>
  <si>
    <t>The future of New Testament textual scholarship: from H.C. Hoskier to the „Editio Critica Maior and beyond</t>
  </si>
  <si>
    <t>AUS Rodger David (ed.)</t>
  </si>
  <si>
    <t>Haggadah in early Judaism and the New Testament</t>
  </si>
  <si>
    <t>Poetic Heroes: The Literary Commemorations of Warriors and Warrior Culture in the Early Biblical World</t>
  </si>
  <si>
    <t>GEORGES Tobias</t>
  </si>
  <si>
    <t>Tertullian „Apologeticum"</t>
  </si>
  <si>
    <t xml:space="preserve">Augustins Trinitätslehre praktisch: katechese liturgie predigt ritual und unterweisung auf dem weg zur taufe. </t>
  </si>
  <si>
    <t>BRONS Martin</t>
  </si>
  <si>
    <t> Jonathan S. Greer (Editor) John W. Hilber (Editor)</t>
  </si>
  <si>
    <t> Peter Stuhlmacher (Author)</t>
  </si>
  <si>
    <t xml:space="preserve">The Anchor Bible Dictionary (6 Volume Set) </t>
  </si>
  <si>
    <t>CULPEPPER R. Alan</t>
  </si>
  <si>
    <t>Designs for the church in the Gospel of John: collected essays 1980-2020.</t>
  </si>
  <si>
    <t>Growing Up in Ancient Israel: Children in Material Culture and Biblical Texts</t>
  </si>
  <si>
    <t>FREY Jörg a KUNATH Friederike a Jens Schröter (eds.)</t>
  </si>
  <si>
    <t>"WILSON Kenneth M. 2018. Augustine’s conversion from traditional free choice to „non-free free will": a comprehensive methodology. Tübingen: Mohr Siebeck. Studien und Texte zu Antike und Christentum = Studies and texts in Antiquity and Chrisianity 111. ISBN 978-3-16-155753-8."</t>
  </si>
  <si>
    <t>Augustine’s conversion from traditional free choice to „non-free free will": a comprehensive methodology.</t>
  </si>
  <si>
    <t>WILSON Kenneth M.</t>
  </si>
  <si>
    <t>VARGHESE Baby 2021.</t>
  </si>
  <si>
    <t xml:space="preserve">Die Pseudoklementinen. Band III/1: Konkordanz zu den Pseudoklementinen. </t>
  </si>
  <si>
    <t>STRECKER Georg</t>
  </si>
  <si>
    <t xml:space="preserve">SELEZNEV Mikhail a LOADER William R. G. A Karl-Wilhem Niebuhr (eds.) </t>
  </si>
  <si>
    <t>The Gospel of Matthew in its historical and theological context: papers from the International Conference in Moscow September 24 to 28 2018</t>
  </si>
  <si>
    <t xml:space="preserve">STENGER Jan 2019. </t>
  </si>
  <si>
    <t xml:space="preserve">Guilty of Genius: Origen and the theory of transmigration. </t>
  </si>
  <si>
    <t>RADICKE Jan</t>
  </si>
  <si>
    <t>Origen and Hellenism: the interplay between Greek and Christian ideas in late antiquity</t>
  </si>
  <si>
    <t xml:space="preserve">TZAMALIKOS P. </t>
  </si>
  <si>
    <t>Gleichnisse und Parabeln in der frühchristlichen Literatur: methodische Konzepte religionshistorische Kontexte theologische Deutungen</t>
  </si>
  <si>
    <t>SCHRÖTER Jens a AL-SAUDI Soham a Konrad Schwarz (eds.)</t>
  </si>
  <si>
    <t>MORIGGI Marco</t>
  </si>
  <si>
    <t>Anaxagoras Origen and Neoplatonism: the legacy of Anaxagoras to classical and late antiquity.</t>
  </si>
  <si>
    <t xml:space="preserve">Breaking the mind: New studies in the Syriac Book of steps. </t>
  </si>
  <si>
    <t>HEAL Kristian S. (ed.)</t>
  </si>
  <si>
    <t>BELLE Gilbert van a VERHEYDEN Jozef (ed.)</t>
  </si>
  <si>
    <t xml:space="preserve">Christ and the emperor: the gospel evidence. </t>
  </si>
  <si>
    <t>Polycarp’s Epistle to the Philippians and the Martyrdom of Polycarp: introduction text and commentary.</t>
  </si>
  <si>
    <t xml:space="preserve">Scriptures sacred traditions and strategies of religious subversion: studies in discourse with the work of Guy G. Stroumsa. </t>
  </si>
  <si>
    <t xml:space="preserve">INSTITUT FÜR NEUTESTAMENTLICHE TEXTFORSCHUNG MÜNSTER (ed.) </t>
  </si>
  <si>
    <t xml:space="preserve">ECM I/2. Markusevangelium. Gesamtband: Novum Testamentum Graecum. </t>
  </si>
  <si>
    <t>HARTOG Paul</t>
  </si>
  <si>
    <t>Scriptures in the making: texts and their transmission in late Second Temple Judaism.</t>
  </si>
  <si>
    <t xml:space="preserve"> Aramaic magic bowls in the Vorderasiatisches Museum in Berlin: descriptive list and edition of selected texts.</t>
  </si>
  <si>
    <t>Aramaic incantation bowls in museum collections.</t>
  </si>
  <si>
    <t xml:space="preserve">The library of paradise: a history of contemplative reading in the monasteries of the church of the east. </t>
  </si>
  <si>
    <t xml:space="preserve">The origins of New Testament theology: a dialogue with Hans Dieter Betz. </t>
  </si>
  <si>
    <t xml:space="preserve">Coping with Religious Change in the Late-Antique Eastern Mediterranean. </t>
  </si>
  <si>
    <t xml:space="preserve">The commentary of Origen on the Gospel of St Matthew. First edition. </t>
  </si>
  <si>
    <t xml:space="preserve">The Gospel of Judas. </t>
  </si>
  <si>
    <t xml:space="preserve">Narsai: rethinking his work and his world. </t>
  </si>
  <si>
    <t xml:space="preserve">The commentaries of Origen and Jerome on St. Paul’s Epistle to the Ephesians. </t>
  </si>
  <si>
    <t xml:space="preserve">Clement of Alexandria and the beginnings of Christian apophaticism. </t>
  </si>
  <si>
    <t xml:space="preserve">Augustine’s text of John: patristic citations and Latin Gospel manuscripts. </t>
  </si>
  <si>
    <t>The Oxyrhynchus Papyri LXXXI.</t>
  </si>
  <si>
    <t xml:space="preserve">Washing away sin: an analysis of the metaphor in the Hebrew Bible and its influence. </t>
  </si>
  <si>
    <t xml:space="preserve">Hellenistic Jewish literature and the New Testament: collected essays. </t>
  </si>
  <si>
    <t>JACOBY Felix</t>
  </si>
  <si>
    <t>II. Zeitgeschichte B. Spezialgeschichten Autobiographien und Memoiren Zeittafeln</t>
  </si>
  <si>
    <t xml:space="preserve">Novum Testamentum Graecum: editio critica maior: ECM I/2.1. Markusevangelium.Text. </t>
  </si>
  <si>
    <t xml:space="preserve">Abraham’s family: a network of meaning in Judaism Christianity and Islam. </t>
  </si>
  <si>
    <t>Exegesis and history of reception: reading the New Testament today with the readers of the past.</t>
  </si>
  <si>
    <t>Origen: an introduction to his life and thought</t>
  </si>
  <si>
    <t>HEINE Ronald E.</t>
  </si>
  <si>
    <t xml:space="preserve">Justice and mercy in the Apocalypse of Peter: a new translation and analysis of the purpose of the text. </t>
  </si>
  <si>
    <t>BECK Eric J.</t>
  </si>
  <si>
    <t xml:space="preserve">Biblia sacra: iuxta Vulgatam versionem. Ed. quartam emendatam. </t>
  </si>
  <si>
    <t xml:space="preserve">Oxyrhynchus Papyri. Volume LXXXII. </t>
  </si>
  <si>
    <t xml:space="preserve">Qumran early Judaism and New Testament interpretation. </t>
  </si>
  <si>
    <t xml:space="preserve">Juden Christen und Vereine im Römischen Reich. </t>
  </si>
  <si>
    <t>"DAFNI Evangelia G (ed.).  2021. Tübingen: Mohr Siebeck. Wissenschaftliche Untersuchungen zum Neuen Testament 475. ISBN 978-3-16-161042-4."</t>
  </si>
  <si>
    <t>Law and justice in Jerusalem Babylon and Hellas</t>
  </si>
  <si>
    <t>DAFNI Evangelia G (ed.)</t>
  </si>
  <si>
    <t>Iranianate and Syriac Christianity in Late Antiquity and the Early Islamic Period.</t>
  </si>
  <si>
    <t xml:space="preserve">The syriac Pseudo-Clementines: an early version of the first christian novel. </t>
  </si>
  <si>
    <t xml:space="preserve">Christ the teacher of salvation: a study on Origen’s christology and soteriology. </t>
  </si>
  <si>
    <t>The Bible in the Syriac tradition. 2nd. rev. ed.</t>
  </si>
  <si>
    <t>BROCK Sebastian P.</t>
  </si>
  <si>
    <t xml:space="preserve">The Apostolic Fathers: Greek texts and English translations. 3. ed. </t>
  </si>
  <si>
    <t>HOLMES Michael W. a LIGHTFOOT Joseph Barber (ed.)</t>
  </si>
  <si>
    <t xml:space="preserve">Exegetische und theologische Studien. </t>
  </si>
  <si>
    <t xml:space="preserve">Luke as narrative theologian: texts and topics. </t>
  </si>
  <si>
    <t xml:space="preserve">Q: a reconstruction and commentary. </t>
  </si>
  <si>
    <t>FLEDDERMANN Harry T.</t>
  </si>
  <si>
    <t xml:space="preserve">Origen’s references to Heracleon: a quotation-analytical study of the earliest known commentary on the gospel of John. </t>
  </si>
  <si>
    <t xml:space="preserve">Origen: on first principles. First edition. </t>
  </si>
  <si>
    <t xml:space="preserve">Perspektiven zur Präexistenz im Frühjudentum und frühen Christentum </t>
  </si>
  <si>
    <t xml:space="preserve">The Oxyrhynchus Papyri vol. LXXXVI. </t>
  </si>
  <si>
    <t xml:space="preserve">The Gospel according to the Hebrews and the Gospel of the Ebionites. First edition. </t>
  </si>
  <si>
    <t>The Epistle to Diognetus (with the Fragment of Quadratus): introduction text and commentary.</t>
  </si>
  <si>
    <t>The early history of the Syriac liturgy: growth adaptation and inculturation.</t>
  </si>
  <si>
    <t>LONA Horacio E.</t>
  </si>
  <si>
    <t>"LONA Horacio E. 2005. Die „Wahre Lehre" des Kelsos. Freiburg im Breisgau: Herder. Kommentar zu frühchristlichen Apologeten Ergänzungsbd. 1. ISBN 978-3-451-28599-8."</t>
  </si>
  <si>
    <t>Textwelt und Theologie des Johannesevangeliums: gesammelte Schriften (1996-2020).</t>
  </si>
  <si>
    <t xml:space="preserve">The Nag Hammadi codices and late antique Egypt. </t>
  </si>
  <si>
    <t>Peter in the Early Church</t>
  </si>
  <si>
    <t>LIEU Judith M.</t>
  </si>
  <si>
    <t xml:space="preserve">Tora und Weisheit: Studien zur frühjüdischen Literatur. </t>
  </si>
  <si>
    <t xml:space="preserve">Prayer and the ancient city: influences of urban space. </t>
  </si>
  <si>
    <t>PROSTMEIER Ferdinand-Rupert (ed.)</t>
  </si>
  <si>
    <t xml:space="preserve">Jairus’s daughter and the haemorrhaging woman: tradition and interpretation of an early Christian miracle story. </t>
  </si>
  <si>
    <t>Die Pseudoklementinen. Konkordanz zu den Pseudoklementinen. Zweiter Teil: Griechisches Wortregister Syrisches Wortregister Index nominum Stellenregister</t>
  </si>
  <si>
    <t xml:space="preserve">Die „Wahre Lehre" des Kelsos. </t>
  </si>
  <si>
    <t>Frühchristentum und Kultur.</t>
  </si>
  <si>
    <t>Aristides „Apologie. Freiburg im Bresgau: Herder. Kommentar zu frühchristlichen Apologeten Bd. 2.</t>
  </si>
  <si>
    <t>LATTKE Michael</t>
  </si>
  <si>
    <t>Alexandria: hub of the Hellenistic world</t>
  </si>
  <si>
    <t>From scribes to scholars: rabbinic biblical exegesis in light of the Homeric commentaries.</t>
  </si>
  <si>
    <t xml:space="preserve">Unity and disunity in Greek and Christian thought under the Roman Peace. </t>
  </si>
  <si>
    <t>Studies on Jews and Christians in the first and second centuries.</t>
  </si>
  <si>
    <t>Aramaic Bowl Spells Jewish Babylonian Aramaic Bowls Volume Two.</t>
  </si>
  <si>
    <t>Clement and scriptural exegesis: the making of a commentarial theologian. First edition.</t>
  </si>
  <si>
    <t xml:space="preserve">The concepts of the divine in the Greek magical papyri. </t>
  </si>
  <si>
    <t>Religiöse Kommunikation im Umbrischen und Hethitischen: Fachsprachlichkeit in Ritualtexten und Gebeten.</t>
  </si>
  <si>
    <t>Hypatia of Alexandria: her context and legacy</t>
  </si>
  <si>
    <t xml:space="preserve">Re-making the world: Christianity and categories: essays in honor of Karen L. King. </t>
  </si>
  <si>
    <t xml:space="preserve">Art craft and theology in fourth-century Christian authors. </t>
  </si>
  <si>
    <t xml:space="preserve">The sources of Celsus’s criticism of Jesus: Theological developments in the Second Century AD. </t>
  </si>
  <si>
    <t>On using sources in Graeco-Roman Jewish and early Christian literature</t>
  </si>
  <si>
    <t xml:space="preserve"> Roman nobilitas in Jerome’s letters: Roman values and Christian asceticism for socialites. </t>
  </si>
  <si>
    <t xml:space="preserve">Demons and illness from antiquity to the early-modern period. </t>
  </si>
  <si>
    <t xml:space="preserve">Paul and the ancient celebrity circuit: the cross and moral transformation. </t>
  </si>
  <si>
    <t>Jews and Syriac Christians: intersections across the first millenium.</t>
  </si>
  <si>
    <t xml:space="preserve">Sceptic and believer in ancient Mediterranean religions. </t>
  </si>
  <si>
    <t>Septuaginta Deutsch: das griechische Alte Testament in deutscher Übersetzung. 2. verbesserte Aufl.</t>
  </si>
  <si>
    <t xml:space="preserve">Quadratus Kerygma Petri. Freiburg: Herder. KfA : Kommentar zu frühchristlichen Apologeten Band 1. </t>
  </si>
  <si>
    <t xml:space="preserve">Die Erfindung des Martyriums: Wahrheit Recht und religiöse Identität in Hellenismus und Kaiserzeit. 1. neue Ausg. </t>
  </si>
  <si>
    <t>Texts in context: essays on dating and contextualising Christian writings from the second and early third centuries</t>
  </si>
  <si>
    <t>Theology and practice in early Christianity: essays new and old with updated reception histories.</t>
  </si>
  <si>
    <t xml:space="preserve">The oldest gospel and the formation of the canonical gospels. </t>
  </si>
  <si>
    <t xml:space="preserve">History and theology in the gospels: seventh International East-West Symposium of New Testament Scholars Moscow September 26 to October 1 2016. </t>
  </si>
  <si>
    <t>NICKLAS Tobias NIEBUHR Karl-Wilhelm a SELEZNEV Mikhail (ed.)</t>
  </si>
  <si>
    <t xml:space="preserve">Jewish love magic: from late antiquity to the Middle Ages. </t>
  </si>
  <si>
    <t>Studien zum Korpus der johanneischen Schriften: Evangelium Briefe Apokalypse Akten.</t>
  </si>
  <si>
    <t>Spiritual direction as a medical art in early christian monasticism.</t>
  </si>
  <si>
    <t>SYRIAC CHRISTIANITY UNDER LATE SASANIAN AND EARLY ISLAMIC RULE</t>
  </si>
  <si>
    <t>Antike christliche Apokryphen in deutscher Übersetzung. 7. Aufl. der von Edgar Hennecke begründeten und von Wilhelm Schneemelcher fortgeführten Sammlung der neutestamentlichen Apokryphen [komplett neubearb. und um viele Texte erg.].</t>
  </si>
  <si>
    <t>MARKSCHIES Christoph SCHRÖTER Jens a HEISER Andreas (ed.)</t>
  </si>
  <si>
    <t xml:space="preserve">Gospel fragments. </t>
  </si>
  <si>
    <t>Justin Apologien. Freiburg: Herder. KfA : Kommentar zu frühchristlichen Apologeten Band 4/ 5.</t>
  </si>
  <si>
    <t>ULRICH Jörg</t>
  </si>
  <si>
    <t>"KINGREEN Sarah-Magdalena 2020. Tertullians Schrift „Adversus Valentinianos": die argumentative Widersetzung Tertullians gegen dieValentinianer als ein in rhetorischer Perspektive geschlossenes Werk. Tübingen: Mohr Siebeck. Studien und Texte zu Antike und Christentum 120. ISBN 978-3-16-159602-5."</t>
  </si>
  <si>
    <t>Tertullians Schrift „Adversus Valentinianos: die argumentative Widersetzung Tertullians gegen dieValentinianer als ein in rhetorischer Perspektive geschlossenes Werk.</t>
  </si>
  <si>
    <t>The Gospel of Mary</t>
  </si>
  <si>
    <t>Invitation to Syriac Christianity: an anthology.</t>
  </si>
  <si>
    <t xml:space="preserve">IV. Biography and Antiquarian Literature A. Biography. Fascicle 5. The First Century BC and Hellenistic Authors of Uncertain Date [Nos. 1035-1045]. </t>
  </si>
  <si>
    <t xml:space="preserve">Studien zum Petrusevangelium. </t>
  </si>
  <si>
    <t xml:space="preserve"> IV. Biography and Antiquarian Literature A. Biography. Fasc. 8: Anonymous Papyri. </t>
  </si>
  <si>
    <t xml:space="preserve">The Oxyrhynchus Papyri Vol. LXXXIII. </t>
  </si>
  <si>
    <t xml:space="preserve">An Diognet. Freiburg: Herder. KfA Bd. 8. </t>
  </si>
  <si>
    <t>LONA Horacio E. (ed.)</t>
  </si>
  <si>
    <t xml:space="preserve">From Roman to early Christian Cyprus: studies in religion and archaeology. </t>
  </si>
  <si>
    <t>Vocabulary for the study of religion.</t>
  </si>
  <si>
    <t>Journey back to God: origen on the problem of evil.</t>
  </si>
  <si>
    <t>Novum Testamentum Graece et Latine: griechischer Text Novum Testamentum Graece; lateinischer Text Nova Vulgata Bibliorum Sacrorum. 28. rev. Aufl. 3. korr. Druck.</t>
  </si>
  <si>
    <t>Miracle tradition rhetoric and the synoptic problem.</t>
  </si>
  <si>
    <t xml:space="preserve">Sexuality and gender: collected essays. </t>
  </si>
  <si>
    <t xml:space="preserve">Novum testamentum Graece: = Novum testamentum Graece. 28th revised edition 5th corrected printing. </t>
  </si>
  <si>
    <t>"MORGAN Teresa 2020. Being „in Christ" in the letters of Paul: saved through Christ and in his hands. Tübingen: Mohr Siebeck. Wissenschaftliche Untersuchungen zum Neuen Testament 449. ISBN 978-3-16-159885-2. BS 2650.52 .M67 2020"</t>
  </si>
  <si>
    <t xml:space="preserve">Being „in Christ in the letters of Paul: saved through Christ and in his hands. </t>
  </si>
  <si>
    <t>Pseudoklementinen. Band IV: Die Klemens-Biographie.</t>
  </si>
  <si>
    <t xml:space="preserve">Septuaginta: id est Vetus Testamentum graece iuxta LXX interpretes. Duo volumina in uno Großausgabe editio altera. </t>
  </si>
  <si>
    <t>2 Clement: introduction text and commentary.</t>
  </si>
  <si>
    <t xml:space="preserve">IV. Biography and Antiquarian Literature A. Biography. Fasc. 7. Imperial and Undated Authors [Nos. 1053-1118]. </t>
  </si>
  <si>
    <t xml:space="preserve">The Crucible of Religion in Late Antiquity. </t>
  </si>
  <si>
    <t xml:space="preserve">After Bardaisan: studies on continuity and change in Syriac Christianity in honour of Professor Han J.W. Drijvers. </t>
  </si>
  <si>
    <t xml:space="preserve">Origen and scripture: the contours of the exegetical life. </t>
  </si>
  <si>
    <t xml:space="preserve">Artifact text context: studies on Syriac Christianity in China and Central Asia. </t>
  </si>
  <si>
    <t xml:space="preserve">Studies in the Syriac magical traditions. </t>
  </si>
  <si>
    <t xml:space="preserve">Die Pseudoklementinen: Band II: Rekognitionen in Rufins Übersetzung. </t>
  </si>
  <si>
    <t xml:space="preserve">Early Christian commentators of the New Testament: essays on their aims methods and strategies. </t>
  </si>
  <si>
    <t>Praying and contemplating in Late Antiquity: religious and philosophical interactions.</t>
  </si>
  <si>
    <t xml:space="preserve">The gospels and their receptions: Festschrift Joseph Verheyden. </t>
  </si>
  <si>
    <t xml:space="preserve">Johannes Chrysostomos und die Christianisierung der Polis: „Damit die Städte Städte werden. </t>
  </si>
  <si>
    <t>"STENGER Jan 2019. Johannes Chrysostomos und die Christianisierung der Polis: „Damit die Städte Städte werden". Tübingen: Mohr Siebeck. Studien und Texte zu Antike und Christentum Studies and texts in antiquity and Christianity 115. ISBN 978-3-16-156973-9."</t>
  </si>
  <si>
    <t>Self self-fashioning and individuality in Late Antiquity: new perspectives.</t>
  </si>
  <si>
    <t xml:space="preserve">Origen: new fragments from the commentary on Matthew: Codices Sabaiticus 232 &amp; Holy Cross 104 Jerusalem. </t>
  </si>
  <si>
    <t>William G. Dever (Author)</t>
  </si>
  <si>
    <t>Hermann Strack (Author) Paul Billerbeck (Author)</t>
  </si>
  <si>
    <t>John D. Currid (Author)</t>
  </si>
  <si>
    <t>WESTEINDE Jessica van’t</t>
  </si>
  <si>
    <t>LUDLOW Morwenna</t>
  </si>
  <si>
    <t>TIJSSELING Egge</t>
  </si>
  <si>
    <t>PETREY Taylor G. a DANIEL-HUGHES Carly (ed.)</t>
  </si>
  <si>
    <t>PAZ Yakir</t>
  </si>
  <si>
    <t>STANTON Greg</t>
  </si>
  <si>
    <t>SHAKED Shaul FORD James Nathan a BHAYRO Siam</t>
  </si>
  <si>
    <t>WARD H. Clifton</t>
  </si>
  <si>
    <t>PACHOUMI Eleni</t>
  </si>
  <si>
    <t>ROTH Theresa Maria</t>
  </si>
  <si>
    <t>BHAYRO Siam a RIDER Catherine (ed.)</t>
  </si>
  <si>
    <t>BUTTS Aaron Michael a GROSS Simcha (ed.)</t>
  </si>
  <si>
    <t>HARRISON James R.</t>
  </si>
  <si>
    <t>EDELMANN, Babett a UNIVERSITÄT REGENSBURG (ed.)</t>
  </si>
  <si>
    <t>KRAUS Wolfgang a KARRER Martin</t>
  </si>
  <si>
    <t>PRATSCHER Wilhelm</t>
  </si>
  <si>
    <t>WALDNER Katharina</t>
  </si>
  <si>
    <t>VERHEYDEN Joseph SCHRÖTER Jens a NICKLAS Tobias (ed.)</t>
  </si>
  <si>
    <t>MARTIN Troy W.</t>
  </si>
  <si>
    <t>KLINGHARDT Matthias</t>
  </si>
  <si>
    <t>SAʿAR Orṭal-Paz</t>
  </si>
  <si>
    <t>KLAUCK Hans-Josef</t>
  </si>
  <si>
    <t>NICKLAS Tobias KRUGER Michael J. a KRAUS Thomas J. (ed.)</t>
  </si>
  <si>
    <t>KINGREEN Sarah-Magdalena</t>
  </si>
  <si>
    <t xml:space="preserve">TUCKETT C. M. </t>
  </si>
  <si>
    <t>PENN Michael Philip JOHNSON Scott Fitzgerald SHEPARDSON Christine C. a STANG Charles M. (ed.)</t>
  </si>
  <si>
    <t>NICKLAS Tobias</t>
  </si>
  <si>
    <t>ZACCARIA Pietro</t>
  </si>
  <si>
    <t>VERHASSELT Gertjan BRUSUELAS James H. OBBINK Dirk a SCHORN Stefan (ed.)</t>
  </si>
  <si>
    <t>PARSONS Peter J. a GONIS Nikolaos</t>
  </si>
  <si>
    <t>NASRALLAH Laura Salah LUIJENDIJK AnneMarie a BAKIRTZĒS Ch (ed.)</t>
  </si>
  <si>
    <t xml:space="preserve">SEGAL Robert Alan a STUCKRAD Kocku von </t>
  </si>
  <si>
    <t>SCOTT Mark S. M.</t>
  </si>
  <si>
    <t xml:space="preserve">NESTLE Eberhard ALAND Barbara a STRUTWOLF Holger (ed.) </t>
  </si>
  <si>
    <t xml:space="preserve">REID Duncan </t>
  </si>
  <si>
    <t xml:space="preserve">LOADER William R. G. </t>
  </si>
  <si>
    <t>NESTLE Eberhard a NESTLE Erwin</t>
  </si>
  <si>
    <t>MORGAN Teresa</t>
  </si>
  <si>
    <t xml:space="preserve">RISCH Franz Xaver (ed.) </t>
  </si>
  <si>
    <t>RAHLFS Alfred a HANHART Robert (ed.)</t>
  </si>
  <si>
    <t>TUCKETT C. M. (ed.)</t>
  </si>
  <si>
    <t xml:space="preserve">STROUMSA Guy G. </t>
  </si>
  <si>
    <t>REININK G. J. KLUGKIST Alexander Cornelis a DRIJVERS H. J. W. (ed.)</t>
  </si>
  <si>
    <t>MARTENS Peter W.</t>
  </si>
  <si>
    <t xml:space="preserve">TANG Li a WINKLER Dietmar W. (ed.) </t>
  </si>
  <si>
    <t xml:space="preserve">MORIGGI Marco a BHAYRO Siam (ed.) </t>
  </si>
  <si>
    <t xml:space="preserve">REHM Bernhard a STRECKER Georg (ed.) </t>
  </si>
  <si>
    <t>VERHEYDEN Joseph a NICKLAS Tobias (ed.)</t>
  </si>
  <si>
    <t xml:space="preserve">PACHOUMI Eleni a EDWARDS Mark (ed.) </t>
  </si>
  <si>
    <t>VERHEYDEN Joseph JONGE Henk Jan de a GRUNDEKEN Mark (ed.)</t>
  </si>
  <si>
    <t>TZAMALIKOS Panayiotis</t>
  </si>
  <si>
    <t xml:space="preserve">NIEHOFF Maren a LEVINSON Joshua (ed.) </t>
  </si>
  <si>
    <t xml:space="preserve">ZWIEP A. W. </t>
  </si>
  <si>
    <t xml:space="preserve">PATZELT Maik RÜPKE Jörg a WEISSENRIEDER Annette (ed.) </t>
  </si>
  <si>
    <t xml:space="preserve">NIEBUHR Karl-Wilhelm </t>
  </si>
  <si>
    <t>LUNDHAUG Hugo JENOTT Lance (ed.)</t>
  </si>
  <si>
    <t>SCHOLTISSEK Klaus</t>
  </si>
  <si>
    <t>JEFFORD Clayton N. (ed.)</t>
  </si>
  <si>
    <t xml:space="preserve">GREGORY Andrew F. </t>
  </si>
  <si>
    <t xml:space="preserve">BENAISSA Amin a ZELLMANN-ROHRER Michael </t>
  </si>
  <si>
    <t>BEHR John</t>
  </si>
  <si>
    <t>BERGLUND Carl Johan</t>
  </si>
  <si>
    <t>GREEN Joel B.</t>
  </si>
  <si>
    <t xml:space="preserve">HOFIUS Otfried </t>
  </si>
  <si>
    <t>JACOBSEN Anders-Christian</t>
  </si>
  <si>
    <t xml:space="preserve">BARBATI Chiara </t>
  </si>
  <si>
    <t>ECKHARDT Benedikt a LEONHARD Clemens</t>
  </si>
  <si>
    <t xml:space="preserve">FREY Jörg a CERONE Jacob N. </t>
  </si>
  <si>
    <t xml:space="preserve">FISCHER Bonifatius a WEBER Robert (ed.) </t>
  </si>
  <si>
    <t>GONIS Nikolaos HENRY W. B. MALTOMINI F. a SLATTERY S.</t>
  </si>
  <si>
    <t>BLIDSTEIN Moshe RUZER Serge a STÖKL BEN EZRA Daniel (ed.)</t>
  </si>
  <si>
    <t xml:space="preserve">HAKOLA Raimo ORPANA Jessi a HUOTARI Paavo </t>
  </si>
  <si>
    <t xml:space="preserve">BHAYRO Siam FORD James Nathan LEVENE Dan a SAʿAR Orṭal-Paz </t>
  </si>
  <si>
    <t>FORD James Nathan a MORGENSTERN Matthew</t>
  </si>
  <si>
    <t>A. MICHELSON David (ed.)</t>
  </si>
  <si>
    <t>HIRSCH-LUIPOLD Rainer CALHOUN Robert Matthew (eds.)</t>
  </si>
  <si>
    <t>IRICINSCHI Eduard a KOTSIFOU Chrysi</t>
  </si>
  <si>
    <t xml:space="preserve">BRANKAER Johanna a OS Bas van (ed.) </t>
  </si>
  <si>
    <t>BUTTS Aaron Michael HEAL Kristian S. a KITCHEN Robert A. (ed.)</t>
  </si>
  <si>
    <t>HEINE Ronald E. ORIGEN a JEROME</t>
  </si>
  <si>
    <t xml:space="preserve">HÄGG Henny Fiskå </t>
  </si>
  <si>
    <t>DIFRANSICO Lesley</t>
  </si>
  <si>
    <t>BRUSUELAS J. H. a MECCARIELLO C.</t>
  </si>
  <si>
    <t>HOUGHTON H. A. G.</t>
  </si>
  <si>
    <t>HOLLADAY Carl R.</t>
  </si>
  <si>
    <t xml:space="preserve">ALAND Barbara STRUTWOLF Holger a UNIVERSITÄT MÜNSTER (ed.)  </t>
  </si>
  <si>
    <t>BORMANN Lukas (ed.)</t>
  </si>
  <si>
    <t>BURNET Régis</t>
  </si>
  <si>
    <t>1U</t>
  </si>
  <si>
    <t>3U</t>
  </si>
  <si>
    <t>UU</t>
  </si>
  <si>
    <t>DRM (ANO/NE)</t>
  </si>
  <si>
    <t>Vzdálený přístup pro externí registrované uživatele UK (ANO/NE)</t>
  </si>
  <si>
    <t>Platforma</t>
  </si>
  <si>
    <t>URL</t>
  </si>
  <si>
    <t>Původní měna</t>
  </si>
  <si>
    <t>Cena v CZK bez DPH</t>
  </si>
  <si>
    <t>Poznámky a komentáře</t>
  </si>
  <si>
    <t>Poznámka k vydání</t>
  </si>
  <si>
    <t>Obecná poznámka</t>
  </si>
  <si>
    <t>Přehled poptávaných titulů</t>
  </si>
  <si>
    <t>Cenové podmínky v původní měně</t>
  </si>
  <si>
    <t>Limitace přístupu</t>
  </si>
  <si>
    <t>Informace o platformě</t>
  </si>
  <si>
    <t>MARC21 záznam</t>
  </si>
  <si>
    <t>Poplatky za platformu, další náklady</t>
  </si>
  <si>
    <t>SUWECO</t>
  </si>
  <si>
    <t>Jacek</t>
  </si>
  <si>
    <t>EBSCO</t>
  </si>
  <si>
    <t>AiP</t>
  </si>
  <si>
    <t>Check, zda vůbec dostupná v ČR</t>
  </si>
  <si>
    <t>EBSCOhost (jiné ISBN)</t>
  </si>
  <si>
    <t>Brill</t>
  </si>
  <si>
    <t>Routledge</t>
  </si>
  <si>
    <t>DG</t>
  </si>
  <si>
    <t>Je to dostupné na českém trhu?</t>
  </si>
  <si>
    <t>Titul na UK předplacený (nejméně do 2025)</t>
  </si>
  <si>
    <t>ANO</t>
  </si>
  <si>
    <t>V jeden okamžik může číst pouze jeden užívající</t>
  </si>
  <si>
    <t>V jeden okamžik mohou číst pouze 3 užívající</t>
  </si>
  <si>
    <t>Neomezený počet užívajících současně</t>
  </si>
  <si>
    <t>V sešitu jsou uvedené vzorce a odkazy! Opatrně při kopírování!</t>
  </si>
  <si>
    <t>Cena za jednotku
bez DPH</t>
  </si>
  <si>
    <t>Pozn.</t>
  </si>
  <si>
    <t>Položka</t>
  </si>
  <si>
    <t>Vzdálený přístup pro externí uživatele služeb
(ANO / NE)</t>
  </si>
  <si>
    <t>DRM
(ANO / NE a pokud ANO, uvést způsob)</t>
  </si>
  <si>
    <r>
      <t>Počet současně pracujících Oprávněných uživatelů (UU, 1U, 3U). Počet současně pracujícíh je</t>
    </r>
    <r>
      <rPr>
        <b/>
        <sz val="11"/>
        <rFont val="Calibri"/>
        <family val="2"/>
        <charset val="238"/>
        <scheme val="minor"/>
      </rPr>
      <t xml:space="preserve"> hodnotící parametr.</t>
    </r>
  </si>
  <si>
    <r>
      <rPr>
        <b/>
        <sz val="11"/>
        <color theme="1"/>
        <rFont val="Calibri"/>
        <family val="2"/>
        <charset val="238"/>
        <scheme val="minor"/>
      </rPr>
      <t xml:space="preserve">Vzdálený přístup pro externí uživatele služeb: </t>
    </r>
    <r>
      <rPr>
        <sz val="11"/>
        <color theme="1"/>
        <rFont val="Calibri"/>
        <family val="2"/>
        <charset val="238"/>
        <scheme val="minor"/>
      </rPr>
      <t xml:space="preserve">není hodnotící parametr VZ, zadavatel požaduje tuto informaci uvést pro vlastní potřebu a s odkazem na ustanovení smlouvy uzavírané s vybraným dodavatelem. </t>
    </r>
  </si>
  <si>
    <r>
      <rPr>
        <b/>
        <sz val="11"/>
        <color theme="1"/>
        <rFont val="Calibri"/>
        <family val="2"/>
        <charset val="238"/>
        <scheme val="minor"/>
      </rPr>
      <t>DRM (Digital right management):</t>
    </r>
    <r>
      <rPr>
        <sz val="11"/>
        <color theme="1"/>
        <rFont val="Calibri"/>
        <family val="2"/>
        <charset val="238"/>
        <scheme val="minor"/>
      </rPr>
      <t xml:space="preserve"> není hodnotící parametr VZ, zadavatel požaduje DRM uvést pro vlastní potřebu a s odkazem na ustanovení smlouvy uzavírané s vybraným dodavatelem </t>
    </r>
  </si>
  <si>
    <r>
      <t xml:space="preserve">Platforma:  </t>
    </r>
    <r>
      <rPr>
        <sz val="11"/>
        <color theme="1"/>
        <rFont val="Calibri"/>
        <family val="2"/>
        <charset val="238"/>
        <scheme val="minor"/>
      </rPr>
      <t xml:space="preserve">není hodnotící parametr VZ, zadavatel požaduje tuto informaci uvést pro vlastní potřebu a s odkazem na ustanovení smlouvy uzavírané s vybraným dodavatelem. </t>
    </r>
  </si>
  <si>
    <t xml:space="preserve">Zadavatel preferuje, aby tituly byly přístupné neomezeně.  Zadavatel bude proto nejprve hodnotit nabídkové ceny e-knih v kategorii UU. Pokud daný titul nebude v této kategorii zastoupen, bude následně hodnocena nabídková cena daného titulu v kategorii 3U. Pokud titul nebude uveden ani v této kategorii, teprve následně se bude hodnotit nabídková cena v kategorii 1U.
Zadavatel porovná cenové nabídky všech dodavatelů u jednotlivých položek zvlášť a následně bude vybrána nejvhodnější nabídka pro každou jednotlivou položku, která bude obsahovat nejnižší nabídkovou cenu v preferované kategorii.
V případě, že se vyskytne více totožných cenových nabídek k jedné položce v příloze č. 1 této výzvy (Specifikace předmětu plnění a položkový rozpočet), bude vybrán dodavatel formou losování.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</si>
</sst>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rgb="FFA500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indexed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2" fontId="0" fillId="0" borderId="0" xfId="1" applyNumberFormat="1" applyFont="1" applyBorder="1" applyAlignment="1">
      <alignment horizontal="left" vertical="top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left" vertical="top" wrapText="1"/>
    </xf>
    <xf numFmtId="0" fontId="8" fillId="4" borderId="9" xfId="0" applyFont="1" applyFill="1" applyBorder="1"/>
    <xf numFmtId="0" fontId="8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5050"/>
      <color rgb="FFA50021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17/10/relationships/person" Target="persons/person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u\PhD%20Infra\HTF\PTK\Vojtas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u\PhD%20Infra\HTF\PTK\Schlogelov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u\PhD%20Infra\HTF\PTK\Zelnick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ální tituly"/>
      <sheetName val="Fontes Christiani I"/>
      <sheetName val="Fontes Christiani II"/>
      <sheetName val="České"/>
    </sheetNames>
    <sheetDataSet>
      <sheetData sheetId="0">
        <row r="3">
          <cell r="B3">
            <v>9789004203945</v>
          </cell>
          <cell r="C3" t="str">
            <v>SHAKED Shaul</v>
          </cell>
          <cell r="D3">
            <v>2013</v>
          </cell>
          <cell r="E3" t="str">
            <v>"SHAKED Shaul 2013. Aramaic bowl spells: Jewish Babylonian Aramaic bowls. Leiden ; Boston: Brill. Magical and Religious Literature of Late Antiquity 1. ISBN 978-90-04-20394-5."</v>
          </cell>
          <cell r="F3">
            <v>9789004229372</v>
          </cell>
          <cell r="G3"/>
          <cell r="H3" t="str">
            <v>PQ</v>
          </cell>
        </row>
        <row r="4">
          <cell r="B4">
            <v>9780415642330</v>
          </cell>
          <cell r="C4" t="str">
            <v>DRIJVERS Jan Willem a HUNT David</v>
          </cell>
          <cell r="D4">
            <v>2012</v>
          </cell>
          <cell r="E4" t="str">
            <v>"DRIJVERS Jan Willem a HUNT David 2012. The late Roman world and its historian: interpreting Ammianus Marcellinus. London: Routledge. ISBN 978-0-415-64233-0."</v>
          </cell>
          <cell r="F4"/>
          <cell r="G4">
            <v>9780203024898</v>
          </cell>
          <cell r="H4" t="str">
            <v>Taylor</v>
          </cell>
        </row>
        <row r="5">
          <cell r="B5">
            <v>9789004272798</v>
          </cell>
          <cell r="C5" t="str">
            <v>MORIGGI Marco</v>
          </cell>
          <cell r="D5">
            <v>2014</v>
          </cell>
          <cell r="E5" t="str">
            <v>"MORIGGI Marco 2014. A Corpus of Syriac incantation bowls: Syriac magical texts from Late-Antique Mesopotamia. Leiden ; Boston: Brill. Magical and Religious Literature of Late Antiquity 3. ISBN 978-90-04-27280-4."</v>
          </cell>
          <cell r="F5">
            <v>9789004272798</v>
          </cell>
          <cell r="G5"/>
          <cell r="H5" t="str">
            <v>PQ</v>
          </cell>
        </row>
        <row r="6">
          <cell r="B6">
            <v>9783110350913</v>
          </cell>
          <cell r="C6" t="str">
            <v>ORIGEN PERRONE Lorenzo MOLIN PRADEL Marina PRINZIVALLI Emanuela a CACCIARI Antonio</v>
          </cell>
          <cell r="D6">
            <v>2015</v>
          </cell>
          <cell r="E6" t="str">
            <v>"ORIGEN PERRONE Lorenzo MOLIN PRADEL Marina PRINZIVALLI Emanuela a CACCIARI Antonio 2015. Die neuen Psalmenhomilien: eine kritische Edition des Codex monacensis graecus 314. Berlin ; Boston: De Gruyter. Origenes Werke dreizehnter Band. ISBN 978-3-11-035091-3. BS1430.52 .O75 2015"</v>
          </cell>
          <cell r="F6">
            <v>9783110352788</v>
          </cell>
          <cell r="G6"/>
          <cell r="H6" t="str">
            <v>PQ</v>
          </cell>
        </row>
        <row r="7">
          <cell r="B7">
            <v>9780814731888</v>
          </cell>
          <cell r="C7" t="str">
            <v>Frederick E. Greenspahn (Editor)</v>
          </cell>
          <cell r="D7"/>
          <cell r="E7" t="str">
            <v>"The Hebrew Bible: New Insights and Scholarship (Jewish Studies in the Twenty-First Century Book 4) "</v>
          </cell>
          <cell r="F7">
            <v>9780814733080</v>
          </cell>
          <cell r="G7"/>
          <cell r="H7" t="str">
            <v>PQ</v>
          </cell>
        </row>
        <row r="8">
          <cell r="B8">
            <v>9783110419467</v>
          </cell>
          <cell r="C8" t="str">
            <v>TZAMALIKOS P.</v>
          </cell>
          <cell r="D8">
            <v>2016</v>
          </cell>
          <cell r="E8" t="str">
            <v>"TZAMALIKOS P. 2016. Anaxagoras Origen and Neoplatonism: the legacy of Anaxagoras to classical and late antiquity. Berlin ; Boston: De Gruyter. Arbeiten zur Kirchengeschichte Volume 128/1. ISBN 978-3-11-041946-7. B205.Z7 T93 2016"</v>
          </cell>
          <cell r="F8">
            <v>9783110420104</v>
          </cell>
          <cell r="G8"/>
          <cell r="H8" t="str">
            <v>PQ</v>
          </cell>
        </row>
        <row r="9">
          <cell r="B9">
            <v>9780664237035</v>
          </cell>
          <cell r="C9" t="str">
            <v>Samuel L. Adams</v>
          </cell>
          <cell r="D9"/>
          <cell r="E9" t="str">
            <v>"Social and Economic Life in Second Temple Judea"</v>
          </cell>
          <cell r="F9">
            <v>9781611645231</v>
          </cell>
          <cell r="G9"/>
          <cell r="H9" t="str">
            <v>PQ</v>
          </cell>
        </row>
        <row r="10">
          <cell r="B10">
            <v>9789004257269</v>
          </cell>
          <cell r="C10" t="str">
            <v>LEVENE Dan</v>
          </cell>
          <cell r="D10">
            <v>2014</v>
          </cell>
          <cell r="E10" t="str">
            <v>"LEVENE Dan 2014. Jewish Aramaic curse texts from late-antique Mesopotamia: „may these curses go out and flee". Leiden: Brill. Magical and Religious Literature of Late Antiquity 2. ISBN 978-90-04-25092-5.""LEVENE Dan 2014. Jewish Aramaic curse texts from late-antique Mesopotamia: „may these curses go out and flee". Leiden: Brill. Magical and Religious Literature of Late Antiquity 2. ISBN 978-90-04-25092-5."</v>
          </cell>
          <cell r="F10">
            <v>9789004257269</v>
          </cell>
          <cell r="G10"/>
          <cell r="H10" t="str">
            <v>PQ</v>
          </cell>
        </row>
        <row r="11">
          <cell r="B11">
            <v>9780813221663</v>
          </cell>
          <cell r="C11" t="str">
            <v>HEAL Kristian S. (ed.)</v>
          </cell>
          <cell r="D11">
            <v>2014</v>
          </cell>
          <cell r="E11" t="str">
            <v>"HEAL Kristian S. (ed.) 2014. Breaking the mind: New studies in the Syriac Book of steps. Washington D.C: Catholic University of America Press. CUA studies in early Christianity. ISBN 978-0-8132-2166-3. BX177.15 .B74 2014"</v>
          </cell>
          <cell r="F11">
            <v>9780813221670</v>
          </cell>
          <cell r="G11"/>
          <cell r="H11" t="str">
            <v>PQ</v>
          </cell>
        </row>
        <row r="12">
          <cell r="B12">
            <v>9780300209228</v>
          </cell>
          <cell r="C12" t="str">
            <v>SMITH Mark S.</v>
          </cell>
          <cell r="D12"/>
          <cell r="E12" t="str">
            <v>"Where the Gods Are: Spatial Dimensions of Anthropomorphism in the Biblical World. Yale University Press: Anchor Yale Bible Reference Library 2016. ISBN 978-0-300-20922-8."</v>
          </cell>
          <cell r="F12">
            <v>9780300220964</v>
          </cell>
          <cell r="G12"/>
          <cell r="H12" t="str">
            <v>PQ</v>
          </cell>
        </row>
        <row r="13">
          <cell r="B13">
            <v>9783161598920</v>
          </cell>
          <cell r="C13" t="str">
            <v xml:space="preserve">SCHLIESSER Benjamin a RÜGERMEIER Jan a Thomas J. Kraus (eds.) </v>
          </cell>
          <cell r="D13">
            <v>2021</v>
          </cell>
          <cell r="E13" t="str">
            <v>"SCHLIESSER Benjamin a RÜGERMEIER Jan a Thomas J. Kraus (eds.) Alexandria: hub of the Hellenistic world 2021. . Tübingen: Mohr Siebeck. Wissenschaftliche Untersuchungen zum Neuen Testament 460. ISBN 978-3-16-159892-0."</v>
          </cell>
          <cell r="F13">
            <v>9783161598937</v>
          </cell>
          <cell r="G13"/>
          <cell r="H13" t="str">
            <v>PQ</v>
          </cell>
        </row>
        <row r="14">
          <cell r="B14">
            <v>9783161616310</v>
          </cell>
          <cell r="C14" t="str">
            <v>PAZ Yakir</v>
          </cell>
          <cell r="D14">
            <v>2022</v>
          </cell>
          <cell r="E14" t="str">
            <v>"PAZ Yakir 2022. From scribes to scholars: rabbinic biblical exegesis in light of the Homeric commentaries. Tubingen: Mohr Siebeck. ISBN 978-3-16-161630-3."</v>
          </cell>
          <cell r="F14">
            <v>9783161616310</v>
          </cell>
          <cell r="G14"/>
          <cell r="H14" t="str">
            <v>PQ</v>
          </cell>
        </row>
        <row r="15">
          <cell r="B15">
            <v>9783161607806</v>
          </cell>
          <cell r="C15" t="str">
            <v>STANTON Greg</v>
          </cell>
          <cell r="D15">
            <v>2021</v>
          </cell>
          <cell r="E15" t="str">
            <v>"STANTON Greg 2021. Unity and disunity in Greek and Christian thought under the Roman Peace. Tübingen: Mohr Siebeck. Studien und Texte zu Antike und Christentum 125. ISBN 978-3-16-160779-0-"</v>
          </cell>
          <cell r="F15">
            <v>9783161607806</v>
          </cell>
          <cell r="G15"/>
          <cell r="H15" t="str">
            <v>PQ</v>
          </cell>
        </row>
        <row r="16">
          <cell r="B16">
            <v>9783161566851</v>
          </cell>
          <cell r="C16" t="str">
            <v>TOMSON Peter J.</v>
          </cell>
          <cell r="D16">
            <v>2019</v>
          </cell>
          <cell r="E16" t="str">
            <v>"TOMSON Peter J. 2019. Studies on Jews and Christians in the first and second centuries. Tübingen: Mohr Siebeck. Wissenschaftliche Untersuchungen zum Neuen Testament 418. ISBN 978-3-16-154619-8. BM535 .T55575 2019"</v>
          </cell>
          <cell r="F16">
            <v>9783161566851</v>
          </cell>
          <cell r="G16"/>
          <cell r="H16" t="str">
            <v>PQ</v>
          </cell>
        </row>
        <row r="17">
          <cell r="B17">
            <v>9789004471719</v>
          </cell>
          <cell r="C17" t="str">
            <v>SHAKED Shaul FORD James Nathan a BHAYRO Siam</v>
          </cell>
          <cell r="D17">
            <v>2022</v>
          </cell>
          <cell r="E17" t="str">
            <v>"SHAKED Shaul FORD James Nathan a BHAYRO Siam 2022. Aramaic Bowl Spells Jewish Babylonian Aramaic Bowls Volume Two. Boston: Brill. Magical and Religious Literature of Late Antiquity 10. ISBN 978-90-04-47171-9."</v>
          </cell>
          <cell r="F17">
            <v>9789004471719</v>
          </cell>
          <cell r="G17"/>
          <cell r="H17" t="str">
            <v>PQ</v>
          </cell>
        </row>
        <row r="18">
          <cell r="B18">
            <v>9780192863362</v>
          </cell>
          <cell r="C18" t="str">
            <v>WARD H. Clifton</v>
          </cell>
          <cell r="D18">
            <v>2022</v>
          </cell>
          <cell r="E18" t="str">
            <v>"WARD H. Clifton 2022. Clement and scriptural exegesis: the making of a commentarial theologian. First edition. New York: Oxford University Press. Oxford early Christian studies - cloth. ISBN 978-0-19-286336-2."</v>
          </cell>
          <cell r="F18">
            <v>9780192678119</v>
          </cell>
          <cell r="G18">
            <v>9780191954252</v>
          </cell>
          <cell r="H18" t="str">
            <v>Oxford</v>
          </cell>
        </row>
        <row r="19">
          <cell r="B19" t="str">
            <v> 9783161540196</v>
          </cell>
          <cell r="C19" t="str">
            <v>PACHOUMI Eleni</v>
          </cell>
          <cell r="D19">
            <v>2017</v>
          </cell>
          <cell r="E19" t="str">
            <v>"PACHOUMI Eleni 2017. The concepts of the divine in the Greek magical papyri. Tübingen: Mohr Siebeck. Studien und Texte zu Antike und Christentum 102. ISBN 978-3-16-154018-9."</v>
          </cell>
          <cell r="F19">
            <v>9783161540196</v>
          </cell>
          <cell r="G19"/>
          <cell r="H19" t="str">
            <v>PQ</v>
          </cell>
        </row>
        <row r="20">
          <cell r="B20">
            <v>9789004436596</v>
          </cell>
          <cell r="C20" t="str">
            <v>ROTH Theresa Maria</v>
          </cell>
          <cell r="D20">
            <v>2021</v>
          </cell>
          <cell r="E20" t="str">
            <v>"ROTH Theresa Maria 2021. Religiöse Kommunikation im Umbrischen und Hethitischen: Fachsprachlichkeit in Ritualtexten und Gebeten. Leiden ; Boston: Brill. Brill’s studies in Indo-European languages &amp; linguistics volume 23. ISBN 978-90-04-43657-2."</v>
          </cell>
          <cell r="F20">
            <v>9789004436596</v>
          </cell>
          <cell r="G20"/>
          <cell r="H20" t="str">
            <v>PQ</v>
          </cell>
        </row>
        <row r="21">
          <cell r="B21">
            <v>9783161589546</v>
          </cell>
          <cell r="C21" t="str">
            <v xml:space="preserve">NORMAN Dawn Lavalle a PETKAS Alex (ed.) </v>
          </cell>
          <cell r="D21">
            <v>2020</v>
          </cell>
          <cell r="E21" t="str">
            <v>"NORMAN Dawn Lavalle a PETKAS Alex (ed.) Hypatia of Alexandria: her context and legacy 2020. Tübingen: Mohr Siebeck. Studien und Texte zu Antike und Christentum 119. ISBN 978-3-16-154969-4."</v>
          </cell>
          <cell r="F21">
            <v>9783161589546</v>
          </cell>
          <cell r="G21"/>
          <cell r="H21" t="str">
            <v>PQ</v>
          </cell>
        </row>
        <row r="22">
          <cell r="B22">
            <v>9783161565823</v>
          </cell>
          <cell r="C22" t="str">
            <v>PETREY Taylor G. a DANIEL-HUGHES Carly (ed.)</v>
          </cell>
          <cell r="D22">
            <v>2019</v>
          </cell>
          <cell r="E22" t="str">
            <v>"PETREY Taylor G. a DANIEL-HUGHES Carly (ed.) 2019. Re-making the world: Christianity and categories: essays in honor of Karen L. King. Tübingen: Mohr Siebeck. Wissenschaftliche Untersuchungen zum Neuen Testament 434. ISBN 978-3-16-156581-6. BR166 .R42 2019"</v>
          </cell>
          <cell r="F22">
            <v>9783161565823</v>
          </cell>
          <cell r="G22"/>
          <cell r="H22" t="str">
            <v>PQ</v>
          </cell>
        </row>
        <row r="23">
          <cell r="B23">
            <v>9780198848837</v>
          </cell>
          <cell r="C23" t="str">
            <v>LUDLOW Morwenna</v>
          </cell>
          <cell r="D23">
            <v>2020</v>
          </cell>
          <cell r="E23" t="str">
            <v>"LUDLOW Morwenna 2020. Art craft and theology in fourth-century Christian authors. Oxford: Oxford University Press. Oxford early Christian studies. ISBN 978-0-19-884883-7."</v>
          </cell>
          <cell r="F23">
            <v>9780192588647</v>
          </cell>
          <cell r="G23">
            <v>9780191883217</v>
          </cell>
          <cell r="H23" t="str">
            <v>Oxford</v>
          </cell>
        </row>
        <row r="24">
          <cell r="B24">
            <v>9789042946781</v>
          </cell>
          <cell r="C24" t="str">
            <v>TIJSSELING Egge</v>
          </cell>
          <cell r="D24">
            <v>2022</v>
          </cell>
          <cell r="E24" t="str">
            <v>"TIJSSELING Egge 2022. The sources of Celsus’s criticism of Jesus: Theological developments in the Second Century AD. Peeters. ISBN 978-90-429-4677-4."</v>
          </cell>
          <cell r="F24">
            <v>9789042946781</v>
          </cell>
          <cell r="G24"/>
          <cell r="H24" t="str">
            <v>PQ</v>
          </cell>
        </row>
        <row r="25">
          <cell r="B25">
            <v>9789042949454</v>
          </cell>
          <cell r="C25" t="str">
            <v xml:space="preserve">VERHEYDEN Joseph a KLOPPENBORG John S. (Ed.) </v>
          </cell>
          <cell r="D25">
            <v>2022</v>
          </cell>
          <cell r="E25" t="str">
            <v>"VERHEYDEN Joseph a KLOPPENBORG John S. (Ed.) On using sources in Graeco-Roman Jewish and early Christian literature 2022. . Leuven: Peeters. ISBN 978-90-429-4944-7."</v>
          </cell>
          <cell r="F25">
            <v>9789042949454</v>
          </cell>
          <cell r="G25"/>
          <cell r="H25" t="str">
            <v>PQ</v>
          </cell>
        </row>
        <row r="26">
          <cell r="B26">
            <v>9783161606823</v>
          </cell>
          <cell r="C26" t="str">
            <v>WESTEINDE Jessica van’t</v>
          </cell>
          <cell r="D26">
            <v>2021</v>
          </cell>
          <cell r="E26" t="str">
            <v>"WESTEINDE Jessica van’t 2021. Roman nobilitas in Jerome’s letters: Roman values and Christian asceticism for socialites. Tübingen: Mohr Siebeck. Studien und Texte zu Antike und Christentum 127. ISBN 978-3-16-159343-7."</v>
          </cell>
          <cell r="F26">
            <v>9783161606823</v>
          </cell>
          <cell r="G26"/>
          <cell r="H26" t="str">
            <v>PQ</v>
          </cell>
        </row>
        <row r="27">
          <cell r="B27">
            <v>9783161606670</v>
          </cell>
          <cell r="C27" t="str">
            <v>DURNER Florian</v>
          </cell>
          <cell r="D27">
            <v>2021</v>
          </cell>
          <cell r="E27" t="str">
            <v>"DURNER Florian 2021. Die Trostschriften des Ambrosius von Mailand: „Consolatio mortis" im Denken der Spätantike. Tübingen: Mohr Siebeck. Studien und Texte zu Antike und Christentum 126. ISBN 978-3-16-160666-3.""DURNER Florian 2021. Die Trostschriften des Ambrosius von Mailand: „Consolatio mortis" im Denken der Spätantike. Tübingen: Mohr Siebeck. Studien und Texte zu Antike und Christentum 126. ISBN 978-3-16-160666-3."</v>
          </cell>
          <cell r="F27">
            <v>9783161606670</v>
          </cell>
          <cell r="G27"/>
          <cell r="H27" t="str">
            <v>PQ</v>
          </cell>
        </row>
        <row r="28">
          <cell r="B28">
            <v>9783161600975</v>
          </cell>
          <cell r="C28" t="str">
            <v xml:space="preserve">DOCHHORN Jan </v>
          </cell>
          <cell r="D28">
            <v>2021</v>
          </cell>
          <cell r="E28" t="str">
            <v>"DOCHHORN Jan 2021. Der Adammythos bei Paulus und im hellenistischen Judentum Jerusalems: eine theologische undreligionsgeschichtliche Studie zu Römer 77-25. Tübingen: Mohr Siebeck. Wissenschaftliche Untersuchungen zum Neuen Testament 469. ISBN 978-3-16-160096-8."</v>
          </cell>
          <cell r="F28">
            <v>9783161600975</v>
          </cell>
          <cell r="G28"/>
          <cell r="H28" t="str">
            <v>PQ</v>
          </cell>
        </row>
        <row r="29">
          <cell r="B29">
            <v>9789004338548</v>
          </cell>
          <cell r="C29" t="str">
            <v>BHAYRO Siam a RIDER Catherine (ed.)</v>
          </cell>
          <cell r="D29">
            <v>2017</v>
          </cell>
          <cell r="E29" t="str">
            <v>"BHAYRO Siam a RIDER Catherine (ed.) 2017. Demons and illness from antiquity to the early-modern period. Leiden Boston: Brill. Magical and Religious Literature of Late Antiquity 5. ISBN 978-90-04-33854-8."</v>
          </cell>
          <cell r="F29">
            <v>9789004338548</v>
          </cell>
          <cell r="G29"/>
          <cell r="H29" t="str">
            <v>PQ</v>
          </cell>
        </row>
        <row r="30">
          <cell r="B30">
            <v>9783161570193</v>
          </cell>
          <cell r="C30" t="str">
            <v>HARRISON James R.</v>
          </cell>
          <cell r="D30">
            <v>2019</v>
          </cell>
          <cell r="E30" t="str">
            <v>"HARRISON James R. 2019. Paul and the ancient celebrity circuit: the cross and moral transformation. Tübingen: Mohr Siebeck. Wissenschaftliche Untersuchungen zum Neuen Testament 1. Reihe 430. ISBN 978-3-16-154615-0. BJ1249 .H377 2019"</v>
          </cell>
          <cell r="F30">
            <v>9783161570193</v>
          </cell>
          <cell r="G30"/>
          <cell r="H30" t="str">
            <v>PQ</v>
          </cell>
        </row>
        <row r="31">
          <cell r="B31">
            <v>9783161591341</v>
          </cell>
          <cell r="C31" t="str">
            <v>BUTTS Aaron Michael a GROSS Simcha (ed.)</v>
          </cell>
          <cell r="D31">
            <v>2020</v>
          </cell>
          <cell r="E31" t="str">
            <v>"BUTTS Aaron Michael a GROSS Simcha (ed.) 2020. Jews and Syriac Christians: intersections across the first millenium. Tübingen: Mohr Siebeck. Texts and studies in ancient Judaism Texte und Studien zum antiken Judentum 180 =. ISBN 978-3-16-159134-1. BX156.3 .J497 2020"</v>
          </cell>
          <cell r="F31">
            <v>9783161591358</v>
          </cell>
          <cell r="G31"/>
          <cell r="H31" t="str">
            <v>PQ</v>
          </cell>
        </row>
        <row r="32">
          <cell r="B32">
            <v>9780802879295</v>
          </cell>
          <cell r="C32" t="str">
            <v> Joseph Sievers (Editor) Amy-Jill Levine (Editor)</v>
          </cell>
          <cell r="D32"/>
          <cell r="E32"/>
          <cell r="F32">
            <v>9781467462822</v>
          </cell>
          <cell r="G32"/>
          <cell r="H32" t="str">
            <v>PQ</v>
          </cell>
        </row>
        <row r="33">
          <cell r="B33">
            <v>9783161563058</v>
          </cell>
          <cell r="C33" t="str">
            <v>EDELMANN, Babett a UNIVERSITÄT REGENSBURG (ed.)</v>
          </cell>
          <cell r="D33">
            <v>2020</v>
          </cell>
          <cell r="E33" t="str">
            <v>"EDELMANN, Babett a UNIVERSITÄT REGENSBURG (ed.), 2020. Sceptic and believer in ancient Mediterranean religions. Tübingen: Mohr Siebeck. Wissenschaftliche Untersuchungen zum Neuen Testament, 443. ISBN 978-3-16-156305-8. BL2756 .T47 2017"</v>
          </cell>
          <cell r="F33">
            <v>9783161592492</v>
          </cell>
          <cell r="G33"/>
          <cell r="H33" t="str">
            <v>PQ</v>
          </cell>
        </row>
        <row r="34">
          <cell r="B34">
            <v>9783438051226</v>
          </cell>
          <cell r="C34" t="str">
            <v>KRAUS Wolfgang a KARRER Martin</v>
          </cell>
          <cell r="D34">
            <v>2010</v>
          </cell>
          <cell r="E34" t="str">
            <v>"KRAUS Wolfgang a KARRER Martin 2010. Septuaginta Deutsch: das griechische Alte Testament in deutscher Übersetzung. 2. verbesserte Aufl. Stuttgart: Deutsche Bibelgesellschaft. ISBN 978-3-438-05122-6."</v>
          </cell>
          <cell r="F34"/>
          <cell r="G34"/>
          <cell r="H34"/>
        </row>
        <row r="35">
          <cell r="B35">
            <v>9783451290404</v>
          </cell>
          <cell r="C35" t="str">
            <v>PRATSCHER Wilhelm</v>
          </cell>
          <cell r="D35">
            <v>2022</v>
          </cell>
          <cell r="E35" t="str">
            <v>"PRATSCHER Wilhelm 2022. Quadratus Kerygma Petri. Freiburg: Herder. KfA : Kommentar zu frühchristlichen Apologeten Band 1. ISBN 978-3-451-29040-4."</v>
          </cell>
          <cell r="F35"/>
          <cell r="G35"/>
          <cell r="H35"/>
        </row>
        <row r="36">
          <cell r="B36">
            <v>9783161523403</v>
          </cell>
          <cell r="C36" t="str">
            <v>WALDNER Katharina</v>
          </cell>
          <cell r="D36">
            <v>2020</v>
          </cell>
          <cell r="E36" t="str">
            <v>"WALDNER Katharina 2020. Die Erfindung des Martyriums: Wahrheit Recht und religiöse Identität in Hellenismus und Kaiserzeit. 1. neue Ausg. Tübingen: Mohr Siebeck. Studien und Texte zu Antike und Christentum / Studies and Texts in Antiquity and Christianity. ISBN 978-3-16-152340-3."</v>
          </cell>
          <cell r="F36"/>
          <cell r="G36"/>
          <cell r="H36"/>
        </row>
        <row r="37">
          <cell r="B37">
            <v>9789042943902</v>
          </cell>
          <cell r="C37" t="str">
            <v>VERHEYDEN Joseph SCHRÖTER Jens a NICKLAS Tobias (ed.)</v>
          </cell>
          <cell r="D37">
            <v>2021</v>
          </cell>
          <cell r="E37" t="str">
            <v>"VERHEYDEN Joseph SCHRÖTER Jens a NICKLAS Tobias (ed.) 2021. Texts in context: essays on dating and contextualising Christian writings from the second and early third centuries. Leuven ; Paris ; Bristol: Peeters. Bibliotheca Ephemeridum Theologicarum Lovaniensium CCCXIX. ISBN 978-90-429-4389-6. BS2840 .T49 2021"</v>
          </cell>
          <cell r="F37">
            <v>9789042943902</v>
          </cell>
          <cell r="G37"/>
          <cell r="H37" t="str">
            <v>PQ</v>
          </cell>
        </row>
        <row r="38">
          <cell r="B38">
            <v>9783161594885</v>
          </cell>
          <cell r="C38" t="str">
            <v>MARTIN Troy W.</v>
          </cell>
          <cell r="D38">
            <v>2020</v>
          </cell>
          <cell r="E38" t="str">
            <v>"MARTIN Troy W. 2020. Theology and practice in early Christianity: essays new and old with updated reception histories. Tübingen: Mohr Siebeck. Wissenschaftliche Untersuchungen zum Neuen Testament 442. ISBN 978-3-16-154811-6. BR165 .M2754 2020"</v>
          </cell>
          <cell r="F38">
            <v>9783161594885</v>
          </cell>
          <cell r="G38"/>
          <cell r="H38" t="str">
            <v>PQ</v>
          </cell>
        </row>
        <row r="39">
          <cell r="B39">
            <v>9789042943100</v>
          </cell>
          <cell r="C39" t="str">
            <v>KLINGHARDT Matthias</v>
          </cell>
          <cell r="D39">
            <v>2021</v>
          </cell>
          <cell r="E39" t="str">
            <v>"KLINGHARDT Matthias 2021. The oldest gospel and the formation of the canonical gospels. Leuven ; Bristol CT: Peeters. Biblical tools and studies 41. ISBN 978-90-429-4309-4. BS2851 .K5513 2021"</v>
          </cell>
          <cell r="F39">
            <v>9789042943100</v>
          </cell>
          <cell r="G39"/>
          <cell r="H39" t="str">
            <v>PQ</v>
          </cell>
        </row>
        <row r="40">
          <cell r="B40">
            <v>9783161595608</v>
          </cell>
          <cell r="C40" t="str">
            <v>NICKLAS Tobias NIEBUHR Karl-Wilhelm a SELEZNEV Mikhail (ed.)</v>
          </cell>
          <cell r="D40">
            <v>2020</v>
          </cell>
          <cell r="E40" t="str">
            <v>"NICKLAS Tobias NIEBUHR Karl-Wilhelm a SELEZNEV Mikhail (ed.) 2020. History and theology in the gospels: seventh International East-West Symposium of New Testament Scholars Moscow September 26 to October 1 2016. Tübingen: Mohr Siebeck. Wissenschaftliche Untersuchungen zum Neuen Testament 447. ISBN 978-3-16-159559-2. BS2555.52 .I58 2016"</v>
          </cell>
          <cell r="F40">
            <v>9783161595608</v>
          </cell>
          <cell r="G40"/>
          <cell r="H40" t="str">
            <v>PQ</v>
          </cell>
        </row>
        <row r="41">
          <cell r="B41">
            <v>9789004347892</v>
          </cell>
          <cell r="C41" t="str">
            <v>SAʿAR Orṭal-Paz</v>
          </cell>
          <cell r="D41">
            <v>2017</v>
          </cell>
          <cell r="E41" t="str">
            <v>"SAʿAR Orṭal-Paz 2017. Jewish love magic: from late antiquity to the Middle Ages. Leiden Boston: Brill. Magical and Religious Literature of Late Antiquity 6. ISBN 978-90-04-34789-2."</v>
          </cell>
          <cell r="F41">
            <v>9789004347892</v>
          </cell>
          <cell r="G41"/>
          <cell r="H41" t="str">
            <v>PQ</v>
          </cell>
        </row>
        <row r="42">
          <cell r="B42">
            <v>9783161595172</v>
          </cell>
          <cell r="C42" t="str">
            <v>KLAUCK Hans-Josef</v>
          </cell>
          <cell r="D42">
            <v>2020</v>
          </cell>
          <cell r="E42" t="str">
            <v>"KLAUCK Hans-Josef 2020. Studien zum Korpus der johanneischen Schriften: Evangelium Briefe Apokalypse Akten. Tübingen: Mohr Siebeck. Wissenschaftliche Untersuchungen zum Neuen Testament 439. ISBN 978-3-16-159516-5. BS2615.52 .K568 2020"</v>
          </cell>
          <cell r="F42">
            <v>9783161595172</v>
          </cell>
          <cell r="G42"/>
          <cell r="H42" t="str">
            <v>PQ</v>
          </cell>
        </row>
        <row r="43">
          <cell r="B43">
            <v>9780198854135</v>
          </cell>
          <cell r="C43" t="str">
            <v>ZECHER Jonathan L.</v>
          </cell>
          <cell r="D43">
            <v>2022</v>
          </cell>
          <cell r="E43" t="str">
            <v>"ZECHER Jonathan L. 2022. Spiritual direction as a medical art in early christian monasticism. New York: Oxford University Press. Oxford early christian studies - cloth. ISBN 978-0-19-885413-5."</v>
          </cell>
          <cell r="F43">
            <v>9780192595997</v>
          </cell>
          <cell r="G43">
            <v>9780191888489</v>
          </cell>
          <cell r="H43" t="str">
            <v>Oxford</v>
          </cell>
        </row>
        <row r="44">
          <cell r="B44">
            <v>9783110173154</v>
          </cell>
          <cell r="C44" t="str">
            <v>REHM Bernhard a STRECKER Georg (ed.)</v>
          </cell>
          <cell r="D44">
            <v>1992</v>
          </cell>
          <cell r="E44" t="str">
            <v>"REHM Bernhard a STRECKER Georg (ed.) 1992. Die Pseudoklementinen: Band I: Homilien. DE GRUYTER. ISBN 978-3-11-017315-4."</v>
          </cell>
          <cell r="F44">
            <v>9783110869569</v>
          </cell>
          <cell r="G44"/>
          <cell r="H44" t="str">
            <v>PQ</v>
          </cell>
        </row>
        <row r="45">
          <cell r="B45">
            <v>9781138375710</v>
          </cell>
          <cell r="C45" t="str">
            <v>REININK G.J.</v>
          </cell>
          <cell r="D45">
            <v>2019</v>
          </cell>
          <cell r="E45" t="str">
            <v>"REININK G.J. 2019. SYRIAC CHRISTIANITY UNDER LATE SASANIAN AND EARLY ISLAMIC RULE. S.l.: ROUTLEDGE. ISBN 978-1-138-37571-0."</v>
          </cell>
          <cell r="F45"/>
          <cell r="G45">
            <v>9781003418764</v>
          </cell>
          <cell r="H45" t="str">
            <v>Taylor</v>
          </cell>
        </row>
        <row r="46">
          <cell r="B46">
            <v>9781433189173</v>
          </cell>
          <cell r="C46" t="str">
            <v xml:space="preserve">TZAMALIKOS P. </v>
          </cell>
          <cell r="D46">
            <v>2022</v>
          </cell>
          <cell r="E46" t="str">
            <v>"TZAMALIKOS P. 2022a. Origen and Hellenism: the interplay between Greek and Christian ideas in late antiquity. New York: Peter Lang. ISBN 978-1-4331-8917-3. BR65.O68 T935 2022"</v>
          </cell>
          <cell r="F46">
            <v>9781433189180</v>
          </cell>
          <cell r="G46"/>
          <cell r="H46" t="str">
            <v>PQ</v>
          </cell>
        </row>
        <row r="47">
          <cell r="B47">
            <v>9783161601552</v>
          </cell>
          <cell r="C47" t="str">
            <v>SCHRÖTER Jens a AL-SAUDI Soham a Konrad Schwarz (eds.)</v>
          </cell>
          <cell r="D47">
            <v>2021</v>
          </cell>
          <cell r="E47" t="str">
            <v>"SCHRÖTER Jens a AL-SAUDI Soham a Konrad Schwarz (eds.) Gleichnisse und Parabeln in der frühchristlichen Literatur: methodische Konzepte religionshistorische Kontexte theologische Deutungen 2021. . Tübingen: Mohr Siebeck. Wissenschaftliche Untersuchungen zum Neuen Testament 456. ISBN 978-3-16-160036-4."</v>
          </cell>
          <cell r="F47">
            <v>9783161601552</v>
          </cell>
          <cell r="G47"/>
          <cell r="H47" t="str">
            <v>PQ</v>
          </cell>
        </row>
        <row r="48">
          <cell r="B48">
            <v>9783161607530</v>
          </cell>
          <cell r="C48" t="str">
            <v>MARKSCHIES Christoph SCHRÖTER Jens a HEISER Andreas (ed.)</v>
          </cell>
          <cell r="D48">
            <v>2012</v>
          </cell>
          <cell r="E48" t="str">
            <v>"MARKSCHIES Christoph SCHRÖTER Jens a HEISER Andreas (ed.) 2012. Antike christliche Apokryphen in deutscher Übersetzung. 7. Aufl. der von Edgar Hennecke begründeten und von Wilhelm Schneemelcher fortgeführten Sammlung der neutestamentlichen Apokryphen [komplett neubearb. und um viele Texte erg.]. Tübingen: Mohr Siebeck. ISBN 978-3-16-149951-7."</v>
          </cell>
          <cell r="F48">
            <v>9783161607530</v>
          </cell>
          <cell r="G48"/>
          <cell r="H48" t="str">
            <v>PQ</v>
          </cell>
        </row>
        <row r="49">
          <cell r="B49">
            <v>9780199208159</v>
          </cell>
          <cell r="C49" t="str">
            <v>NICKLAS Tobias KRUGER Michael J. a KRAUS Thomas J. (ed.)</v>
          </cell>
          <cell r="D49">
            <v>2009</v>
          </cell>
          <cell r="E49" t="str">
            <v>"NICKLAS Tobias KRUGER Michael J. a KRAUS Thomas J. (ed.) 2009. Gospel fragments. Oxford ; New York: Oxford University Press. Oxford early Christian Gospel texts. ISBN 978-0-19-920815-9."</v>
          </cell>
          <cell r="F49"/>
          <cell r="G49"/>
          <cell r="H49"/>
        </row>
        <row r="50">
          <cell r="B50">
            <v>9783451290435</v>
          </cell>
          <cell r="C50" t="str">
            <v>ULRICH Jörg</v>
          </cell>
          <cell r="D50">
            <v>2019</v>
          </cell>
          <cell r="E50" t="str">
            <v>"ULRICH Jörg 2019. Justin Apologien. Freiburg: Herder. KfA : Kommentar zu frühchristlichen Apologeten Band 4/ 5. ISBN 978-3-451-29043-5."</v>
          </cell>
          <cell r="F50"/>
          <cell r="G50"/>
          <cell r="H50"/>
        </row>
        <row r="51">
          <cell r="B51">
            <v>9783161596032</v>
          </cell>
          <cell r="C51" t="str">
            <v>KINGREEN Sarah-Magdalena</v>
          </cell>
          <cell r="D51">
            <v>2020</v>
          </cell>
          <cell r="E51" t="str">
            <v>"KINGREEN Sarah-Magdalena 2020. Tertullians Schrift „Adversus Valentinianos": die argumentative Widersetzung Tertullians gegen dieValentinianer als ein in rhetorischer Perspektive geschlossenes Werk. Tübingen: Mohr Siebeck. Studien und Texte zu Antike und Christentum 120. ISBN 978-3-16-159602-5."</v>
          </cell>
          <cell r="F51">
            <v>9783161596032</v>
          </cell>
          <cell r="G51"/>
          <cell r="H51" t="str">
            <v>PQ</v>
          </cell>
        </row>
        <row r="52">
          <cell r="B52">
            <v>9780199212132</v>
          </cell>
          <cell r="C52" t="str">
            <v xml:space="preserve">TUCKETT C. M. </v>
          </cell>
          <cell r="D52">
            <v>2007</v>
          </cell>
          <cell r="E52" t="str">
            <v>"TUCKETT C. M. 2007. The Gospel of Mary. Oxford ; New York: Oxford University Press. Oxford early Christian gospel texts. ISBN 978-0-19-921213-2."</v>
          </cell>
          <cell r="F52">
            <v>9780191549731</v>
          </cell>
          <cell r="G52">
            <v>9780191705922</v>
          </cell>
          <cell r="H52" t="str">
            <v>Oxford</v>
          </cell>
        </row>
        <row r="53">
          <cell r="B53">
            <v>9780520971035</v>
          </cell>
          <cell r="C53" t="str">
            <v>PENN Michael Philip JOHNSON Scott Fitzgerald SHEPARDSON Christine C. a STANG Charles M. (ed.)</v>
          </cell>
          <cell r="D53">
            <v>2022</v>
          </cell>
          <cell r="E53" t="str">
            <v>"PENN Michael Philip JOHNSON Scott Fitzgerald SHEPARDSON Christine C. a STANG Charles M. (ed.) 2022. Invitation to Syriac Christianity: an anthology. Oakland California: University of California Press. ISBN 978-0-520-97103-5. DS59.S94"</v>
          </cell>
          <cell r="F53">
            <v>9780520971035</v>
          </cell>
          <cell r="G53"/>
          <cell r="H53" t="str">
            <v>PQ</v>
          </cell>
        </row>
        <row r="54">
          <cell r="B54">
            <v>9789004209138</v>
          </cell>
          <cell r="C54" t="str">
            <v>ZACCARIA Pietro</v>
          </cell>
          <cell r="D54">
            <v>2021</v>
          </cell>
          <cell r="E54" t="str">
            <v>"ZACCARIA Pietro 2021. IV. Biography and Antiquarian Literature A. Biography. Fascicle 5. The First Century BC and Hellenistic Authors of Uncertain Date [Nos. 1035-1045]. Leiden: Brill. Die Fragmente der Griechischen Historiker. ISBN 978-90-04-20913-8."</v>
          </cell>
          <cell r="F54"/>
          <cell r="G54"/>
          <cell r="H54"/>
        </row>
        <row r="55">
          <cell r="B55">
            <v>9783161596636</v>
          </cell>
          <cell r="C55" t="str">
            <v>NICKLAS Tobias</v>
          </cell>
          <cell r="D55">
            <v>2020</v>
          </cell>
          <cell r="E55" t="str">
            <v>"NICKLAS Tobias 2020. Studien zum Petrusevangelium. Tübingen: Mohr Siebeck. Wissenschaftliche Untersuchungen zum Neuen Testament 453. ISBN 978-3-16-154061-5. BS2860.P6 N53 2020"</v>
          </cell>
          <cell r="F55">
            <v>9783161596636</v>
          </cell>
          <cell r="G55"/>
          <cell r="H55" t="str">
            <v>PQ</v>
          </cell>
        </row>
        <row r="56">
          <cell r="B56">
            <v>9789004395787</v>
          </cell>
          <cell r="C56" t="str">
            <v>VERHASSELT Gertjan BRUSUELAS James H. OBBINK Dirk a SCHORN Stefan (ed.)</v>
          </cell>
          <cell r="D56">
            <v>2019</v>
          </cell>
          <cell r="E56" t="str">
            <v>"VERHASSELT Gertjan BRUSUELAS James H. OBBINK Dirk a SCHORN Stefan (ed.) 2019. IV. Biography and Antiquarian Literature A. Biography. Fasc. 8: Anonymous Papyri. Leiden ; New York: E.J. Brill. Die Fragmente der Griechischen Historiker. ISBN 978-90-04-39578-7."</v>
          </cell>
          <cell r="F56"/>
          <cell r="G56"/>
          <cell r="H56"/>
        </row>
        <row r="57">
          <cell r="B57">
            <v>9780856982316</v>
          </cell>
          <cell r="C57" t="str">
            <v>PARSONS Peter J. a GONIS Nikolaos</v>
          </cell>
          <cell r="D57">
            <v>2018</v>
          </cell>
          <cell r="E57" t="str">
            <v>"PARSONS Peter J. a GONIS Nikolaos 2018. The Oxyrhynchus Papyri Vol. LXXXIII. Hardback. London: The Egypt Exploration Society. Graeco-Roman memoirs. ISBN 978-0-85698-231-6."</v>
          </cell>
          <cell r="F57"/>
          <cell r="G57"/>
          <cell r="H57"/>
        </row>
        <row r="58">
          <cell r="B58">
            <v>9783451276798</v>
          </cell>
          <cell r="C58" t="str">
            <v>LONA Horacio E. (ed.)</v>
          </cell>
          <cell r="D58">
            <v>2001</v>
          </cell>
          <cell r="E58" t="str">
            <v>"LONA Horacio E. (ed.) 2001. An Diognet. Freiburg: Herder. KfA Bd. 8. ISBN 978-3-451-27679-8."</v>
          </cell>
          <cell r="F58"/>
          <cell r="G58"/>
          <cell r="H58"/>
        </row>
        <row r="59">
          <cell r="B59">
            <v>9783161568749</v>
          </cell>
          <cell r="C59" t="str">
            <v>NASRALLAH Laura Salah LUIJENDIJK AnneMarie a BAKIRTZĒS Ch (ed.)</v>
          </cell>
          <cell r="D59">
            <v>2020</v>
          </cell>
          <cell r="E59" t="str">
            <v>"NASRALLAH Laura Salah LUIJENDIJK AnneMarie a BAKIRTZĒS Ch (ed.) 2020. From Roman to early Christian Cyprus: studies in religion and archaeology. Tübingen: Mohr Siebeck. Wissenschaftliche Untersuchungen zum Neuen Testament 437. ISBN 978-3-16-156873-2. BR185 .F76 2020"</v>
          </cell>
          <cell r="F59">
            <v>9783161568749</v>
          </cell>
          <cell r="G59"/>
          <cell r="H59" t="str">
            <v>PQ</v>
          </cell>
        </row>
        <row r="60">
          <cell r="B60">
            <v>9789004290433</v>
          </cell>
          <cell r="C60" t="str">
            <v xml:space="preserve">SEGAL Robert Alan a STUCKRAD Kocku von </v>
          </cell>
          <cell r="D60">
            <v>2015</v>
          </cell>
          <cell r="E60" t="str">
            <v>"SEGAL Robert Alan a STUCKRAD Kocku von 2015. Vocabulary for the study of religion. Leiden: Brill. ISBN 978-90-04-29043-3."</v>
          </cell>
          <cell r="F60"/>
          <cell r="G60"/>
          <cell r="H60"/>
        </row>
        <row r="61">
          <cell r="B61">
            <v>9780190258832</v>
          </cell>
          <cell r="C61" t="str">
            <v>SCOTT Mark S. M.</v>
          </cell>
          <cell r="D61">
            <v>2015</v>
          </cell>
          <cell r="E61" t="str">
            <v>"SCOTT Mark S. M. 2015. Journey back to God: origen on the problem of evil. First issued as an Oxford University paperback. Oxford New York Auckland: Oxford University Press. American Academy of Religion academy series. ISBN 978-0-19-025883-2."</v>
          </cell>
          <cell r="F61">
            <v>9780199841158</v>
          </cell>
          <cell r="G61">
            <v>9780199949809</v>
          </cell>
          <cell r="H61" t="str">
            <v>Oxford</v>
          </cell>
        </row>
        <row r="62">
          <cell r="B62">
            <v>9783438051639</v>
          </cell>
          <cell r="C62" t="str">
            <v xml:space="preserve">NESTLE Eberhard ALAND Barbara a STRUTWOLF Holger (ed.) </v>
          </cell>
          <cell r="D62">
            <v>2014</v>
          </cell>
          <cell r="E62" t="str">
            <v>"NESTLE Eberhard ALAND Barbara a STRUTWOLF Holger (ed.) 2014. Novum Testamentum Graece et Latine: griechischer Text Novum Testamentum Graece; lateinischer Text Nova Vulgata Bibliorum Sacrorum. 28. rev. Aufl. 3. korr. Druck. Stuttgart: Dt. Bibelges. ISBN 978-3-438-05163-9."</v>
          </cell>
          <cell r="F62"/>
          <cell r="G62"/>
          <cell r="H62"/>
        </row>
        <row r="63">
          <cell r="B63">
            <v>9789042933736</v>
          </cell>
          <cell r="C63" t="str">
            <v xml:space="preserve">REID Duncan </v>
          </cell>
          <cell r="D63">
            <v>2016</v>
          </cell>
          <cell r="E63" t="str">
            <v>"REID Duncan 2016. Miracle tradition rhetoric and the synoptic problem. Leuven: Peeters. Biblical tools and studies 25. ISBN 978-90-429-3373-6. BS2555.52 .R44 2016"</v>
          </cell>
          <cell r="F63"/>
          <cell r="G63"/>
          <cell r="H63"/>
        </row>
        <row r="64">
          <cell r="B64">
            <v>9783161602009</v>
          </cell>
          <cell r="C64" t="str">
            <v xml:space="preserve">LOADER William R. G. </v>
          </cell>
          <cell r="D64">
            <v>2021</v>
          </cell>
          <cell r="E64" t="str">
            <v>"LOADER William R. G. 2021. Sexuality and gender: collected essays. Tübingen: Mohr Siebeck. Wissenschaftliche Untersuchungen zum Neuen Testament 458. ISBN 978-3-16-160199-6."</v>
          </cell>
          <cell r="F64">
            <v>9783161602009</v>
          </cell>
          <cell r="G64"/>
          <cell r="H64" t="str">
            <v>PQ</v>
          </cell>
        </row>
        <row r="65">
          <cell r="B65">
            <v>9783438051400</v>
          </cell>
          <cell r="C65" t="str">
            <v>NESTLE Eberhard a NESTLE Erwin</v>
          </cell>
          <cell r="D65">
            <v>2016</v>
          </cell>
          <cell r="E65" t="str">
            <v>"NESTLE Eberhard a NESTLE Erwin 2016. Novum testamentum Graece: = Novum testamentum Graece. 28th revised edition 5th corrected printing. Stuttgart: Deutsche Bibelgesellschaft. ISBN 978-3-438-05140-0."</v>
          </cell>
          <cell r="F65"/>
          <cell r="G65"/>
          <cell r="H65"/>
        </row>
        <row r="66">
          <cell r="B66">
            <v>9783161598869</v>
          </cell>
          <cell r="C66" t="str">
            <v>MORGAN Teresa</v>
          </cell>
          <cell r="D66">
            <v>2020</v>
          </cell>
          <cell r="E66" t="str">
            <v>"MORGAN Teresa 2020. Being „in Christ" in the letters of Paul: saved through Christ and in his hands. Tübingen: Mohr Siebeck. Wissenschaftliche Untersuchungen zum Neuen Testament 449. ISBN 978-3-16-159885-2. BS 2650.52 .M67 2020"</v>
          </cell>
          <cell r="F66">
            <v>9783161598869</v>
          </cell>
          <cell r="G66"/>
          <cell r="H66" t="str">
            <v>PQ</v>
          </cell>
        </row>
        <row r="67">
          <cell r="B67">
            <v>9783110209440</v>
          </cell>
          <cell r="C67" t="str">
            <v xml:space="preserve">RISCH Franz Xaver (ed.) </v>
          </cell>
          <cell r="D67">
            <v>2008</v>
          </cell>
          <cell r="E67" t="str">
            <v>"RISCH Franz Xaver (ed.) 2008. Pseudoklementinen. Band IV: Die Klemens-Biographie. online. DE GRUYTER. [Viděno 26 říjen 2022]. ISBN 978-3-11-020944-0."</v>
          </cell>
          <cell r="F67">
            <v>9783110974409</v>
          </cell>
          <cell r="G67"/>
          <cell r="H67" t="str">
            <v>PQ</v>
          </cell>
        </row>
        <row r="68">
          <cell r="B68">
            <v>9783438051127</v>
          </cell>
          <cell r="C68" t="str">
            <v>RAHLFS Alfred a HANHART Robert (ed.)</v>
          </cell>
          <cell r="D68">
            <v>2019</v>
          </cell>
          <cell r="E68" t="str">
            <v>"RAHLFS Alfred a HANHART Robert (ed.) 2019. Septuaginta: id est Vetus Testamentum graece iuxta LXX interpretes. Duo volumina in uno Großausgabe editio altera. Stuttgart: Deutsche Bibelgesellschaft. ISBN 978-3-438-05112-7."</v>
          </cell>
          <cell r="F68"/>
          <cell r="G68"/>
          <cell r="H68"/>
        </row>
        <row r="69">
          <cell r="B69">
            <v>9780199694600</v>
          </cell>
          <cell r="C69" t="str">
            <v>TUCKETT C. M. (ed.)</v>
          </cell>
          <cell r="D69">
            <v>2012</v>
          </cell>
          <cell r="E69" t="str">
            <v>"TUCKETT C. M. (ed.) 2012. 2 Clement: introduction text and commentary. Oxford: Oxford University Press. Oxford apostolic fathers. ISBN 978-0-19-969460-0."</v>
          </cell>
          <cell r="F69"/>
          <cell r="G69"/>
          <cell r="H69"/>
        </row>
        <row r="70">
          <cell r="B70">
            <v>9789004113046</v>
          </cell>
          <cell r="C70" t="str">
            <v>RADICKE Jan</v>
          </cell>
          <cell r="D70">
            <v>1999</v>
          </cell>
          <cell r="E70" t="str">
            <v>"RADICKE Jan 1999. IV. Biography and Antiquarian Literature A. Biography. Fasc. 7. Imperial and Undated Authors [Nos. 1053-1118]. Leiden: Brill. Die Fragmente der Griechischen Historiker."</v>
          </cell>
          <cell r="F70"/>
          <cell r="G70"/>
          <cell r="H70"/>
        </row>
        <row r="71">
          <cell r="B71">
            <v>9783161607783</v>
          </cell>
          <cell r="C71" t="str">
            <v xml:space="preserve">STROUMSA Guy G. </v>
          </cell>
          <cell r="D71">
            <v>2021</v>
          </cell>
          <cell r="E71" t="str">
            <v>"STROUMSA Guy G. 2021. The Crucible of Religion in Late Antiquity. Mohr Siebeck. ISBN 978-3-16-160691-5."</v>
          </cell>
          <cell r="F71">
            <v>9783161607783</v>
          </cell>
          <cell r="G71"/>
          <cell r="H71" t="str">
            <v>PQ</v>
          </cell>
        </row>
        <row r="72">
          <cell r="B72">
            <v>9789042907355</v>
          </cell>
          <cell r="C72" t="str">
            <v>REININK G. J. KLUGKIST Alexander Cornelis a DRIJVERS H. J. W. (ed.)</v>
          </cell>
          <cell r="D72">
            <v>1999</v>
          </cell>
          <cell r="E72" t="str">
            <v>"REININK G. J. KLUGKIST Alexander Cornelis a DRIJVERS H. J. W. (ed.) 1999. After Bardaisan: studies on continuity and change in Syriac Christianity in honour of Professor Han J.W. Drijvers. Leuven: U. Peeters en Departement Oosterse Studies. Orientalia Lovaniensia analecta 89. ISBN 978-90-429-0735-5. MLCM 2006/40399 (B)"</v>
          </cell>
          <cell r="F72"/>
          <cell r="G72"/>
          <cell r="H72"/>
        </row>
        <row r="73">
          <cell r="B73">
            <v>9780199639557</v>
          </cell>
          <cell r="C73" t="str">
            <v>MARTENS Peter W.</v>
          </cell>
          <cell r="D73">
            <v>2014</v>
          </cell>
          <cell r="E73" t="str">
            <v>"MARTENS Peter W. 2014. Origen and scripture: the contours of the exegetical life. 1. publ. in paperback. Oxford: Oxford Univ. Press. Oxford early Christian studies. ISBN 978-0-19-871756-0."</v>
          </cell>
          <cell r="F73">
            <v>9780191613289</v>
          </cell>
          <cell r="G73">
            <v>9780191738135</v>
          </cell>
          <cell r="H73" t="str">
            <v>Oxford</v>
          </cell>
        </row>
        <row r="74">
          <cell r="B74">
            <v>9783643911957</v>
          </cell>
          <cell r="C74" t="str">
            <v xml:space="preserve">TANG Li a WINKLER Dietmar W. (ed.) </v>
          </cell>
          <cell r="D74">
            <v>2020</v>
          </cell>
          <cell r="E74" t="str">
            <v>"TANG Li a WINKLER Dietmar W. (ed.) 2020. Artifact text context: studies on Syriac Christianity in China and Central Asia. Zürich: LiT. Orientalia--patristica--oecumenica vol. 17. ISBN 978-3-643-91195-7. 892.3"</v>
          </cell>
          <cell r="F74"/>
          <cell r="G74"/>
          <cell r="H74"/>
        </row>
        <row r="75">
          <cell r="B75">
            <v>9789004467200</v>
          </cell>
          <cell r="C75" t="str">
            <v xml:space="preserve">MORIGGI Marco a BHAYRO Siam (ed.) </v>
          </cell>
          <cell r="D75">
            <v>2022</v>
          </cell>
          <cell r="E75" t="str">
            <v>"MORIGGI Marco a BHAYRO Siam (ed.) 2022. Studies in the Syriac magical traditions. Leiden ; Boston: Brill. Magical and Religious Literature of Late Antiquity 9. ISBN 978-90-04-46719-4."</v>
          </cell>
          <cell r="F75"/>
          <cell r="G75"/>
          <cell r="H75"/>
        </row>
        <row r="76">
          <cell r="B76">
            <v>9783110173161</v>
          </cell>
          <cell r="C76" t="str">
            <v xml:space="preserve">REHM Bernhard a STRECKER Georg (ed.) </v>
          </cell>
          <cell r="D76">
            <v>1994</v>
          </cell>
          <cell r="E76" t="str">
            <v>"REHM Bernhard a STRECKER Georg (ed.) 1994. Die Pseudoklementinen: Band II: Rekognitionen in Rufins Übersetzung. DE GRUYTER. ISBN 978-3-11-017316-1."</v>
          </cell>
          <cell r="F76">
            <v>9783110887945</v>
          </cell>
          <cell r="G76"/>
          <cell r="H76" t="str">
            <v>PQ</v>
          </cell>
        </row>
        <row r="77">
          <cell r="B77">
            <v>9789042945746</v>
          </cell>
          <cell r="C77" t="str">
            <v>VERHEYDEN Joseph a NICKLAS Tobias (ed.)</v>
          </cell>
          <cell r="D77">
            <v>2021</v>
          </cell>
          <cell r="E77" t="str">
            <v>"VERHEYDEN Joseph a NICKLAS Tobias (ed.) 2021. Early Christian commentators of the New Testament: essays on their aims methods and strategies. Leuven: Peeters. Biblical tools and studies volume 42. ISBN 978-90-429-4573-9."</v>
          </cell>
          <cell r="F77">
            <v>9789042945746</v>
          </cell>
          <cell r="G77"/>
          <cell r="H77" t="str">
            <v>PQ</v>
          </cell>
        </row>
        <row r="78">
          <cell r="B78">
            <v>9783161565946</v>
          </cell>
          <cell r="C78" t="str">
            <v xml:space="preserve">PACHOUMI Eleni a EDWARDS Mark (ed.) </v>
          </cell>
          <cell r="D78">
            <v>2018</v>
          </cell>
          <cell r="E78" t="str">
            <v>"PACHOUMI Eleni a EDWARDS Mark (ed.) 2018. Praying and contemplating in Late Antiquity: religious and philosophical interactions. Tübingen: Mohr Siebeck. Studien und Texte zu Antike und Christentum 113. ISBN 978-3-16-156119-1."</v>
          </cell>
          <cell r="F78">
            <v>9783161565946</v>
          </cell>
          <cell r="G78"/>
          <cell r="H78" t="str">
            <v>PQ</v>
          </cell>
        </row>
        <row r="79">
          <cell r="B79">
            <v>9789042948778</v>
          </cell>
          <cell r="C79" t="str">
            <v>VERHEYDEN Joseph JONGE Henk Jan de a GRUNDEKEN Mark (ed.)</v>
          </cell>
          <cell r="D79">
            <v>2022</v>
          </cell>
          <cell r="E79" t="str">
            <v>"VERHEYDEN Joseph JONGE Henk Jan de a GRUNDEKEN Mark (ed.) 2022. The gospels and their receptions: Festschrift Joseph Verheyden. Leuven Paris BristolCT: Peeters. Bibliotheca Ephemeridum Theologicarum Lovaniensium 330. ISBN 978-90-429-4876-1."</v>
          </cell>
          <cell r="F79">
            <v>9789042948778</v>
          </cell>
          <cell r="G79"/>
          <cell r="H79" t="str">
            <v>PQ</v>
          </cell>
        </row>
        <row r="80">
          <cell r="B80">
            <v>9781433185694</v>
          </cell>
          <cell r="C80" t="str">
            <v>TZAMALIKOS P.</v>
          </cell>
          <cell r="D80">
            <v>2022</v>
          </cell>
          <cell r="E80" t="str">
            <v>"TZAMALIKOS P. 2022b. Guilty of Genius: Origen and the theory of transmigration. New York: Peter Lang. ISBN 978-1-4331-8569-4. BR65.O68 T933 2022"</v>
          </cell>
          <cell r="F80">
            <v>9781433185700</v>
          </cell>
          <cell r="G80"/>
          <cell r="H80" t="str">
            <v>PQ</v>
          </cell>
        </row>
        <row r="81">
          <cell r="B81">
            <v>9783161569746</v>
          </cell>
          <cell r="C81" t="str">
            <v xml:space="preserve">STENGER Jan 2019. </v>
          </cell>
          <cell r="D81">
            <v>2019</v>
          </cell>
          <cell r="E81" t="str">
            <v>"STENGER Jan 2019. Johannes Chrysostomos und die Christianisierung der Polis: „Damit die Städte Städte werden". Tübingen: Mohr Siebeck. Studien und Texte zu Antike und Christentum Studies and texts in antiquity and Christianity 115. ISBN 978-3-16-156973-9."</v>
          </cell>
          <cell r="F81">
            <v>9783161569746</v>
          </cell>
          <cell r="G81"/>
          <cell r="H81" t="str">
            <v>PQ</v>
          </cell>
        </row>
        <row r="82">
          <cell r="B82">
            <v>9783161589911</v>
          </cell>
          <cell r="C82" t="str">
            <v xml:space="preserve">NIEHOFF Maren a LEVINSON Joshua (ed.) </v>
          </cell>
          <cell r="D82">
            <v>2019</v>
          </cell>
          <cell r="E82" t="str">
            <v>"NIEHOFF Maren a LEVINSON Joshua (ed.) 2019. Self self-fashioning and individuality in Late Antiquity: new perspectives. Tübingen: Mohr Siebeck. Culture religion and politics in the Greco-Roman world 4. ISBN 978-3-16-158990-4."</v>
          </cell>
          <cell r="F82">
            <v>9783161589911</v>
          </cell>
          <cell r="G82"/>
          <cell r="H82" t="str">
            <v>PQ</v>
          </cell>
        </row>
        <row r="83">
          <cell r="B83">
            <v>9783506702807</v>
          </cell>
          <cell r="C83" t="str">
            <v>TZAMALIKOS Panayiotis</v>
          </cell>
          <cell r="D83">
            <v>2020</v>
          </cell>
          <cell r="E83" t="str">
            <v>"TZAMALIKOS Panayiotis 2020. Origen: new fragments from the commentary on Matthew: Codices Sabaiticus 232 &amp; Holy Cross 104 Jerusalem. Paderborn: Ferdinand Schöningh Brill Deutschland. ISBN 978-3-506-70280-7."</v>
          </cell>
          <cell r="F83">
            <v>9783657702800</v>
          </cell>
          <cell r="G83"/>
          <cell r="H83" t="str">
            <v>PQ</v>
          </cell>
        </row>
        <row r="84">
          <cell r="B84">
            <v>9783451290411</v>
          </cell>
          <cell r="C84" t="str">
            <v>LATTKE Michael</v>
          </cell>
          <cell r="D84">
            <v>2018</v>
          </cell>
          <cell r="E84" t="str">
            <v>"LATTKE Michael 2018. Aristides „Apologie". Freiburg im Bresgau: Herder. Kommentar zu frühchristlichen Apologeten Bd. 2. ISBN 978-3-451-29041-1.""LATTKE Michael 2018. Aristides „Apologie". Freiburg im Bresgau: Herder. Kommentar zu frühchristlichen Apologeten Bd. 2. ISBN 978-3-451-29041-1."</v>
          </cell>
          <cell r="F84"/>
          <cell r="G84"/>
          <cell r="H84"/>
        </row>
        <row r="85">
          <cell r="B85">
            <v>9783161601057</v>
          </cell>
          <cell r="C85" t="str">
            <v xml:space="preserve">SELEZNEV Mikhail a LOADER William R. G. A Karl-Wilhem Niebuhr (eds.) </v>
          </cell>
          <cell r="D85">
            <v>2021</v>
          </cell>
          <cell r="E85" t="str">
            <v>"SELEZNEV Mikhail a LOADER William R. G. A Karl-Wilhem Niebuhr (eds.) The Gospel of Matthew in its historical and theological context: papers from the International Conference in Moscow September 24 to 28 2018 2021. . Tübingen: Mohr Siebeck. Wissenschaftliche Untersuchungen zum Neuen Testament 459. ISBN 978-3-16-160104-0."</v>
          </cell>
          <cell r="F85">
            <v>9783161601057</v>
          </cell>
          <cell r="G85"/>
          <cell r="H85" t="str">
            <v>PQ</v>
          </cell>
        </row>
        <row r="86">
          <cell r="B86">
            <v>9783110173178</v>
          </cell>
          <cell r="C86" t="str">
            <v>STRECKER Georg</v>
          </cell>
          <cell r="D86">
            <v>1989</v>
          </cell>
          <cell r="E86" t="str">
            <v>"STRECKER Georg 1989. Die Pseudoklementinen. Konkordanz zu den Pseudoklementinen. Zweiter Teil: Griechisches Wortregister Syrisches Wortregister Index nominum Stellenregister. online. 1989. Berlin New York: DE GRUYTER. [Viděno 26 říjen 2022]. Die griechischen christlichen Schriftsteller der ersten Jahrhunderte. ISBN 978-3-11-017317-8."</v>
          </cell>
          <cell r="F86">
            <v>9783110887952</v>
          </cell>
          <cell r="G86"/>
          <cell r="H86" t="str">
            <v>PQ</v>
          </cell>
        </row>
        <row r="87">
          <cell r="B87">
            <v>9783161575617</v>
          </cell>
          <cell r="C87" t="str">
            <v xml:space="preserve">ZWIEP A. W. </v>
          </cell>
          <cell r="D87">
            <v>2019</v>
          </cell>
          <cell r="E87" t="str">
            <v>"ZWIEP A. W. 2019. Jairus’s daughter and the haemorrhaging woman: tradition and interpretation of an early Christian miracle story. Tübingen: Mohr Siebeck. Wissenschaftliche Untersuchungen zum Neuen Testament 421. ISBN 978-3-16-157560-0. 232.9/55"</v>
          </cell>
          <cell r="F87">
            <v>9783161575617</v>
          </cell>
          <cell r="G87"/>
          <cell r="H87" t="str">
            <v>PQ</v>
          </cell>
        </row>
        <row r="88">
          <cell r="B88">
            <v>9783451293603</v>
          </cell>
          <cell r="C88" t="str">
            <v>PROSTMEIER Ferdinand-Rupert (ed.)</v>
          </cell>
          <cell r="D88">
            <v>2007</v>
          </cell>
          <cell r="E88" t="str">
            <v>"PROSTMEIER Ferdinand-Rupert (ed.) 2007. Frühchristentum und Kultur. Freiburg im Breisgau: Herder. Kommentar zu frühchristlichen Apologeten Ergänzungsband 2. ISBN 978-3-451-29360-3."</v>
          </cell>
          <cell r="F88"/>
          <cell r="G88"/>
          <cell r="H88"/>
        </row>
        <row r="89">
          <cell r="B89">
            <v>9783161608285</v>
          </cell>
          <cell r="C89" t="str">
            <v xml:space="preserve">PATZELT Maik RÜPKE Jörg a WEISSENRIEDER Annette (ed.) </v>
          </cell>
          <cell r="D89">
            <v>2021</v>
          </cell>
          <cell r="E89" t="str">
            <v>"PATZELT Maik RÜPKE Jörg a WEISSENRIEDER Annette (ed.) 2021. Prayer and the ancient city: influences of urban space. Tübingen: Mohr Siebeck. Culture religion and politics in the Greco-Roman world 5. ISBN 978-3-16-160740-0."</v>
          </cell>
          <cell r="F89">
            <v>9783161608285</v>
          </cell>
          <cell r="G89"/>
          <cell r="H89" t="str">
            <v>PQ</v>
          </cell>
        </row>
        <row r="90">
          <cell r="B90">
            <v>9783161608001</v>
          </cell>
          <cell r="C90" t="str">
            <v xml:space="preserve">NIEBUHR Karl-Wilhelm </v>
          </cell>
          <cell r="D90">
            <v>2021</v>
          </cell>
          <cell r="E90" t="str">
            <v>"NIEBUHR Karl-Wilhelm 2021. Tora und Weisheit: Studien zur frühjüdischen Literatur. Tübingen: Mohr Siebeck. Wissenschaftliche Untersuchungen zum Neuen Testament 466. ISBN 978-3-16-160799-8. PJ5008 .N54 2021"</v>
          </cell>
          <cell r="F90">
            <v>9783161608001</v>
          </cell>
          <cell r="G90"/>
          <cell r="H90" t="str">
            <v>PQ</v>
          </cell>
        </row>
        <row r="91">
          <cell r="B91">
            <v>9789042946903</v>
          </cell>
          <cell r="C91" t="str">
            <v>LIEU Judith M.</v>
          </cell>
          <cell r="D91">
            <v>2021</v>
          </cell>
          <cell r="E91" t="str">
            <v>"LIEU Judith M. 2021. Peter in the Early Church: Peter in the Early Church. Peeters. ISBN 978-90-429-4689-7."</v>
          </cell>
          <cell r="F91">
            <v>9789042946903</v>
          </cell>
          <cell r="G91"/>
          <cell r="H91" t="str">
            <v>PQ</v>
          </cell>
        </row>
        <row r="92">
          <cell r="B92">
            <v>9783161552472</v>
          </cell>
          <cell r="C92" t="str">
            <v>LUNDHAUG Hugo JENOTT Lance (ed.)</v>
          </cell>
          <cell r="D92">
            <v>2018</v>
          </cell>
          <cell r="E92" t="str">
            <v>"LUNDHAUG Hugo JENOTT Lance (ed.) 2018. The Nag Hammadi codices and late antique Egypt. Tübingen: Mohr Siebeck. Studien und Texte zu Antike und Christentum = Studies and texts in antiquity and Christianity 110. ISBN 978-3-16-153973-2."</v>
          </cell>
          <cell r="F92">
            <v>9783161552472</v>
          </cell>
          <cell r="G92"/>
          <cell r="H92" t="str">
            <v>PQ</v>
          </cell>
        </row>
        <row r="93">
          <cell r="B93">
            <v>9783161590672</v>
          </cell>
          <cell r="C93" t="str">
            <v>SCHOLTISSEK Klaus</v>
          </cell>
          <cell r="D93">
            <v>2020</v>
          </cell>
          <cell r="E93" t="str">
            <v>"SCHOLTISSEK Klaus 2020. Textwelt und Theologie des Johannesevangeliums: gesammelte Schriften (1996-2020). Tübingen: Mohr Siebeck. Wissenschaftliche Untersuchungen zum Neuen Testament 452. ISBN 978-3-16-159066-5."</v>
          </cell>
          <cell r="F93">
            <v>9783161590672</v>
          </cell>
          <cell r="G93"/>
          <cell r="H93" t="str">
            <v>PQ</v>
          </cell>
        </row>
        <row r="94">
          <cell r="B94">
            <v>9783110257632</v>
          </cell>
          <cell r="C94" t="str">
            <v>STRECKER Georg</v>
          </cell>
          <cell r="D94">
            <v>1986</v>
          </cell>
          <cell r="E94" t="str">
            <v>"STRECKER Georg 1986. Die Pseudoklementinen. Band III/1: Konkordanz zu den Pseudoklementinen. online. DE GRUYTER. [Viděno 26 říjen 2022]. ISBN 978-3-11-025763-2."</v>
          </cell>
          <cell r="F94">
            <v>9783110257700</v>
          </cell>
          <cell r="G94"/>
          <cell r="H94" t="str">
            <v>PQ</v>
          </cell>
        </row>
        <row r="95">
          <cell r="B95">
            <v>9783451285998</v>
          </cell>
          <cell r="C95" t="str">
            <v>LONA Horacio E.</v>
          </cell>
          <cell r="D95">
            <v>2005</v>
          </cell>
          <cell r="E95" t="str">
            <v>"LONA Horacio E. 2005. Die „Wahre Lehre" des Kelsos. Freiburg im Breisgau: Herder. Kommentar zu frühchristlichen Apologeten Ergänzungsbd. 1. ISBN 978-3-451-28599-8."</v>
          </cell>
          <cell r="F95"/>
          <cell r="G95"/>
          <cell r="H95"/>
        </row>
        <row r="96">
          <cell r="B96">
            <v>9783447117463</v>
          </cell>
          <cell r="C96" t="str">
            <v>VARGHESE Baby 2021.</v>
          </cell>
          <cell r="D96">
            <v>2021</v>
          </cell>
          <cell r="E96" t="str">
            <v>"VARGHESE Baby 2021. The early history of the Syriac liturgy: growth adaptation and inculturation. Wiesbaden: Harrassowitz Verlag. Göttinger Orientforschungen Band 62. ISBN 978-3-447-11746-3. 281.630 9"</v>
          </cell>
          <cell r="F96">
            <v>9783447392204</v>
          </cell>
          <cell r="G96"/>
          <cell r="H96" t="str">
            <v>PQ</v>
          </cell>
        </row>
        <row r="97">
          <cell r="B97">
            <v>9783161562860</v>
          </cell>
          <cell r="C97" t="str">
            <v>WILSON Kenneth M.</v>
          </cell>
          <cell r="D97">
            <v>2018</v>
          </cell>
          <cell r="E97" t="str">
            <v>"WILSON Kenneth M. 2018. Augustine’s conversion from traditional free choice to „non-free free will": a comprehensive methodology. Tübingen: Mohr Siebeck. Studien und Texte zu Antike und Christentum = Studies and texts in Antiquity and Chrisianity 111. ISBN 978-3-16-155753-8."</v>
          </cell>
          <cell r="F97"/>
          <cell r="G97"/>
          <cell r="H97"/>
        </row>
        <row r="98">
          <cell r="B98">
            <v>9780199212743</v>
          </cell>
          <cell r="C98" t="str">
            <v>JEFFORD Clayton N. (ed.)</v>
          </cell>
          <cell r="D98">
            <v>2013</v>
          </cell>
          <cell r="E98" t="str">
            <v>"JEFFORD Clayton N. (ed.) 2013. The Epistle to Diognetus (with the Fragment of Quadratus): introduction text and commentary. Oxford U.K: Oxford University Press. Oxford Apostolic fathers. ISBN 978-0-19-921274-3."</v>
          </cell>
          <cell r="F98"/>
          <cell r="G98"/>
          <cell r="H98"/>
        </row>
        <row r="99">
          <cell r="B99">
            <v>9780199287864</v>
          </cell>
          <cell r="C99" t="str">
            <v xml:space="preserve">GREGORY Andrew F. </v>
          </cell>
          <cell r="D99">
            <v>2017</v>
          </cell>
          <cell r="E99" t="str">
            <v>"GREGORY Andrew F. 2017. The Gospel according to the Hebrews and the Gospel of the Ebionites. First edition. Oxford: Oxford University Press. Oxford early Christian gospel texts. ISBN 978-0-19-928786-4."</v>
          </cell>
          <cell r="F99"/>
          <cell r="G99"/>
          <cell r="H99"/>
        </row>
        <row r="100">
          <cell r="B100">
            <v>9780856982491</v>
          </cell>
          <cell r="C100" t="str">
            <v xml:space="preserve">BENAISSA Amin a ZELLMANN-ROHRER Michael </v>
          </cell>
          <cell r="D100">
            <v>2021</v>
          </cell>
          <cell r="E100" t="str">
            <v>"BENAISSA Amin a ZELLMANN-ROHRER Michael 2021. The Oxyrhynchus Papyri vol. LXXXVI. Hardback. London: The Egypt Exploration Society. Graeco-Roman memoirs. ISBN 978-0-85698-249-1."</v>
          </cell>
          <cell r="F100"/>
          <cell r="G100"/>
          <cell r="H100"/>
        </row>
        <row r="101">
          <cell r="B101">
            <v>9783161599774</v>
          </cell>
          <cell r="C101" t="str">
            <v>FREY Jörg a KUNATH Friederike a Jens Schröter (eds.)</v>
          </cell>
          <cell r="D101">
            <v>2021</v>
          </cell>
          <cell r="E101" t="str">
            <v>"FREY Jörg a KUNATH Friederike a Jens Schröter (eds.) Perspektiven zur Präexistenz im Frühjudentum und frühen Christentum 2021. Tübingen: Mohr Siebeck. Wissenschaftliche Untersuchungen zum Neuen Testament 457. ISBN 978-3-16-159976-7."</v>
          </cell>
          <cell r="F101">
            <v>9783161599774</v>
          </cell>
          <cell r="G101"/>
          <cell r="H101" t="str">
            <v>PQ</v>
          </cell>
        </row>
        <row r="102">
          <cell r="B102">
            <v>9780199684021</v>
          </cell>
          <cell r="C102" t="str">
            <v>BEHR John</v>
          </cell>
          <cell r="D102">
            <v>2017</v>
          </cell>
          <cell r="E102" t="str">
            <v>"BEHR John 2017. Origen: on first principles. First edition. Oxford: Oxford University Press. Oxford early christian texts. ISBN 978-0-19-968402-1. BR65.O568 E5 2017"</v>
          </cell>
          <cell r="F102"/>
          <cell r="G102"/>
          <cell r="H102"/>
        </row>
        <row r="103">
          <cell r="B103">
            <v>9783161592225</v>
          </cell>
          <cell r="C103" t="str">
            <v>BERGLUND Carl Johan</v>
          </cell>
          <cell r="D103">
            <v>2020</v>
          </cell>
          <cell r="E103" t="str">
            <v>"BERGLUND Carl Johan 2020. Origen’s references to Heracleon: a quotation-analytical study of the earliest known commentary on the gospel of John. Tübingen: Mohr Siebeck. Wissenschaftliche Untersuchungen zum Neuen Testament 450. ISBN 978-3-16-159221-8. BS2615.52 .B472 2020"</v>
          </cell>
          <cell r="F103">
            <v>9783161592225</v>
          </cell>
          <cell r="G103"/>
          <cell r="H103" t="str">
            <v>PQ</v>
          </cell>
        </row>
        <row r="104">
          <cell r="B104">
            <v>9780800631291</v>
          </cell>
          <cell r="C104" t="str">
            <v> Luke Timothy Johnson (Author)</v>
          </cell>
          <cell r="D104"/>
          <cell r="E104"/>
          <cell r="F104"/>
          <cell r="G104"/>
          <cell r="H104"/>
        </row>
        <row r="105">
          <cell r="B105">
            <v>9781628372113</v>
          </cell>
          <cell r="C105" t="str">
            <v>GARROWAY Kristine Henriksen</v>
          </cell>
          <cell r="D105">
            <v>2018</v>
          </cell>
          <cell r="E105"/>
          <cell r="F105">
            <v>9780884142966</v>
          </cell>
          <cell r="G105"/>
          <cell r="H105" t="str">
            <v>PQ</v>
          </cell>
        </row>
        <row r="106">
          <cell r="B106">
            <v>9789042916562</v>
          </cell>
          <cell r="C106" t="str">
            <v>FLEDDERMANN Harry T.</v>
          </cell>
          <cell r="D106">
            <v>2005</v>
          </cell>
          <cell r="E106" t="str">
            <v>"FLEDDERMANN Harry T. 2005. Q: a reconstruction and commentary. Leuven ; Dudley MA: Peeters. Biblical tools and studies v. 1. ISBN 978-90-429-1656-2. BS2555.52 .F58 2005"</v>
          </cell>
          <cell r="F106"/>
          <cell r="G106"/>
          <cell r="H106"/>
        </row>
        <row r="107">
          <cell r="B107">
            <v>9783161569968</v>
          </cell>
          <cell r="C107" t="str">
            <v>GREEN Joel B.</v>
          </cell>
          <cell r="D107">
            <v>2020</v>
          </cell>
          <cell r="E107" t="str">
            <v>"GREEN Joel B. 2020. Luke as narrative theologian: texts and topics. Tübingen: Mohr Siebeck. Wissenschaftliche Untersuchungen zum Neuen Testament 446. ISBN 978-3-16-156550-2. BS2589 .G74 2020"</v>
          </cell>
          <cell r="F107">
            <v>9783161569968</v>
          </cell>
          <cell r="G107"/>
          <cell r="H107" t="str">
            <v>PQ</v>
          </cell>
        </row>
        <row r="108">
          <cell r="B108">
            <v>9783161602634</v>
          </cell>
          <cell r="C108" t="str">
            <v>CULPEPPER R. Alan</v>
          </cell>
          <cell r="D108">
            <v>2021</v>
          </cell>
          <cell r="E108" t="str">
            <v>"CULPEPPER R. Alan 2021. Designs for the church in the Gospel of John: collected essays 1980-2020. Tübingen: Mohr Siebeck. Wissenschaftliche Untersuchungen zum Neuen Testament 465. ISBN 978-3-16-160262-7."</v>
          </cell>
          <cell r="F108">
            <v>9783161602634</v>
          </cell>
          <cell r="G108"/>
          <cell r="H108" t="str">
            <v>PQ</v>
          </cell>
        </row>
        <row r="109">
          <cell r="B109" t="str">
            <v> 9783161608919</v>
          </cell>
          <cell r="C109" t="str">
            <v xml:space="preserve">HOFIUS Otfried </v>
          </cell>
          <cell r="D109">
            <v>2021</v>
          </cell>
          <cell r="E109" t="str">
            <v>"HOFIUS Otfried 2021. Exegetische und theologische Studien. Tübingen: Mohr Siebeck. Wissenschaftliche Untersuchungen zum Neuen Testament 467. ISBN 978-3-16-160890-2."</v>
          </cell>
          <cell r="F109">
            <v>9783161608919</v>
          </cell>
          <cell r="G109"/>
          <cell r="H109" t="str">
            <v>PQ</v>
          </cell>
        </row>
        <row r="110">
          <cell r="B110">
            <v>9780385425834</v>
          </cell>
          <cell r="C110" t="str">
            <v> David Noel Freedman</v>
          </cell>
          <cell r="D110"/>
          <cell r="E110"/>
          <cell r="F110"/>
          <cell r="G110"/>
          <cell r="H110"/>
        </row>
        <row r="111">
          <cell r="B111">
            <v>9780801034688</v>
          </cell>
          <cell r="C111" t="str">
            <v>HOLMES Michael W. a LIGHTFOOT Joseph Barber (ed.)</v>
          </cell>
          <cell r="D111">
            <v>2008</v>
          </cell>
          <cell r="E111" t="str">
            <v>"HOLMES Michael W. a LIGHTFOOT Joseph Barber (ed.) 2008. The Apostolic Fathers: Greek texts and English translations. 3. ed. 2. print. Grand Rapids Mich: Baker Academic. ISBN 978-0-8010-3468-8."</v>
          </cell>
          <cell r="F111"/>
          <cell r="G111"/>
          <cell r="H111"/>
        </row>
        <row r="112">
          <cell r="B112">
            <v>9781593333003</v>
          </cell>
          <cell r="C112" t="str">
            <v>BROCK Sebastian P.</v>
          </cell>
          <cell r="D112">
            <v>2006</v>
          </cell>
          <cell r="E112" t="str">
            <v>"BROCK Sebastian P. 2006. The Bible in the Syriac tradition. 2nd. rev. ed. Piscataway NJ: Gorgias Press. Gorgias Handbooks 7. ISBN 978-1-59333-300-3."</v>
          </cell>
          <cell r="F112"/>
          <cell r="G112"/>
          <cell r="H112"/>
        </row>
        <row r="113">
          <cell r="B113">
            <v>9780802840806</v>
          </cell>
          <cell r="C113" t="str">
            <v> Peter Stuhlmacher (Author)</v>
          </cell>
          <cell r="D113"/>
          <cell r="E113"/>
          <cell r="F113"/>
          <cell r="G113"/>
          <cell r="H113"/>
        </row>
        <row r="114">
          <cell r="B114">
            <v>9780801046445</v>
          </cell>
          <cell r="C114" t="str">
            <v>J. Harold Greenlee</v>
          </cell>
          <cell r="D114"/>
          <cell r="E114"/>
          <cell r="F114"/>
          <cell r="G114"/>
          <cell r="H114"/>
        </row>
        <row r="115">
          <cell r="B115">
            <v>9780801097751</v>
          </cell>
          <cell r="C115" t="str">
            <v> Jonathan S. Greer (Editor) John W. Hilber (Editor)</v>
          </cell>
          <cell r="D115"/>
          <cell r="E115"/>
          <cell r="F115">
            <v>9781493415540</v>
          </cell>
          <cell r="G115"/>
          <cell r="H115" t="str">
            <v>PQ</v>
          </cell>
        </row>
        <row r="116">
          <cell r="B116">
            <v>9781108477581</v>
          </cell>
          <cell r="C116" t="str">
            <v>Molly M. Zahn</v>
          </cell>
          <cell r="D116"/>
          <cell r="E116"/>
          <cell r="F116">
            <v>9781108801836</v>
          </cell>
          <cell r="G116"/>
          <cell r="H116" t="str">
            <v>PQ</v>
          </cell>
        </row>
        <row r="117">
          <cell r="B117">
            <v>9783161553943</v>
          </cell>
          <cell r="C117" t="str">
            <v>BRONS Martin</v>
          </cell>
          <cell r="D117">
            <v>2017</v>
          </cell>
          <cell r="E117" t="str">
            <v>"BRONS Martin 2017. Augustins Trinitätslehre praktisch: katechese liturgie predigt ritual und unterweisung auf dem weg zur taufe. Tübingen: Mohr Siebeck."</v>
          </cell>
          <cell r="F117">
            <v>9783161553943</v>
          </cell>
          <cell r="G117"/>
          <cell r="H117" t="str">
            <v>PQ</v>
          </cell>
        </row>
        <row r="118">
          <cell r="B118">
            <v>9781629953601</v>
          </cell>
          <cell r="C118" t="str">
            <v>John D. Currid (Author)</v>
          </cell>
          <cell r="D118"/>
          <cell r="E118"/>
          <cell r="F118">
            <v>9781629953618</v>
          </cell>
          <cell r="G118"/>
          <cell r="H118" t="str">
            <v>PQ</v>
          </cell>
        </row>
        <row r="119">
          <cell r="B119">
            <v>9783402137185</v>
          </cell>
          <cell r="C119" t="str">
            <v>JACOBSEN Anders-Christian</v>
          </cell>
          <cell r="D119">
            <v>2015</v>
          </cell>
          <cell r="E119" t="str">
            <v>"JACOBSEN Anders-Christian 2015. Christ the teacher of salvation: a study on Origen’s christology and soteriology. Münster: Aschendorff Verlag. Adamantiana Band 6. ISBN 978-3-402-13718-5. BR65.O68 J33 2015"</v>
          </cell>
          <cell r="F119"/>
          <cell r="G119"/>
          <cell r="H119"/>
        </row>
        <row r="120">
          <cell r="B120">
            <v>9782503551111</v>
          </cell>
          <cell r="C120" t="str">
            <v>JONES F. Stanley</v>
          </cell>
          <cell r="D120">
            <v>2014</v>
          </cell>
          <cell r="E120" t="str">
            <v>"JONES F. Stanley 2014. The syriac Pseudo-Clementines: an early version of the first christian novel. Turnhout: Brepols. Apocryphes volume 14. ISBN 978-2-503-55111-1."</v>
          </cell>
          <cell r="F120">
            <v>9782503556000</v>
          </cell>
          <cell r="G120"/>
          <cell r="H120" t="str">
            <v>PQ</v>
          </cell>
        </row>
        <row r="121">
          <cell r="B121">
            <v>9781683595472</v>
          </cell>
          <cell r="C121" t="str">
            <v>Hermann Strack (Author) Paul Billerbeck (Author)</v>
          </cell>
          <cell r="D121"/>
          <cell r="E121"/>
          <cell r="F121">
            <v>9781683595489</v>
          </cell>
          <cell r="G121"/>
          <cell r="H121" t="str">
            <v>PQ</v>
          </cell>
        </row>
        <row r="122">
          <cell r="B122">
            <v>9783451290480</v>
          </cell>
          <cell r="C122" t="str">
            <v>GEORGES Tobias</v>
          </cell>
          <cell r="D122">
            <v>2011</v>
          </cell>
          <cell r="E122" t="str">
            <v>"GEORGES Tobias 2011. Tertullian „Apologeticum". Freiburg im Breisgau: Herder. Kommentar zu frühchristlichen Apologeten Bd. 11. ISBN 978-3-451-29048-0.""GEORGES Tobias 2011. Tertullian „Apologeticum". Freiburg im Breisgau: Herder. Kommentar zu frühchristlichen Apologeten Bd. 11. ISBN 978-3-451-29048-0."</v>
          </cell>
          <cell r="F122"/>
          <cell r="G122"/>
          <cell r="H122"/>
        </row>
        <row r="123">
          <cell r="B123">
            <v>9781467440622</v>
          </cell>
          <cell r="C123" t="str">
            <v>SMITH Mark S.</v>
          </cell>
          <cell r="D123"/>
          <cell r="E123"/>
          <cell r="F123"/>
          <cell r="G123"/>
          <cell r="H123"/>
        </row>
        <row r="124">
          <cell r="B124">
            <v>9783700190066</v>
          </cell>
          <cell r="C124" t="str">
            <v xml:space="preserve">BARBATI Chiara </v>
          </cell>
          <cell r="D124">
            <v>2021</v>
          </cell>
          <cell r="E124" t="str">
            <v>"BARBATI Chiara 2021. Iranianate and Syriac Christianity in Late Antiquity and the Early Islamic Period. VÖAW. ISBN 978-3-7001-9006-6."</v>
          </cell>
          <cell r="F124"/>
          <cell r="G124"/>
          <cell r="H124"/>
        </row>
        <row r="125">
          <cell r="B125">
            <v>9783161610431</v>
          </cell>
          <cell r="C125" t="str">
            <v>DAFNI Evangelia G (ed.)</v>
          </cell>
          <cell r="D125">
            <v>2021</v>
          </cell>
          <cell r="E125" t="str">
            <v>"DAFNI Evangelia G (ed.).  2021. Tübingen: Mohr Siebeck. Wissenschaftliche Untersuchungen zum Neuen Testament 475. ISBN 978-3-16-161042-4."</v>
          </cell>
          <cell r="F125">
            <v>9783161610431</v>
          </cell>
          <cell r="G125"/>
          <cell r="H125" t="str">
            <v>PQ</v>
          </cell>
        </row>
        <row r="126">
          <cell r="B126">
            <v>9783110606201</v>
          </cell>
          <cell r="C126" t="str">
            <v>ECKHARDT Benedikt a LEONHARD Clemens</v>
          </cell>
          <cell r="D126">
            <v>2018</v>
          </cell>
          <cell r="E126" t="str">
            <v>"ECKHARDT Benedikt a LEONHARD Clemens 2018. Juden Christen und Vereine im Römischen Reich. Berlin: De Gruyter : Boston. Religionsgeschichtliche Versuche und Vorarbeiten Band 75. ISBN 978-3-11-060430-6."</v>
          </cell>
          <cell r="F126">
            <v>9783110606201</v>
          </cell>
          <cell r="G126"/>
          <cell r="H126" t="str">
            <v>PQ</v>
          </cell>
        </row>
        <row r="127">
          <cell r="B127">
            <v>9780802867018</v>
          </cell>
          <cell r="C127" t="str">
            <v>William G. Dever (Author)</v>
          </cell>
          <cell r="D127"/>
          <cell r="E127"/>
          <cell r="F127"/>
          <cell r="G127"/>
          <cell r="H127"/>
        </row>
        <row r="128">
          <cell r="B128">
            <v>9783161600913</v>
          </cell>
          <cell r="C128" t="str">
            <v>AUS Rodger David (ed.)</v>
          </cell>
          <cell r="D128">
            <v>2021</v>
          </cell>
          <cell r="E128" t="str">
            <v>"AUS Rodger David (ed.). Haggadah in early Judaism and the New Testament 2021. . Tübingen: Mohr Siebeck. Wissenschaftliche Untersuchungen zum Neuen Testament 461. ISBN 978-3-16-160090-6."</v>
          </cell>
          <cell r="F128">
            <v>9783161600913</v>
          </cell>
          <cell r="G128"/>
          <cell r="H128" t="str">
            <v>PQ</v>
          </cell>
        </row>
        <row r="129">
          <cell r="B129">
            <v>9783161581670</v>
          </cell>
          <cell r="C129" t="str">
            <v xml:space="preserve">FREY Jörg a CERONE Jacob N. </v>
          </cell>
          <cell r="D129">
            <v>2019</v>
          </cell>
          <cell r="E129" t="str">
            <v>"FREY Jörg a CERONE Jacob N. 2019. Qumran early Judaism and New Testament interpretation. Tübingen: Mohr Siebeck. Wissenschaftliche Untersuchungen zum Neuen Testament 424. ISBN 978-3-16-156015-6. BS2397.A1 F73 2019"</v>
          </cell>
          <cell r="F129">
            <v>9783161581670</v>
          </cell>
          <cell r="G129"/>
          <cell r="H129" t="str">
            <v>PQ</v>
          </cell>
        </row>
        <row r="130">
          <cell r="B130">
            <v>9783161566639</v>
          </cell>
          <cell r="C130" t="str">
            <v>ALLEN Garrick V. (ed.)</v>
          </cell>
          <cell r="D130">
            <v>2019</v>
          </cell>
          <cell r="E130" t="str">
            <v>"ALLEN Garrick V. (ed.) 2019. The future of New Testament textual scholarship: from H.C. Hoskier to the „Editio Critica Maior" and beyond. Tübingen: Mohr Siebeck. Wissenschaftliche Untersuchungen zum Neuen Testament 417. ISBN 978-3-16-156662-2. BS2350 .F88 2019""ALLEN Garrick V. (ed.) 2019. The future of New Testament textual scholarship: from H.C. Hoskier to the „Editio Critica Maior" and beyond. Tübingen: Mohr Siebeck. Wissenschaftliche Untersuchungen zum Neuen Testament 417. ISBN 978-3-16-156662-2. BS2350 .F88 2019"</v>
          </cell>
          <cell r="F130">
            <v>9783161566639</v>
          </cell>
          <cell r="G130"/>
          <cell r="H130" t="str">
            <v>PQ</v>
          </cell>
        </row>
        <row r="131">
          <cell r="B131">
            <v>9780802876928</v>
          </cell>
          <cell r="C131" t="str">
            <v xml:space="preserve">Jens Schröter (Editor) Christine Jacobi (Editor) </v>
          </cell>
          <cell r="D131"/>
          <cell r="E131"/>
          <cell r="F131">
            <v>9781467465434</v>
          </cell>
          <cell r="G131"/>
          <cell r="H131" t="str">
            <v>PQ</v>
          </cell>
        </row>
        <row r="132">
          <cell r="B132">
            <v>9780856982309</v>
          </cell>
          <cell r="C132" t="str">
            <v>GONIS Nikolaos HENRY W. B. MALTOMINI F. a SLATTERY S.</v>
          </cell>
          <cell r="D132">
            <v>2016</v>
          </cell>
          <cell r="E132" t="str">
            <v>"GONIS Nikolaos HENRY W. B. MALTOMINI F. a SLATTERY S. 2016. Oxyrhynchus Papyri. Volume LXXXII. London: The Egypt Exploration Society. Graeco-Roman memoirs."</v>
          </cell>
          <cell r="F132"/>
          <cell r="G132"/>
          <cell r="H132"/>
        </row>
        <row r="133">
          <cell r="B133">
            <v>9783438053039</v>
          </cell>
          <cell r="C133" t="str">
            <v xml:space="preserve">FISCHER Bonifatius a WEBER Robert (ed.) </v>
          </cell>
          <cell r="D133">
            <v>1994</v>
          </cell>
          <cell r="E133" t="str">
            <v>"FISCHER Bonifatius a WEBER Robert (ed.) 1994. Biblia sacra: iuxta Vulgatam versionem. Ed. quartam emendatam. Stuttgart: Deutsche Bibelgesellschaft. ISBN 978-3-438-05303-9."</v>
          </cell>
          <cell r="F133"/>
          <cell r="G133"/>
          <cell r="H133"/>
        </row>
        <row r="134">
          <cell r="B134">
            <v>9780830817801</v>
          </cell>
          <cell r="C134" t="str">
            <v>Edited by Craig A. Evans and Stanley E. Porter Jr.</v>
          </cell>
          <cell r="D134"/>
          <cell r="E134"/>
          <cell r="F134">
            <v>9781789740479</v>
          </cell>
          <cell r="G134"/>
          <cell r="H134" t="str">
            <v>PQ</v>
          </cell>
        </row>
        <row r="135">
          <cell r="B135">
            <v>9780310276197</v>
          </cell>
          <cell r="C135" t="str">
            <v/>
          </cell>
          <cell r="D135"/>
          <cell r="E135"/>
          <cell r="F135"/>
          <cell r="G135"/>
          <cell r="H135"/>
        </row>
        <row r="136">
          <cell r="B136">
            <v>9780310571100</v>
          </cell>
          <cell r="C136" t="str">
            <v>Gary Edward Schnittjer</v>
          </cell>
          <cell r="D136"/>
          <cell r="E136"/>
          <cell r="F136">
            <v>9780310571124</v>
          </cell>
          <cell r="G136"/>
          <cell r="H136" t="str">
            <v>PQ</v>
          </cell>
        </row>
        <row r="137">
          <cell r="B137">
            <v>9783161590313</v>
          </cell>
          <cell r="C137" t="str">
            <v>BECK Eric J.</v>
          </cell>
          <cell r="D137">
            <v>2019</v>
          </cell>
          <cell r="E137" t="str">
            <v>"BECK Eric J. 2019. Justice and mercy in the Apocalypse of Peter: a new translation and analysis of the purpose of the text. Tübingen: Mohr Siebeck. Wissenschaftliche Untersuchungen zum Neuen Testament 427. ISBN 978-3-16-159030-6. BS2920.P6 B43 2019"</v>
          </cell>
          <cell r="F137">
            <v>9783161590313</v>
          </cell>
          <cell r="G137"/>
          <cell r="H137" t="str">
            <v>PQ</v>
          </cell>
        </row>
        <row r="138">
          <cell r="B138">
            <v>9781498288972</v>
          </cell>
          <cell r="C138" t="str">
            <v>HEINE Ronald E.</v>
          </cell>
          <cell r="D138">
            <v>2019</v>
          </cell>
          <cell r="E138" t="str">
            <v>"HEINE Ronald E. 2019. Origen: an introduction to his life and thought. Eugene Oregon: Cascade Books. Cascade Companions. ISBN 978-1-4982-8897-2."</v>
          </cell>
          <cell r="F138"/>
          <cell r="G138"/>
          <cell r="H138"/>
        </row>
        <row r="139">
          <cell r="B139">
            <v>9783161596537</v>
          </cell>
          <cell r="C139" t="str">
            <v>BURNET Régis</v>
          </cell>
          <cell r="D139">
            <v>2021</v>
          </cell>
          <cell r="E139" t="str">
            <v>"BURNET Régis 2021. Exegesis and history of reception: reading the New Testament today with the readers of the past. Tübingen: Mohr Siebeck. Wissenschaftliche Untersuchungen zum Neuen Testament 455. ISBN 978-3-16-159653-7. BS2350 .B87 2021"</v>
          </cell>
          <cell r="F139">
            <v>9783161596544</v>
          </cell>
          <cell r="G139"/>
          <cell r="H139" t="str">
            <v>PQ</v>
          </cell>
        </row>
        <row r="140">
          <cell r="B140">
            <v>9780830824564</v>
          </cell>
          <cell r="C140" t="str">
            <v>General Editor Joel B. GreenAssociate Editor Prof. Jeannine K. Brown and Nicholas Perrin</v>
          </cell>
          <cell r="D140"/>
          <cell r="E140"/>
          <cell r="F140"/>
          <cell r="G140"/>
          <cell r="H140"/>
        </row>
        <row r="141">
          <cell r="B141">
            <v>9783161566868</v>
          </cell>
          <cell r="C141" t="str">
            <v>BORMANN Lukas (ed.)</v>
          </cell>
          <cell r="D141">
            <v>2018</v>
          </cell>
          <cell r="E141" t="str">
            <v>"BORMANN Lukas (ed.) 2018. Abraham’s family: a network of meaning in Judaism Christianity and Islam. Tübingen: Mohr Siebeck. Wissenschaftliche Untersuchungen zum Neuen Testament 415. ISBN 978-3-16-156302-7. BP133.7.A27 A273 2018"</v>
          </cell>
          <cell r="F141">
            <v>9783161566868</v>
          </cell>
          <cell r="G141"/>
          <cell r="H141" t="str">
            <v>PQ</v>
          </cell>
        </row>
        <row r="142">
          <cell r="B142">
            <v>9783438056153</v>
          </cell>
          <cell r="C142" t="str">
            <v xml:space="preserve">ALAND Barbara STRUTWOLF Holger a UNIVERSITÄT MÜNSTER (ed.)  </v>
          </cell>
          <cell r="D142">
            <v>2013</v>
          </cell>
          <cell r="E142" t="str">
            <v>"ALAND Barbara STRUTWOLF Holger a UNIVERSITÄT MÜNSTER (ed.) 2013. Novum Testamentum Graecum: editio critica maior: ECM I/2.1. Markusevangelium.Text. Stuttgart: Deutsche Bibelgesellschaft. ISBN 978-3-438-05615-3."</v>
          </cell>
          <cell r="F142"/>
          <cell r="G142"/>
          <cell r="H142"/>
        </row>
        <row r="143">
          <cell r="B143">
            <v>9789004081802</v>
          </cell>
          <cell r="C143" t="str">
            <v>JACOBY Felix</v>
          </cell>
          <cell r="D143">
            <v>1997</v>
          </cell>
          <cell r="E143" t="str">
            <v>"JACOBY Felix 1997. II. Zeitgeschichte B. Spezialgeschichten Autobiographien und Memoiren Zeittafeln [Nr. 106-261]. Leiden: Brill. Die Fragmente der Griechischen Historiker."</v>
          </cell>
          <cell r="F143"/>
          <cell r="G143"/>
          <cell r="H143"/>
        </row>
        <row r="144">
          <cell r="B144">
            <v>9780801097539</v>
          </cell>
          <cell r="C144" t="str">
            <v>Ellis R. Brotzman (Author) Eric J. Tully (Author)</v>
          </cell>
          <cell r="D144"/>
          <cell r="E144"/>
          <cell r="F144">
            <v>9781493404759</v>
          </cell>
          <cell r="G144"/>
          <cell r="H144" t="str">
            <v>PQ</v>
          </cell>
        </row>
        <row r="145">
          <cell r="B145">
            <v>9783161565496</v>
          </cell>
          <cell r="C145" t="str">
            <v>HOLLADAY Carl R.</v>
          </cell>
          <cell r="D145">
            <v>2021</v>
          </cell>
          <cell r="E145" t="str">
            <v>"HOLLADAY Carl R. 2021. Hellenistic Jewish literature and the New Testament: collected essays. Tübingen: Mohr Siebeck. Wissenschaftliche Untersuchungen zum Neuen Testament 468. ISBN 978-3-16-154789-8."</v>
          </cell>
          <cell r="F145">
            <v>9783161565496</v>
          </cell>
          <cell r="G145"/>
          <cell r="H145" t="str">
            <v>PQ</v>
          </cell>
        </row>
        <row r="146">
          <cell r="B146">
            <v>9780802828033</v>
          </cell>
          <cell r="E146"/>
          <cell r="F146"/>
          <cell r="G146"/>
          <cell r="H146"/>
        </row>
        <row r="147">
          <cell r="B147">
            <v>9780840749581</v>
          </cell>
          <cell r="C147" t="str">
            <v>Sturz Harry A</v>
          </cell>
          <cell r="D147"/>
          <cell r="E147"/>
          <cell r="F147">
            <v>9781631998072</v>
          </cell>
          <cell r="G147"/>
          <cell r="H147" t="str">
            <v>PQ</v>
          </cell>
        </row>
        <row r="148">
          <cell r="B148">
            <v>9789042933422</v>
          </cell>
          <cell r="C148" t="str">
            <v>DIFRANSICO Lesley</v>
          </cell>
          <cell r="D148">
            <v>2016</v>
          </cell>
          <cell r="E148" t="str">
            <v>"DIFRANSICO Lesley 2016. Washing away sin: an analysis of the metaphor in the Hebrew Bible and its influence. Leuven: Peeters. Biblical tools and studies volume 23. ISBN 978-90-429-3342-2. BS1199.M45 D54 2016"</v>
          </cell>
          <cell r="F148"/>
          <cell r="G148"/>
          <cell r="H148"/>
        </row>
        <row r="149">
          <cell r="B149">
            <v>9780856982293</v>
          </cell>
          <cell r="C149" t="str">
            <v>BRUSUELAS J. H. a MECCARIELLO C.</v>
          </cell>
          <cell r="D149">
            <v>2017</v>
          </cell>
          <cell r="E149" t="str">
            <v>"BRUSUELAS J. H. a MECCARIELLO C. 2017. The Oxyrhynchus Papyri LXXXI. Hardback. London: The Egypt Exploration Society. Graeco-Roman memoirs. ISBN 978-0-85698-229-3."</v>
          </cell>
          <cell r="F149"/>
          <cell r="G149"/>
          <cell r="H149"/>
        </row>
        <row r="150">
          <cell r="B150">
            <v>9781683596646</v>
          </cell>
          <cell r="C150" t="str">
            <v>Hermann Strack,  Paul Billerbeck</v>
          </cell>
          <cell r="D150"/>
          <cell r="E150"/>
          <cell r="F150">
            <v>9781683596653</v>
          </cell>
          <cell r="G150"/>
          <cell r="H150" t="str">
            <v>PQ</v>
          </cell>
        </row>
        <row r="151">
          <cell r="B151">
            <v>9780199545926</v>
          </cell>
          <cell r="C151" t="str">
            <v>HOUGHTON H. A. G.</v>
          </cell>
          <cell r="D151">
            <v>2008</v>
          </cell>
          <cell r="E151" t="str">
            <v>"HOUGHTON H. A. G. 2008. Augustine’s text of John: patristic citations and Latin Gospel manuscripts. Oxford ; New York: Oxford University Press. The Oxford early Christian studies. ISBN 978-0-19-954592-6."</v>
          </cell>
          <cell r="F151">
            <v>9780191562907</v>
          </cell>
          <cell r="G151">
            <v>9780191719974</v>
          </cell>
          <cell r="H151" t="str">
            <v>Oxford</v>
          </cell>
        </row>
        <row r="152">
          <cell r="B152">
            <v>9780199288083</v>
          </cell>
          <cell r="C152" t="str">
            <v xml:space="preserve">HÄGG Henny Fiskå </v>
          </cell>
          <cell r="D152">
            <v>2006</v>
          </cell>
          <cell r="E152" t="str">
            <v>"HÄGG Henny Fiskå 2006. Clement of Alexandria and the beginnings of Christian apophaticism. Oxford ; New York: Oxford University Press. Oxford early Christian studies. ISBN 978-0-19-928808-3."</v>
          </cell>
          <cell r="F152">
            <v>9780191537103</v>
          </cell>
          <cell r="G152">
            <v>9780191604164</v>
          </cell>
          <cell r="H152" t="str">
            <v>Oxford</v>
          </cell>
        </row>
        <row r="153">
          <cell r="B153">
            <v>9780199245512</v>
          </cell>
          <cell r="C153" t="str">
            <v>HEINE Ronald E. ORIGEN a JEROME</v>
          </cell>
          <cell r="D153">
            <v>2002</v>
          </cell>
          <cell r="E153" t="str">
            <v>"HEINE Ronald E. ORIGEN a JEROME 2002. The commentaries of Origen and Jerome on St. Paul’s Epistle to the Ephesians. Oxford ; New York: Oxford University Press. Oxford early Christian studies. ISBN 978-0-19-924551-2. BS2695.53 .H45 2002"</v>
          </cell>
          <cell r="F153">
            <v>9780191529702</v>
          </cell>
          <cell r="G153">
            <v>9780191600630</v>
          </cell>
          <cell r="H153" t="str">
            <v>Oxford</v>
          </cell>
        </row>
        <row r="154">
          <cell r="B154">
            <v>9783161598081</v>
          </cell>
          <cell r="C154" t="str">
            <v>BUTTS Aaron Michael HEAL Kristian S. a KITCHEN Robert A. (ed.)</v>
          </cell>
          <cell r="D154">
            <v>2020</v>
          </cell>
          <cell r="E154" t="str">
            <v>"BUTTS Aaron Michael HEAL Kristian S. a KITCHEN Robert A. (ed.) 2020. Narsai: rethinking his work and his world. Tübingen: Mohr Siebeck. Studien und Texte zu Antike und Christentum = Studies and texts in antiquity and Christianity 121. ISBN 978-3-16-159349-9."</v>
          </cell>
          <cell r="F154">
            <v>9783161598081</v>
          </cell>
          <cell r="G154"/>
          <cell r="H154" t="str">
            <v>PQ</v>
          </cell>
        </row>
        <row r="155">
          <cell r="B155">
            <v>9780801048425</v>
          </cell>
          <cell r="C155" t="str">
            <v>Craig A. Evans</v>
          </cell>
          <cell r="D155"/>
          <cell r="E155"/>
          <cell r="F155">
            <v>9781441248060</v>
          </cell>
          <cell r="G155"/>
          <cell r="H155" t="str">
            <v>PQ</v>
          </cell>
        </row>
        <row r="156">
          <cell r="B156">
            <v>9780199672622</v>
          </cell>
          <cell r="C156" t="str">
            <v xml:space="preserve">BRANKAER Johanna a OS Bas van (ed.) </v>
          </cell>
          <cell r="D156">
            <v>2019</v>
          </cell>
          <cell r="E156" t="str">
            <v>"BRANKAER Johanna a OS Bas van (ed.) 2019. The Gospel of Judas. Oxford United Kingdom ; New York NY: Oxford University Press. Oxford early Christian Gospel texts. ISBN 978-0-19-967262-2."</v>
          </cell>
          <cell r="F156"/>
          <cell r="G156"/>
          <cell r="H156"/>
        </row>
        <row r="157">
          <cell r="B157">
            <v>9780802824103</v>
          </cell>
          <cell r="E157"/>
          <cell r="F157"/>
          <cell r="G157"/>
          <cell r="H157"/>
        </row>
        <row r="158">
          <cell r="B158">
            <v>9781683595670</v>
          </cell>
          <cell r="C158" t="str">
            <v>Hermann Strack (Author) Paul Billerbeck (Author)</v>
          </cell>
          <cell r="D158"/>
          <cell r="E158"/>
          <cell r="F158">
            <v>9781683595687</v>
          </cell>
          <cell r="G158"/>
          <cell r="H158" t="str">
            <v>PQ</v>
          </cell>
        </row>
        <row r="159">
          <cell r="B159">
            <v>9780199669073</v>
          </cell>
          <cell r="C159" t="str">
            <v>HEINE Ronald E.</v>
          </cell>
          <cell r="D159">
            <v>2018</v>
          </cell>
          <cell r="E159" t="str">
            <v>"HEINE Ronald E. 2018. The commentary of Origen on the Gospel of St Matthew. First edition. Oxford United Kingdom: Oxford University Press. Oxford early Christian texts. ISBN 978-0-19-966907-3. BS2575 .O67513 2018"</v>
          </cell>
          <cell r="F159"/>
          <cell r="G159"/>
          <cell r="H159"/>
        </row>
        <row r="160">
          <cell r="B160">
            <v>9783161539206</v>
          </cell>
          <cell r="C160" t="str">
            <v>IRICINSCHI Eduard a KOTSIFOU Chrysi</v>
          </cell>
          <cell r="D160">
            <v>2019</v>
          </cell>
          <cell r="E160" t="str">
            <v>"IRICINSCHI Eduard a KOTSIFOU Chrysi 2019. Coping with Religious Change in the Late-Antique Eastern Mediterranean. 1. Aufl. Tübingen: Mohr Siebeck. ISBN 978-3-16-153920-6."</v>
          </cell>
          <cell r="F160"/>
          <cell r="G160"/>
          <cell r="H160"/>
        </row>
        <row r="161">
          <cell r="B161">
            <v>9783161595356</v>
          </cell>
          <cell r="C161" t="str">
            <v>HIRSCH-LUIPOLD Rainer CALHOUN Robert Matthew (eds.)</v>
          </cell>
          <cell r="D161">
            <v>2020</v>
          </cell>
          <cell r="E161" t="str">
            <v>"HIRSCH-LUIPOLD Rainer CALHOUN Robert Matthew (eds.) 2020. The origins of New Testament theology: a dialogue with Hans Dieter Betz. Tübingen: Mohr Siebeck. Wissenschaftliche Untersuchungen zum Neuen Testament 440. ISBN 978-3-16-159534-9. BS2397 .O75 2020"</v>
          </cell>
          <cell r="F161">
            <v>9783161595356</v>
          </cell>
          <cell r="G161"/>
          <cell r="H161" t="str">
            <v>PQ</v>
          </cell>
        </row>
        <row r="162">
          <cell r="B162">
            <v>9780198758822</v>
          </cell>
          <cell r="C162" t="str">
            <v>KENNEY John Peter</v>
          </cell>
          <cell r="D162">
            <v>2015</v>
          </cell>
          <cell r="E162" t="str">
            <v>"KENNEY John Peter 2015. Contemplation and classical christianity: a study in Augustine. 1. published in paperback. Oxford: Oxford Univ. Press. The Oxford Early Christian Studies. ISBN 978-0-19-875882-2."</v>
          </cell>
          <cell r="F162">
            <v>9780191667459</v>
          </cell>
          <cell r="G162">
            <v>9780191747328</v>
          </cell>
          <cell r="H162" t="str">
            <v>Oxford</v>
          </cell>
        </row>
        <row r="163">
          <cell r="B163">
            <v>9780198836247</v>
          </cell>
          <cell r="C163" t="str">
            <v>A. MICHELSON David (ed.)</v>
          </cell>
          <cell r="D163">
            <v>2022</v>
          </cell>
          <cell r="E163" t="str">
            <v>"A. MICHELSON David (ed.) 2022. The library of paradise: a history of contemplative reading in the monasteries of the church of the east. New York: Oxford University Press. Oxford early christian studies - cloth. ISBN 978-0-19-883624-7."</v>
          </cell>
          <cell r="F163">
            <v>9780192573285</v>
          </cell>
          <cell r="G163">
            <v>9780191873522</v>
          </cell>
          <cell r="H163" t="str">
            <v>Oxford</v>
          </cell>
        </row>
        <row r="164">
          <cell r="B164">
            <v>9789004377004</v>
          </cell>
          <cell r="C164" t="str">
            <v>FORD James Nathan a MORGENSTERN Matthew</v>
          </cell>
          <cell r="D164">
            <v>2020</v>
          </cell>
          <cell r="E164" t="str">
            <v>"FORD James Nathan a MORGENSTERN Matthew 2020. Aramaic incantation bowls in museum collections. Leiden ; Boston: Brill. Magical and Religious Literature of Late Antiquity 8. ISBN 978-90-04-37700-4."</v>
          </cell>
          <cell r="F164">
            <v>9789004411838</v>
          </cell>
          <cell r="G164"/>
          <cell r="H164" t="str">
            <v>PQ</v>
          </cell>
        </row>
        <row r="165">
          <cell r="B165">
            <v>9780664259938</v>
          </cell>
          <cell r="C165" t="str">
            <v>William P. Brown</v>
          </cell>
          <cell r="D165"/>
          <cell r="E165"/>
          <cell r="F165">
            <v>9781611647990</v>
          </cell>
          <cell r="G165"/>
          <cell r="H165" t="str">
            <v>PQ</v>
          </cell>
        </row>
        <row r="166">
          <cell r="B166">
            <v>9780802824110</v>
          </cell>
          <cell r="C166" t="str">
            <v>Horst Balz; Gerhard Schneider</v>
          </cell>
          <cell r="D166"/>
          <cell r="E166"/>
          <cell r="F166"/>
          <cell r="G166"/>
          <cell r="H166"/>
        </row>
        <row r="167">
          <cell r="B167">
            <v>9789004373686</v>
          </cell>
          <cell r="C167" t="str">
            <v xml:space="preserve">BHAYRO Siam FORD James Nathan LEVENE Dan a SAʿAR Orṭal-Paz </v>
          </cell>
          <cell r="D167">
            <v>2018</v>
          </cell>
          <cell r="E167" t="str">
            <v>"BHAYRO Siam FORD James Nathan LEVENE Dan a SAʿAR Orṭal-Paz 2018. Aramaic magic bowls in the Vorderasiatisches Museum in Berlin: descriptive list and edition of selected texts. Leiden Boston: Brill. Magical and Religious Literature of Late Antiquity 7. ISBN 978-90-04-37368-6."</v>
          </cell>
          <cell r="F167">
            <v>9789004373686</v>
          </cell>
          <cell r="G167"/>
          <cell r="H167" t="str">
            <v>PQ</v>
          </cell>
        </row>
        <row r="168">
          <cell r="B168">
            <v>9789042946798</v>
          </cell>
          <cell r="C168" t="str">
            <v xml:space="preserve">HAKOLA Raimo ORPANA Jessi a HUOTARI Paavo </v>
          </cell>
          <cell r="D168">
            <v>2022</v>
          </cell>
          <cell r="E168" t="str">
            <v>"HAKOLA Raimo ORPANA Jessi a HUOTARI Paavo 2022. Scriptures in the making: texts and their transmission in late Second Temple Judaism. Leuven: Peeters. Contributions to biblical exegesis and theology 109. ISBN 978-90-429-4679-8."</v>
          </cell>
          <cell r="F168">
            <v>9789042946804</v>
          </cell>
          <cell r="G168"/>
          <cell r="H168" t="str">
            <v>PQ</v>
          </cell>
        </row>
        <row r="169">
          <cell r="B169">
            <v>9783438056184</v>
          </cell>
          <cell r="C169" t="str">
            <v xml:space="preserve">INSTITUT FÜR NEUTESTAMENTLICHE TEXTFORSCHUNG MÜNSTER (ed.) </v>
          </cell>
          <cell r="D169">
            <v>2021</v>
          </cell>
          <cell r="E169" t="str">
            <v>"INSTITUT FÜR NEUTESTAMENTLICHE TEXTFORSCHUNG MÜNSTER (ed.) 2021. ECM I/2. Markusevangelium. Gesamtband: Novum Testamentum Graecum. Editio Critica Maior. 1. Auflage Neuausgabe. Stuttgart: Deutsche Bibelgesellschaft. Novum Testamentum Graecum - Editio Critica Maior I/2. ISBN 978-3-438-05618-4."</v>
          </cell>
          <cell r="F169"/>
          <cell r="G169"/>
          <cell r="H169"/>
        </row>
        <row r="170">
          <cell r="B170">
            <v>9783161562594</v>
          </cell>
          <cell r="C170" t="str">
            <v>BLIDSTEIN Moshe RUZER Serge a STÖKL BEN EZRA Daniel (ed.)</v>
          </cell>
          <cell r="D170">
            <v>2018</v>
          </cell>
          <cell r="E170" t="str">
            <v>"BLIDSTEIN Moshe RUZER Serge a STÖKL BEN EZRA Daniel (ed.) 2018. Scriptures sacred traditions and strategies of religious subversion: studies in discourse with the work of Guy G. Stroumsa. Tübingen: Mohr Siebeck. Studien und Texte zu Antike und Christentum = Studies and texts in antiquity and Christianity 112. ISBN 978-3-16-155001-0."</v>
          </cell>
          <cell r="F170">
            <v>9783161562594</v>
          </cell>
          <cell r="G170"/>
          <cell r="H170" t="str">
            <v>PQ</v>
          </cell>
        </row>
        <row r="171">
          <cell r="B171">
            <v>9780199228393</v>
          </cell>
          <cell r="C171" t="str">
            <v>HARTOG Paul</v>
          </cell>
          <cell r="D171">
            <v>2013</v>
          </cell>
          <cell r="E171" t="str">
            <v>"HARTOG Paul 2013. Polycarp’s Epistle to the Philippians and the Martyrdom of Polycarp: introduction text and commentary. Oxford: Oxford University Press. Oxford Apostolic fathers. ISBN 978-0-19-922839-3."</v>
          </cell>
          <cell r="F171"/>
          <cell r="G171"/>
          <cell r="H171"/>
        </row>
        <row r="172">
          <cell r="B172">
            <v>9783161575938</v>
          </cell>
          <cell r="C172" t="str">
            <v>HÖLSCHER Michael a LAU Markus a Susanne Luther (eds.)</v>
          </cell>
          <cell r="D172"/>
          <cell r="E172" t="str">
            <v>"HÖLSCHER Michael a LAU Markus a Susanne Luther (eds.) Antike Fluchtafeln und das Neue Testament: Materialität-Ritualpraxis-Texte 2021. Tübingen: Mohr Siebeck. Wissenschaftliche Untersuchungen zum Neuen Testament 474. ISBN 978-3-16-157592-1."</v>
          </cell>
          <cell r="F172">
            <v>9783161575938</v>
          </cell>
          <cell r="G172"/>
          <cell r="H172" t="str">
            <v>PQ</v>
          </cell>
        </row>
        <row r="173">
          <cell r="B173">
            <v>9789042930643</v>
          </cell>
          <cell r="C173" t="str">
            <v>BELLE Gilbert van a VERHEYDEN Jozef (ed.)</v>
          </cell>
          <cell r="D173">
            <v>2014</v>
          </cell>
          <cell r="E173" t="str">
            <v>"BELLE Gilbert van a VERHEYDEN Jozef (ed.) 2014. Christ and the emperor: the gospel evidence. Leuven ; Wallpole MA: Peeters. Biblical tools and studies volume 20. ISBN 978-90-429-3064-3. BS2410 .C47 2014"</v>
          </cell>
          <cell r="F173"/>
          <cell r="G173"/>
          <cell r="H173"/>
        </row>
        <row r="174">
          <cell r="B174">
            <v>9789042935532</v>
          </cell>
          <cell r="C174" t="str">
            <v>HEIL Christoph HARB Gertraud SMITH Daniel Alan a UNIVERSITÄT GRAZ (ed.)</v>
          </cell>
          <cell r="D174">
            <v>2018</v>
          </cell>
          <cell r="E174" t="str">
            <v>"HEIL Christoph HARB Gertraud SMITH Daniel Alan a UNIVERSITÄT GRAZ (ed.) 2018. Built on rock or sand? Q studies: retrospects introspects and prospects. Leuven: Peeters. Biblical tools and studies volume 34. ISBN 978-90-429-3553-2. BS2555.52 .B84 2018"</v>
          </cell>
          <cell r="F174"/>
          <cell r="G174"/>
          <cell r="H174"/>
        </row>
        <row r="175">
          <cell r="B175">
            <v>9780199684038</v>
          </cell>
          <cell r="C175" t="str">
            <v xml:space="preserve">HEINE Ronald E. a TORJESEN Karen Jo (ed.) </v>
          </cell>
          <cell r="D175">
            <v>2022</v>
          </cell>
          <cell r="E175" t="str">
            <v>"HEINE Ronald E. a TORJESEN Karen Jo (ed.) 2022. The Oxford handbook of Origen. First edition. Oxford ; New York: Oxford University Press. ISBN 978-0-19-968403-8. BR65.O68 O94 2022"</v>
          </cell>
          <cell r="F175">
            <v>9780191506963</v>
          </cell>
          <cell r="G175">
            <v>9780191823046</v>
          </cell>
          <cell r="H175" t="str">
            <v>Oxford</v>
          </cell>
        </row>
        <row r="176">
          <cell r="B176">
            <v>9780801099595</v>
          </cell>
          <cell r="C176" t="str">
            <v>Kenton L. Sparks </v>
          </cell>
          <cell r="D176"/>
          <cell r="E176"/>
          <cell r="F176"/>
          <cell r="G176"/>
          <cell r="H176"/>
        </row>
        <row r="177">
          <cell r="B177">
            <v>9780830849369</v>
          </cell>
          <cell r="C177" t="str">
            <v>By: G.F. Hawthorne R.P. Martin &amp; D.G. Reid eds.</v>
          </cell>
          <cell r="D177"/>
          <cell r="E177"/>
          <cell r="F177"/>
          <cell r="G177"/>
          <cell r="H177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ální tituly"/>
      <sheetName val="Fontes Christiani I"/>
      <sheetName val="Fontes Christiani II"/>
      <sheetName val="České"/>
    </sheetNames>
    <sheetDataSet>
      <sheetData sheetId="0">
        <row r="3">
          <cell r="B3">
            <v>9789004203945</v>
          </cell>
          <cell r="C3" t="str">
            <v>SHAKED Shaul</v>
          </cell>
          <cell r="D3">
            <v>2013</v>
          </cell>
          <cell r="E3" t="str">
            <v>"SHAKED Shaul 2013. Aramaic bowl spells: Jewish Babylonian Aramaic bowls. Leiden ; Boston: Brill. Magical and Religious Literature of Late Antiquity 1. ISBN 978-90-04-20394-5."</v>
          </cell>
          <cell r="F3" t="str">
            <v>Brill Online</v>
          </cell>
        </row>
        <row r="4">
          <cell r="B4">
            <v>9780415642330</v>
          </cell>
          <cell r="C4" t="str">
            <v>DRIJVERS Jan Willem a HUNT David</v>
          </cell>
          <cell r="D4">
            <v>2012</v>
          </cell>
          <cell r="E4" t="str">
            <v>"DRIJVERS Jan Willem a HUNT David 2012. The late Roman world and its historian: interpreting Ammianus Marcellinus. London: Routledge. ISBN 978-0-415-64233-0."</v>
          </cell>
          <cell r="F4"/>
        </row>
        <row r="5">
          <cell r="B5">
            <v>9789004272798</v>
          </cell>
          <cell r="C5" t="str">
            <v>MORIGGI Marco</v>
          </cell>
          <cell r="D5">
            <v>2014</v>
          </cell>
          <cell r="E5" t="str">
            <v>"MORIGGI Marco 2014. A Corpus of Syriac incantation bowls: Syriac magical texts from Late-Antique Mesopotamia. Leiden ; Boston: Brill. Magical and Religious Literature of Late Antiquity 3. ISBN 978-90-04-27280-4."</v>
          </cell>
          <cell r="F5" t="str">
            <v>Brill Online</v>
          </cell>
        </row>
        <row r="6">
          <cell r="B6">
            <v>9783110350913</v>
          </cell>
          <cell r="C6" t="str">
            <v>ORIGEN PERRONE Lorenzo MOLIN PRADEL Marina PRINZIVALLI Emanuela a CACCIARI Antonio</v>
          </cell>
          <cell r="D6">
            <v>2015</v>
          </cell>
          <cell r="E6" t="str">
            <v>"ORIGEN PERRONE Lorenzo MOLIN PRADEL Marina PRINZIVALLI Emanuela a CACCIARI Antonio 2015. Die neuen Psalmenhomilien: eine kritische Edition des Codex monacensis graecus 314. Berlin ; Boston: De Gruyter. Origenes Werke dreizehnter Band. ISBN 978-3-11-035091-3. BS1430.52 .O75 2015"</v>
          </cell>
          <cell r="F6" t="str">
            <v>Gruyter Online</v>
          </cell>
        </row>
        <row r="7">
          <cell r="B7">
            <v>9780814731888</v>
          </cell>
          <cell r="C7" t="str">
            <v>Frederick E. Greenspahn (Editor)</v>
          </cell>
          <cell r="D7"/>
          <cell r="E7" t="str">
            <v>"The Hebrew Bible: New Insights and Scholarship (Jewish Studies in the Twenty-First Century Book 4) "</v>
          </cell>
          <cell r="F7" t="str">
            <v>Gruyter Online</v>
          </cell>
        </row>
        <row r="8">
          <cell r="B8">
            <v>9783110419467</v>
          </cell>
          <cell r="C8" t="str">
            <v>TZAMALIKOS P.</v>
          </cell>
          <cell r="D8">
            <v>2016</v>
          </cell>
          <cell r="E8" t="str">
            <v>"TZAMALIKOS P. 2016. Anaxagoras Origen and Neoplatonism: the legacy of Anaxagoras to classical and late antiquity. Berlin ; Boston: De Gruyter. Arbeiten zur Kirchengeschichte Volume 128/1. ISBN 978-3-11-041946-7. B205.Z7 T93 2016"</v>
          </cell>
          <cell r="F8" t="str">
            <v>Gruyter Online</v>
          </cell>
        </row>
        <row r="9">
          <cell r="B9">
            <v>9780664237035</v>
          </cell>
          <cell r="C9" t="str">
            <v>Samuel L. Adams</v>
          </cell>
          <cell r="D9"/>
          <cell r="E9" t="str">
            <v>"Social and Economic Life in Second Temple Judea"</v>
          </cell>
          <cell r="F9"/>
        </row>
        <row r="10">
          <cell r="B10">
            <v>9789004257269</v>
          </cell>
          <cell r="C10" t="str">
            <v>LEVENE Dan</v>
          </cell>
          <cell r="D10">
            <v>2014</v>
          </cell>
          <cell r="E10" t="str">
            <v>"LEVENE Dan 2014. Jewish Aramaic curse texts from late-antique Mesopotamia: „may these curses go out and flee". Leiden: Brill. Magical and Religious Literature of Late Antiquity 2. ISBN 978-90-04-25092-5.""LEVENE Dan 2014. Jewish Aramaic curse texts from late-antique Mesopotamia: „may these curses go out and flee". Leiden: Brill. Magical and Religious Literature of Late Antiquity 2. ISBN 978-90-04-25092-5."</v>
          </cell>
          <cell r="F10" t="str">
            <v>Brill Online</v>
          </cell>
        </row>
        <row r="11">
          <cell r="B11">
            <v>9780813221663</v>
          </cell>
          <cell r="C11" t="str">
            <v>HEAL Kristian S. (ed.)</v>
          </cell>
          <cell r="D11">
            <v>2014</v>
          </cell>
          <cell r="E11" t="str">
            <v>"HEAL Kristian S. (ed.) 2014. Breaking the mind: New studies in the Syriac Book of steps. Washington D.C: Catholic University of America Press. CUA studies in early Christianity. ISBN 978-0-8132-2166-3. BX177.15 .B74 2014"</v>
          </cell>
          <cell r="F11"/>
        </row>
        <row r="12">
          <cell r="B12">
            <v>9780300209228</v>
          </cell>
          <cell r="C12" t="str">
            <v>SMITH Mark S.</v>
          </cell>
          <cell r="D12"/>
          <cell r="E12" t="str">
            <v>"Where the Gods Are: Spatial Dimensions of Anthropomorphism in the Biblical World. Yale University Press: Anchor Yale Bible Reference Library 2016. ISBN 978-0-300-20922-8."</v>
          </cell>
          <cell r="F12" t="str">
            <v>Gruyter Online</v>
          </cell>
        </row>
        <row r="13">
          <cell r="B13">
            <v>9783161598920</v>
          </cell>
          <cell r="C13" t="str">
            <v xml:space="preserve">SCHLIESSER Benjamin a RÜGERMEIER Jan a Thomas J. Kraus (eds.) </v>
          </cell>
          <cell r="D13">
            <v>2021</v>
          </cell>
          <cell r="E13" t="str">
            <v>"SCHLIESSER Benjamin a RÜGERMEIER Jan a Thomas J. Kraus (eds.) Alexandria: hub of the Hellenistic world 2021. . Tübingen: Mohr Siebeck. Wissenschaftliche Untersuchungen zum Neuen Testament 460. ISBN 978-3-16-159892-0."</v>
          </cell>
          <cell r="F13" t="str">
            <v>Mohr Siebeck</v>
          </cell>
        </row>
        <row r="14">
          <cell r="B14">
            <v>9783161616310</v>
          </cell>
          <cell r="C14" t="str">
            <v>PAZ Yakir</v>
          </cell>
          <cell r="D14">
            <v>2022</v>
          </cell>
          <cell r="E14" t="str">
            <v>"PAZ Yakir 2022. From scribes to scholars: rabbinic biblical exegesis in light of the Homeric commentaries. Tubingen: Mohr Siebeck. ISBN 978-3-16-161630-3."</v>
          </cell>
          <cell r="F14" t="str">
            <v>Mohr Siebeck</v>
          </cell>
        </row>
        <row r="15">
          <cell r="B15">
            <v>9783161607806</v>
          </cell>
          <cell r="C15" t="str">
            <v>STANTON Greg</v>
          </cell>
          <cell r="D15">
            <v>2021</v>
          </cell>
          <cell r="E15" t="str">
            <v>"STANTON Greg 2021. Unity and disunity in Greek and Christian thought under the Roman Peace. Tübingen: Mohr Siebeck. Studien und Texte zu Antike und Christentum 125. ISBN 978-3-16-160779-0-"</v>
          </cell>
          <cell r="F15" t="str">
            <v>Mohr Siebeck</v>
          </cell>
        </row>
        <row r="16">
          <cell r="B16">
            <v>9783161566851</v>
          </cell>
          <cell r="C16" t="str">
            <v>TOMSON Peter J.</v>
          </cell>
          <cell r="D16">
            <v>2019</v>
          </cell>
          <cell r="E16" t="str">
            <v>"TOMSON Peter J. 2019. Studies on Jews and Christians in the first and second centuries. Tübingen: Mohr Siebeck. Wissenschaftliche Untersuchungen zum Neuen Testament 418. ISBN 978-3-16-154619-8. BM535 .T55575 2019"</v>
          </cell>
          <cell r="F16" t="str">
            <v>Mohr Siebeck</v>
          </cell>
        </row>
        <row r="17">
          <cell r="B17">
            <v>9789004471719</v>
          </cell>
          <cell r="C17" t="str">
            <v>SHAKED Shaul FORD James Nathan a BHAYRO Siam</v>
          </cell>
          <cell r="D17">
            <v>2022</v>
          </cell>
          <cell r="E17" t="str">
            <v>"SHAKED Shaul FORD James Nathan a BHAYRO Siam 2022. Aramaic Bowl Spells Jewish Babylonian Aramaic Bowls Volume Two. Boston: Brill. Magical and Religious Literature of Late Antiquity 10. ISBN 978-90-04-47171-9."</v>
          </cell>
          <cell r="F17" t="str">
            <v>Brill Online</v>
          </cell>
        </row>
        <row r="18">
          <cell r="B18">
            <v>9780192863362</v>
          </cell>
          <cell r="C18" t="str">
            <v>WARD H. Clifton</v>
          </cell>
          <cell r="D18">
            <v>2022</v>
          </cell>
          <cell r="E18" t="str">
            <v>"WARD H. Clifton 2022. Clement and scriptural exegesis: the making of a commentarial theologian. First edition. New York: Oxford University Press. Oxford early Christian studies - cloth. ISBN 978-0-19-286336-2."</v>
          </cell>
          <cell r="F18"/>
        </row>
        <row r="19">
          <cell r="B19" t="str">
            <v> 9783161540196</v>
          </cell>
          <cell r="C19" t="str">
            <v>PACHOUMI Eleni</v>
          </cell>
          <cell r="D19">
            <v>2017</v>
          </cell>
          <cell r="E19" t="str">
            <v>"PACHOUMI Eleni 2017. The concepts of the divine in the Greek magical papyri. Tübingen: Mohr Siebeck. Studien und Texte zu Antike und Christentum 102. ISBN 978-3-16-154018-9."</v>
          </cell>
          <cell r="F19" t="str">
            <v>Mohr Siebeck</v>
          </cell>
        </row>
        <row r="20">
          <cell r="B20">
            <v>9789004436596</v>
          </cell>
          <cell r="C20" t="str">
            <v>ROTH Theresa Maria</v>
          </cell>
          <cell r="D20">
            <v>2021</v>
          </cell>
          <cell r="E20" t="str">
            <v>"ROTH Theresa Maria 2021. Religiöse Kommunikation im Umbrischen und Hethitischen: Fachsprachlichkeit in Ritualtexten und Gebeten. Leiden ; Boston: Brill. Brill’s studies in Indo-European languages &amp; linguistics volume 23. ISBN 978-90-04-43657-2."</v>
          </cell>
          <cell r="F20" t="str">
            <v>Brill Online</v>
          </cell>
        </row>
        <row r="21">
          <cell r="B21">
            <v>9783161589546</v>
          </cell>
          <cell r="C21" t="str">
            <v xml:space="preserve">NORMAN Dawn Lavalle a PETKAS Alex (ed.) </v>
          </cell>
          <cell r="D21">
            <v>2020</v>
          </cell>
          <cell r="E21" t="str">
            <v>"NORMAN Dawn Lavalle a PETKAS Alex (ed.) Hypatia of Alexandria: her context and legacy 2020. Tübingen: Mohr Siebeck. Studien und Texte zu Antike und Christentum 119. ISBN 978-3-16-154969-4."</v>
          </cell>
          <cell r="F21" t="str">
            <v>Mohr Siebeck</v>
          </cell>
        </row>
        <row r="22">
          <cell r="B22">
            <v>9783161565823</v>
          </cell>
          <cell r="C22" t="str">
            <v>PETREY Taylor G. a DANIEL-HUGHES Carly (ed.)</v>
          </cell>
          <cell r="D22">
            <v>2019</v>
          </cell>
          <cell r="E22" t="str">
            <v>"PETREY Taylor G. a DANIEL-HUGHES Carly (ed.) 2019. Re-making the world: Christianity and categories: essays in honor of Karen L. King. Tübingen: Mohr Siebeck. Wissenschaftliche Untersuchungen zum Neuen Testament 434. ISBN 978-3-16-156581-6. BR166 .R42 2019"</v>
          </cell>
          <cell r="F22" t="str">
            <v>Mohr Siebeck</v>
          </cell>
        </row>
        <row r="23">
          <cell r="B23">
            <v>9780198848837</v>
          </cell>
          <cell r="C23" t="str">
            <v>LUDLOW Morwenna</v>
          </cell>
          <cell r="D23">
            <v>2020</v>
          </cell>
          <cell r="E23" t="str">
            <v>"LUDLOW Morwenna 2020. Art craft and theology in fourth-century Christian authors. Oxford: Oxford University Press. Oxford early Christian studies. ISBN 978-0-19-884883-7."</v>
          </cell>
          <cell r="F23"/>
        </row>
        <row r="24">
          <cell r="B24">
            <v>9789042946781</v>
          </cell>
          <cell r="C24" t="str">
            <v>TIJSSELING Egge</v>
          </cell>
          <cell r="D24">
            <v>2022</v>
          </cell>
          <cell r="E24" t="str">
            <v>"TIJSSELING Egge 2022. The sources of Celsus’s criticism of Jesus: Theological developments in the Second Century AD. Peeters. ISBN 978-90-429-4677-4."</v>
          </cell>
          <cell r="F24"/>
        </row>
        <row r="25">
          <cell r="B25">
            <v>9789042949454</v>
          </cell>
          <cell r="C25" t="str">
            <v xml:space="preserve">VERHEYDEN Joseph a KLOPPENBORG John S. (Ed.) </v>
          </cell>
          <cell r="D25">
            <v>2022</v>
          </cell>
          <cell r="E25" t="str">
            <v>"VERHEYDEN Joseph a KLOPPENBORG John S. (Ed.) On using sources in Graeco-Roman Jewish and early Christian literature 2022. . Leuven: Peeters. ISBN 978-90-429-4944-7."</v>
          </cell>
          <cell r="F25"/>
        </row>
        <row r="26">
          <cell r="B26">
            <v>9783161606823</v>
          </cell>
          <cell r="C26" t="str">
            <v>WESTEINDE Jessica van’t</v>
          </cell>
          <cell r="D26">
            <v>2021</v>
          </cell>
          <cell r="E26" t="str">
            <v>"WESTEINDE Jessica van’t 2021. Roman nobilitas in Jerome’s letters: Roman values and Christian asceticism for socialites. Tübingen: Mohr Siebeck. Studien und Texte zu Antike und Christentum 127. ISBN 978-3-16-159343-7."</v>
          </cell>
          <cell r="F26" t="str">
            <v>Mohr Siebeck</v>
          </cell>
        </row>
        <row r="27">
          <cell r="B27">
            <v>9783161606670</v>
          </cell>
          <cell r="C27" t="str">
            <v>DURNER Florian</v>
          </cell>
          <cell r="D27">
            <v>2021</v>
          </cell>
          <cell r="E27" t="str">
            <v>"DURNER Florian 2021. Die Trostschriften des Ambrosius von Mailand: „Consolatio mortis" im Denken der Spätantike. Tübingen: Mohr Siebeck. Studien und Texte zu Antike und Christentum 126. ISBN 978-3-16-160666-3.""DURNER Florian 2021. Die Trostschriften des Ambrosius von Mailand: „Consolatio mortis" im Denken der Spätantike. Tübingen: Mohr Siebeck. Studien und Texte zu Antike und Christentum 126. ISBN 978-3-16-160666-3."</v>
          </cell>
          <cell r="F27" t="str">
            <v>Mohr Siebeck</v>
          </cell>
        </row>
        <row r="28">
          <cell r="B28">
            <v>9783161600975</v>
          </cell>
          <cell r="C28" t="str">
            <v xml:space="preserve">DOCHHORN Jan </v>
          </cell>
          <cell r="D28">
            <v>2021</v>
          </cell>
          <cell r="E28" t="str">
            <v>"DOCHHORN Jan 2021. Der Adammythos bei Paulus und im hellenistischen Judentum Jerusalems: eine theologische undreligionsgeschichtliche Studie zu Römer 77-25. Tübingen: Mohr Siebeck. Wissenschaftliche Untersuchungen zum Neuen Testament 469. ISBN 978-3-16-160096-8."</v>
          </cell>
          <cell r="F28" t="str">
            <v>Mohr Siebeck</v>
          </cell>
        </row>
        <row r="29">
          <cell r="B29">
            <v>9789004338548</v>
          </cell>
          <cell r="C29" t="str">
            <v>BHAYRO Siam a RIDER Catherine (ed.)</v>
          </cell>
          <cell r="D29">
            <v>2017</v>
          </cell>
          <cell r="E29" t="str">
            <v>"BHAYRO Siam a RIDER Catherine (ed.) 2017. Demons and illness from antiquity to the early-modern period. Leiden Boston: Brill. Magical and Religious Literature of Late Antiquity 5. ISBN 978-90-04-33854-8."</v>
          </cell>
          <cell r="F29" t="str">
            <v>Brill Online</v>
          </cell>
        </row>
        <row r="30">
          <cell r="B30">
            <v>9783161570193</v>
          </cell>
          <cell r="C30" t="str">
            <v>HARRISON James R.</v>
          </cell>
          <cell r="D30">
            <v>2019</v>
          </cell>
          <cell r="E30" t="str">
            <v>"HARRISON James R. 2019. Paul and the ancient celebrity circuit: the cross and moral transformation. Tübingen: Mohr Siebeck. Wissenschaftliche Untersuchungen zum Neuen Testament 1. Reihe 430. ISBN 978-3-16-154615-0. BJ1249 .H377 2019"</v>
          </cell>
          <cell r="F30" t="str">
            <v>Mohr Siebeck</v>
          </cell>
        </row>
        <row r="31">
          <cell r="B31">
            <v>9783161591341</v>
          </cell>
          <cell r="C31" t="str">
            <v>BUTTS Aaron Michael a GROSS Simcha (ed.)</v>
          </cell>
          <cell r="D31">
            <v>2020</v>
          </cell>
          <cell r="E31" t="str">
            <v>"BUTTS Aaron Michael a GROSS Simcha (ed.) 2020. Jews and Syriac Christians: intersections across the first millenium. Tübingen: Mohr Siebeck. Texts and studies in ancient Judaism Texte und Studien zum antiken Judentum 180 =. ISBN 978-3-16-159134-1. BX156.3 .J497 2020"</v>
          </cell>
          <cell r="F31" t="str">
            <v>Mohr Siebeck</v>
          </cell>
        </row>
        <row r="32">
          <cell r="B32">
            <v>9780802879295</v>
          </cell>
          <cell r="C32" t="str">
            <v> Joseph Sievers (Editor) Amy-Jill Levine (Editor)</v>
          </cell>
          <cell r="D32"/>
          <cell r="E32"/>
          <cell r="F32"/>
        </row>
        <row r="33">
          <cell r="B33">
            <v>9783161563058</v>
          </cell>
          <cell r="C33" t="str">
            <v>EDELMANN, Babett a UNIVERSITÄT REGENSBURG (ed.)</v>
          </cell>
          <cell r="D33">
            <v>2020</v>
          </cell>
          <cell r="E33" t="str">
            <v>"EDELMANN, Babett a UNIVERSITÄT REGENSBURG (ed.), 2020. Sceptic and believer in ancient Mediterranean religions. Tübingen: Mohr Siebeck. Wissenschaftliche Untersuchungen zum Neuen Testament, 443. ISBN 978-3-16-156305-8. BL2756 .T47 2017"</v>
          </cell>
          <cell r="F33" t="str">
            <v>Mohr Siebeck</v>
          </cell>
        </row>
        <row r="34">
          <cell r="B34">
            <v>9783438051226</v>
          </cell>
          <cell r="C34" t="str">
            <v>KRAUS Wolfgang a KARRER Martin</v>
          </cell>
          <cell r="D34">
            <v>2010</v>
          </cell>
          <cell r="E34" t="str">
            <v>"KRAUS Wolfgang a KARRER Martin 2010. Septuaginta Deutsch: das griechische Alte Testament in deutscher Übersetzung. 2. verbesserte Aufl. Stuttgart: Deutsche Bibelgesellschaft. ISBN 978-3-438-05122-6."</v>
          </cell>
          <cell r="F34"/>
        </row>
        <row r="35">
          <cell r="B35">
            <v>9783451290404</v>
          </cell>
          <cell r="C35" t="str">
            <v>PRATSCHER Wilhelm</v>
          </cell>
          <cell r="D35">
            <v>2022</v>
          </cell>
          <cell r="E35" t="str">
            <v>"PRATSCHER Wilhelm 2022. Quadratus Kerygma Petri. Freiburg: Herder. KfA : Kommentar zu frühchristlichen Apologeten Band 1. ISBN 978-3-451-29040-4."</v>
          </cell>
          <cell r="F35"/>
        </row>
        <row r="36">
          <cell r="B36">
            <v>9783161523403</v>
          </cell>
          <cell r="C36" t="str">
            <v>WALDNER Katharina</v>
          </cell>
          <cell r="D36">
            <v>2020</v>
          </cell>
          <cell r="E36" t="str">
            <v>"WALDNER Katharina 2020. Die Erfindung des Martyriums: Wahrheit Recht und religiöse Identität in Hellenismus und Kaiserzeit. 1. neue Ausg. Tübingen: Mohr Siebeck. Studien und Texte zu Antike und Christentum / Studies and Texts in Antiquity and Christianity. ISBN 978-3-16-152340-3."</v>
          </cell>
          <cell r="F36"/>
        </row>
        <row r="37">
          <cell r="B37">
            <v>9789042943902</v>
          </cell>
          <cell r="C37" t="str">
            <v>VERHEYDEN Joseph SCHRÖTER Jens a NICKLAS Tobias (ed.)</v>
          </cell>
          <cell r="D37">
            <v>2021</v>
          </cell>
          <cell r="E37" t="str">
            <v>"VERHEYDEN Joseph SCHRÖTER Jens a NICKLAS Tobias (ed.) 2021. Texts in context: essays on dating and contextualising Christian writings from the second and early third centuries. Leuven ; Paris ; Bristol: Peeters. Bibliotheca Ephemeridum Theologicarum Lovaniensium CCCXIX. ISBN 978-90-429-4389-6. BS2840 .T49 2021"</v>
          </cell>
          <cell r="F37"/>
        </row>
        <row r="38">
          <cell r="B38">
            <v>9783161594885</v>
          </cell>
          <cell r="C38" t="str">
            <v>MARTIN Troy W.</v>
          </cell>
          <cell r="D38">
            <v>2020</v>
          </cell>
          <cell r="E38" t="str">
            <v>"MARTIN Troy W. 2020. Theology and practice in early Christianity: essays new and old with updated reception histories. Tübingen: Mohr Siebeck. Wissenschaftliche Untersuchungen zum Neuen Testament 442. ISBN 978-3-16-154811-6. BR165 .M2754 2020"</v>
          </cell>
          <cell r="F38" t="str">
            <v>Mohr Siebeck</v>
          </cell>
        </row>
        <row r="39">
          <cell r="B39">
            <v>9789042943100</v>
          </cell>
          <cell r="C39" t="str">
            <v>KLINGHARDT Matthias</v>
          </cell>
          <cell r="D39">
            <v>2021</v>
          </cell>
          <cell r="E39" t="str">
            <v>"KLINGHARDT Matthias 2021. The oldest gospel and the formation of the canonical gospels. Leuven ; Bristol CT: Peeters. Biblical tools and studies 41. ISBN 978-90-429-4309-4. BS2851 .K5513 2021"</v>
          </cell>
          <cell r="F39"/>
        </row>
        <row r="40">
          <cell r="B40">
            <v>9783161595608</v>
          </cell>
          <cell r="C40" t="str">
            <v>NICKLAS Tobias NIEBUHR Karl-Wilhelm a SELEZNEV Mikhail (ed.)</v>
          </cell>
          <cell r="D40">
            <v>2020</v>
          </cell>
          <cell r="E40" t="str">
            <v>"NICKLAS Tobias NIEBUHR Karl-Wilhelm a SELEZNEV Mikhail (ed.) 2020. History and theology in the gospels: seventh International East-West Symposium of New Testament Scholars Moscow September 26 to October 1 2016. Tübingen: Mohr Siebeck. Wissenschaftliche Untersuchungen zum Neuen Testament 447. ISBN 978-3-16-159559-2. BS2555.52 .I58 2016"</v>
          </cell>
          <cell r="F40" t="str">
            <v>Mohr Siebeck</v>
          </cell>
        </row>
        <row r="41">
          <cell r="B41">
            <v>9789004347892</v>
          </cell>
          <cell r="C41" t="str">
            <v>SAʿAR Orṭal-Paz</v>
          </cell>
          <cell r="D41">
            <v>2017</v>
          </cell>
          <cell r="E41" t="str">
            <v>"SAʿAR Orṭal-Paz 2017. Jewish love magic: from late antiquity to the Middle Ages. Leiden Boston: Brill. Magical and Religious Literature of Late Antiquity 6. ISBN 978-90-04-34789-2."</v>
          </cell>
          <cell r="F41" t="str">
            <v>Brill Online</v>
          </cell>
        </row>
        <row r="42">
          <cell r="B42">
            <v>9783161595172</v>
          </cell>
          <cell r="C42" t="str">
            <v>KLAUCK Hans-Josef</v>
          </cell>
          <cell r="D42">
            <v>2020</v>
          </cell>
          <cell r="E42" t="str">
            <v>"KLAUCK Hans-Josef 2020. Studien zum Korpus der johanneischen Schriften: Evangelium Briefe Apokalypse Akten. Tübingen: Mohr Siebeck. Wissenschaftliche Untersuchungen zum Neuen Testament 439. ISBN 978-3-16-159516-5. BS2615.52 .K568 2020"</v>
          </cell>
          <cell r="F42" t="str">
            <v>Mohr Siebeck</v>
          </cell>
        </row>
        <row r="43">
          <cell r="B43">
            <v>9780198854135</v>
          </cell>
          <cell r="C43" t="str">
            <v>ZECHER Jonathan L.</v>
          </cell>
          <cell r="D43">
            <v>2022</v>
          </cell>
          <cell r="E43" t="str">
            <v>"ZECHER Jonathan L. 2022. Spiritual direction as a medical art in early christian monasticism. New York: Oxford University Press. Oxford early christian studies - cloth. ISBN 978-0-19-885413-5."</v>
          </cell>
          <cell r="F43"/>
        </row>
        <row r="44">
          <cell r="B44">
            <v>9783110173154</v>
          </cell>
          <cell r="C44" t="str">
            <v>REHM Bernhard a STRECKER Georg (ed.)</v>
          </cell>
          <cell r="D44">
            <v>1992</v>
          </cell>
          <cell r="E44" t="str">
            <v>"REHM Bernhard a STRECKER Georg (ed.) 1992. Die Pseudoklementinen: Band I: Homilien. DE GRUYTER. ISBN 978-3-11-017315-4."</v>
          </cell>
          <cell r="F44" t="str">
            <v>Gruyter Online</v>
          </cell>
        </row>
        <row r="45">
          <cell r="B45">
            <v>9781138375710</v>
          </cell>
          <cell r="C45" t="str">
            <v>REININK G.J.</v>
          </cell>
          <cell r="D45">
            <v>2019</v>
          </cell>
          <cell r="E45" t="str">
            <v>"REININK G.J. 2019. SYRIAC CHRISTIANITY UNDER LATE SASANIAN AND EARLY ISLAMIC RULE. S.l.: ROUTLEDGE. ISBN 978-1-138-37571-0."</v>
          </cell>
          <cell r="F45" t="str">
            <v>Taylor &amp; Francis</v>
          </cell>
        </row>
        <row r="46">
          <cell r="B46">
            <v>9781433189173</v>
          </cell>
          <cell r="C46" t="str">
            <v xml:space="preserve">TZAMALIKOS P. </v>
          </cell>
          <cell r="D46">
            <v>2022</v>
          </cell>
          <cell r="E46" t="str">
            <v>"TZAMALIKOS P. 2022a. Origen and Hellenism: the interplay between Greek and Christian ideas in late antiquity. New York: Peter Lang. ISBN 978-1-4331-8917-3. BR65.O68 T935 2022"</v>
          </cell>
          <cell r="F46" t="str">
            <v>Peter Lang</v>
          </cell>
        </row>
        <row r="47">
          <cell r="B47">
            <v>9783161601552</v>
          </cell>
          <cell r="C47" t="str">
            <v>SCHRÖTER Jens a AL-SAUDI Soham a Konrad Schwarz (eds.)</v>
          </cell>
          <cell r="D47">
            <v>2021</v>
          </cell>
          <cell r="E47" t="str">
            <v>"SCHRÖTER Jens a AL-SAUDI Soham a Konrad Schwarz (eds.) Gleichnisse und Parabeln in der frühchristlichen Literatur: methodische Konzepte religionshistorische Kontexte theologische Deutungen 2021. . Tübingen: Mohr Siebeck. Wissenschaftliche Untersuchungen zum Neuen Testament 456. ISBN 978-3-16-160036-4."</v>
          </cell>
          <cell r="F47" t="str">
            <v>Mohr Siebeck</v>
          </cell>
        </row>
        <row r="48">
          <cell r="B48">
            <v>9783161607530</v>
          </cell>
          <cell r="C48" t="str">
            <v>MARKSCHIES Christoph SCHRÖTER Jens a HEISER Andreas (ed.)</v>
          </cell>
          <cell r="D48">
            <v>2012</v>
          </cell>
          <cell r="E48" t="str">
            <v>"MARKSCHIES Christoph SCHRÖTER Jens a HEISER Andreas (ed.) 2012. Antike christliche Apokryphen in deutscher Übersetzung. 7. Aufl. der von Edgar Hennecke begründeten und von Wilhelm Schneemelcher fortgeführten Sammlung der neutestamentlichen Apokryphen [komplett neubearb. und um viele Texte erg.]. Tübingen: Mohr Siebeck. ISBN 978-3-16-149951-7."</v>
          </cell>
          <cell r="F48" t="str">
            <v>Mohr Siebeck</v>
          </cell>
        </row>
        <row r="49">
          <cell r="B49">
            <v>9780199208159</v>
          </cell>
          <cell r="C49" t="str">
            <v>NICKLAS Tobias KRUGER Michael J. a KRAUS Thomas J. (ed.)</v>
          </cell>
          <cell r="D49">
            <v>2009</v>
          </cell>
          <cell r="E49" t="str">
            <v>"NICKLAS Tobias KRUGER Michael J. a KRAUS Thomas J. (ed.) 2009. Gospel fragments. Oxford ; New York: Oxford University Press. Oxford early Christian Gospel texts. ISBN 978-0-19-920815-9."</v>
          </cell>
          <cell r="F49"/>
        </row>
        <row r="50">
          <cell r="B50">
            <v>9783451290435</v>
          </cell>
          <cell r="C50" t="str">
            <v>ULRICH Jörg</v>
          </cell>
          <cell r="D50">
            <v>2019</v>
          </cell>
          <cell r="E50" t="str">
            <v>"ULRICH Jörg 2019. Justin Apologien. Freiburg: Herder. KfA : Kommentar zu frühchristlichen Apologeten Band 4/ 5. ISBN 978-3-451-29043-5."</v>
          </cell>
          <cell r="F50"/>
        </row>
        <row r="51">
          <cell r="B51">
            <v>9783161596032</v>
          </cell>
          <cell r="C51" t="str">
            <v>KINGREEN Sarah-Magdalena</v>
          </cell>
          <cell r="D51">
            <v>2020</v>
          </cell>
          <cell r="E51" t="str">
            <v>"KINGREEN Sarah-Magdalena 2020. Tertullians Schrift „Adversus Valentinianos": die argumentative Widersetzung Tertullians gegen dieValentinianer als ein in rhetorischer Perspektive geschlossenes Werk. Tübingen: Mohr Siebeck. Studien und Texte zu Antike und Christentum 120. ISBN 978-3-16-159602-5."</v>
          </cell>
          <cell r="F51" t="str">
            <v>Mohr Siebeck</v>
          </cell>
        </row>
        <row r="52">
          <cell r="B52">
            <v>9780199212132</v>
          </cell>
          <cell r="C52" t="str">
            <v xml:space="preserve">TUCKETT C. M. </v>
          </cell>
          <cell r="D52">
            <v>2007</v>
          </cell>
          <cell r="E52" t="str">
            <v>"TUCKETT C. M. 2007. The Gospel of Mary. Oxford ; New York: Oxford University Press. Oxford early Christian gospel texts. ISBN 978-0-19-921213-2."</v>
          </cell>
          <cell r="F52"/>
        </row>
        <row r="53">
          <cell r="B53">
            <v>9780520971035</v>
          </cell>
          <cell r="C53" t="str">
            <v>PENN Michael Philip JOHNSON Scott Fitzgerald SHEPARDSON Christine C. a STANG Charles M. (ed.)</v>
          </cell>
          <cell r="D53">
            <v>2022</v>
          </cell>
          <cell r="E53" t="str">
            <v>"PENN Michael Philip JOHNSON Scott Fitzgerald SHEPARDSON Christine C. a STANG Charles M. (ed.) 2022. Invitation to Syriac Christianity: an anthology. Oakland California: University of California Press. ISBN 978-0-520-97103-5. DS59.S94"</v>
          </cell>
          <cell r="F53" t="str">
            <v>Gruyter Online</v>
          </cell>
        </row>
        <row r="54">
          <cell r="B54">
            <v>9789004209138</v>
          </cell>
          <cell r="C54" t="str">
            <v>ZACCARIA Pietro</v>
          </cell>
          <cell r="D54">
            <v>2021</v>
          </cell>
          <cell r="E54" t="str">
            <v>"ZACCARIA Pietro 2021. IV. Biography and Antiquarian Literature A. Biography. Fascicle 5. The First Century BC and Hellenistic Authors of Uncertain Date [Nos. 1035-1045]. Leiden: Brill. Die Fragmente der Griechischen Historiker. ISBN 978-90-04-20913-8."</v>
          </cell>
          <cell r="F54"/>
        </row>
        <row r="55">
          <cell r="B55">
            <v>9783161596636</v>
          </cell>
          <cell r="C55" t="str">
            <v>NICKLAS Tobias</v>
          </cell>
          <cell r="D55">
            <v>2020</v>
          </cell>
          <cell r="E55" t="str">
            <v>"NICKLAS Tobias 2020. Studien zum Petrusevangelium. Tübingen: Mohr Siebeck. Wissenschaftliche Untersuchungen zum Neuen Testament 453. ISBN 978-3-16-154061-5. BS2860.P6 N53 2020"</v>
          </cell>
          <cell r="F55" t="str">
            <v>Mohr Siebeck</v>
          </cell>
        </row>
        <row r="56">
          <cell r="B56">
            <v>9789004395787</v>
          </cell>
          <cell r="C56" t="str">
            <v>VERHASSELT Gertjan BRUSUELAS James H. OBBINK Dirk a SCHORN Stefan (ed.)</v>
          </cell>
          <cell r="D56">
            <v>2019</v>
          </cell>
          <cell r="E56" t="str">
            <v>"VERHASSELT Gertjan BRUSUELAS James H. OBBINK Dirk a SCHORN Stefan (ed.) 2019. IV. Biography and Antiquarian Literature A. Biography. Fasc. 8: Anonymous Papyri. Leiden ; New York: E.J. Brill. Die Fragmente der Griechischen Historiker. ISBN 978-90-04-39578-7."</v>
          </cell>
          <cell r="F56"/>
        </row>
        <row r="57">
          <cell r="B57">
            <v>9780856982316</v>
          </cell>
          <cell r="C57" t="str">
            <v>PARSONS Peter J. a GONIS Nikolaos</v>
          </cell>
          <cell r="D57">
            <v>2018</v>
          </cell>
          <cell r="E57" t="str">
            <v>"PARSONS Peter J. a GONIS Nikolaos 2018. The Oxyrhynchus Papyri Vol. LXXXIII. Hardback. London: The Egypt Exploration Society. Graeco-Roman memoirs. ISBN 978-0-85698-231-6."</v>
          </cell>
          <cell r="F57"/>
        </row>
        <row r="58">
          <cell r="B58">
            <v>9783451276798</v>
          </cell>
          <cell r="C58" t="str">
            <v>LONA Horacio E. (ed.)</v>
          </cell>
          <cell r="D58">
            <v>2001</v>
          </cell>
          <cell r="E58" t="str">
            <v>"LONA Horacio E. (ed.) 2001. An Diognet. Freiburg: Herder. KfA Bd. 8. ISBN 978-3-451-27679-8."</v>
          </cell>
          <cell r="F58"/>
        </row>
        <row r="59">
          <cell r="B59">
            <v>9783161568749</v>
          </cell>
          <cell r="C59" t="str">
            <v>NASRALLAH Laura Salah LUIJENDIJK AnneMarie a BAKIRTZĒS Ch (ed.)</v>
          </cell>
          <cell r="D59">
            <v>2020</v>
          </cell>
          <cell r="E59" t="str">
            <v>"NASRALLAH Laura Salah LUIJENDIJK AnneMarie a BAKIRTZĒS Ch (ed.) 2020. From Roman to early Christian Cyprus: studies in religion and archaeology. Tübingen: Mohr Siebeck. Wissenschaftliche Untersuchungen zum Neuen Testament 437. ISBN 978-3-16-156873-2. BR185 .F76 2020"</v>
          </cell>
          <cell r="F59" t="str">
            <v>Mohr Siebeck</v>
          </cell>
        </row>
        <row r="60">
          <cell r="B60">
            <v>9789004290433</v>
          </cell>
          <cell r="C60" t="str">
            <v xml:space="preserve">SEGAL Robert Alan a STUCKRAD Kocku von </v>
          </cell>
          <cell r="D60">
            <v>2015</v>
          </cell>
          <cell r="E60" t="str">
            <v>"SEGAL Robert Alan a STUCKRAD Kocku von 2015. Vocabulary for the study of religion. Leiden: Brill. ISBN 978-90-04-29043-3."</v>
          </cell>
          <cell r="F60"/>
        </row>
        <row r="61">
          <cell r="B61">
            <v>9780190258832</v>
          </cell>
          <cell r="C61" t="str">
            <v>SCOTT Mark S. M.</v>
          </cell>
          <cell r="D61">
            <v>2015</v>
          </cell>
          <cell r="E61" t="str">
            <v>"SCOTT Mark S. M. 2015. Journey back to God: origen on the problem of evil. First issued as an Oxford University paperback. Oxford New York Auckland: Oxford University Press. American Academy of Religion academy series. ISBN 978-0-19-025883-2."</v>
          </cell>
          <cell r="F61"/>
        </row>
        <row r="62">
          <cell r="B62">
            <v>9783438051639</v>
          </cell>
          <cell r="C62" t="str">
            <v xml:space="preserve">NESTLE Eberhard ALAND Barbara a STRUTWOLF Holger (ed.) </v>
          </cell>
          <cell r="D62">
            <v>2014</v>
          </cell>
          <cell r="E62" t="str">
            <v>"NESTLE Eberhard ALAND Barbara a STRUTWOLF Holger (ed.) 2014. Novum Testamentum Graece et Latine: griechischer Text Novum Testamentum Graece; lateinischer Text Nova Vulgata Bibliorum Sacrorum. 28. rev. Aufl. 3. korr. Druck. Stuttgart: Dt. Bibelges. ISBN 978-3-438-05163-9."</v>
          </cell>
          <cell r="F62"/>
        </row>
        <row r="63">
          <cell r="B63">
            <v>9789042933736</v>
          </cell>
          <cell r="C63" t="str">
            <v xml:space="preserve">REID Duncan </v>
          </cell>
          <cell r="D63">
            <v>2016</v>
          </cell>
          <cell r="E63" t="str">
            <v>"REID Duncan 2016. Miracle tradition rhetoric and the synoptic problem. Leuven: Peeters. Biblical tools and studies 25. ISBN 978-90-429-3373-6. BS2555.52 .R44 2016"</v>
          </cell>
          <cell r="F63"/>
        </row>
        <row r="64">
          <cell r="B64">
            <v>9783161602009</v>
          </cell>
          <cell r="C64" t="str">
            <v xml:space="preserve">LOADER William R. G. </v>
          </cell>
          <cell r="D64">
            <v>2021</v>
          </cell>
          <cell r="E64" t="str">
            <v>"LOADER William R. G. 2021. Sexuality and gender: collected essays. Tübingen: Mohr Siebeck. Wissenschaftliche Untersuchungen zum Neuen Testament 458. ISBN 978-3-16-160199-6."</v>
          </cell>
          <cell r="F64" t="str">
            <v>Mohr Siebeck</v>
          </cell>
        </row>
        <row r="65">
          <cell r="B65">
            <v>9783438051400</v>
          </cell>
          <cell r="C65" t="str">
            <v>NESTLE Eberhard a NESTLE Erwin</v>
          </cell>
          <cell r="D65">
            <v>2016</v>
          </cell>
          <cell r="E65" t="str">
            <v>"NESTLE Eberhard a NESTLE Erwin 2016. Novum testamentum Graece: = Novum testamentum Graece. 28th revised edition 5th corrected printing. Stuttgart: Deutsche Bibelgesellschaft. ISBN 978-3-438-05140-0."</v>
          </cell>
          <cell r="F65"/>
        </row>
        <row r="66">
          <cell r="B66">
            <v>9783161598869</v>
          </cell>
          <cell r="C66" t="str">
            <v>MORGAN Teresa</v>
          </cell>
          <cell r="D66">
            <v>2020</v>
          </cell>
          <cell r="E66" t="str">
            <v>"MORGAN Teresa 2020. Being „in Christ" in the letters of Paul: saved through Christ and in his hands. Tübingen: Mohr Siebeck. Wissenschaftliche Untersuchungen zum Neuen Testament 449. ISBN 978-3-16-159885-2. BS 2650.52 .M67 2020"</v>
          </cell>
          <cell r="F66" t="str">
            <v>Mohr Siebeck</v>
          </cell>
        </row>
        <row r="67">
          <cell r="B67">
            <v>9783110209440</v>
          </cell>
          <cell r="C67" t="str">
            <v xml:space="preserve">RISCH Franz Xaver (ed.) </v>
          </cell>
          <cell r="D67">
            <v>2008</v>
          </cell>
          <cell r="E67" t="str">
            <v>"RISCH Franz Xaver (ed.) 2008. Pseudoklementinen. Band IV: Die Klemens-Biographie. online. DE GRUYTER. [Viděno 26 říjen 2022]. ISBN 978-3-11-020944-0."</v>
          </cell>
          <cell r="F67" t="str">
            <v>Gruyter Online</v>
          </cell>
        </row>
        <row r="68">
          <cell r="B68">
            <v>9783438051127</v>
          </cell>
          <cell r="C68" t="str">
            <v>RAHLFS Alfred a HANHART Robert (ed.)</v>
          </cell>
          <cell r="D68">
            <v>2019</v>
          </cell>
          <cell r="E68" t="str">
            <v>"RAHLFS Alfred a HANHART Robert (ed.) 2019. Septuaginta: id est Vetus Testamentum graece iuxta LXX interpretes. Duo volumina in uno Großausgabe editio altera. Stuttgart: Deutsche Bibelgesellschaft. ISBN 978-3-438-05112-7."</v>
          </cell>
          <cell r="F68"/>
        </row>
        <row r="69">
          <cell r="B69">
            <v>9780199694600</v>
          </cell>
          <cell r="C69" t="str">
            <v>TUCKETT C. M. (ed.)</v>
          </cell>
          <cell r="D69">
            <v>2012</v>
          </cell>
          <cell r="E69" t="str">
            <v>"TUCKETT C. M. (ed.) 2012. 2 Clement: introduction text and commentary. Oxford: Oxford University Press. Oxford apostolic fathers. ISBN 978-0-19-969460-0."</v>
          </cell>
          <cell r="F69"/>
        </row>
        <row r="70">
          <cell r="B70">
            <v>9789004113046</v>
          </cell>
          <cell r="C70" t="str">
            <v>RADICKE Jan</v>
          </cell>
          <cell r="D70">
            <v>1999</v>
          </cell>
          <cell r="E70" t="str">
            <v>"RADICKE Jan 1999. IV. Biography and Antiquarian Literature A. Biography. Fasc. 7. Imperial and Undated Authors [Nos. 1053-1118]. Leiden: Brill. Die Fragmente der Griechischen Historiker."</v>
          </cell>
          <cell r="F70"/>
        </row>
        <row r="71">
          <cell r="B71">
            <v>9783161607783</v>
          </cell>
          <cell r="C71" t="str">
            <v xml:space="preserve">STROUMSA Guy G. </v>
          </cell>
          <cell r="D71">
            <v>2021</v>
          </cell>
          <cell r="E71" t="str">
            <v>"STROUMSA Guy G. 2021. The Crucible of Religion in Late Antiquity. Mohr Siebeck. ISBN 978-3-16-160691-5."</v>
          </cell>
          <cell r="F71" t="str">
            <v>Mohr Siebeck</v>
          </cell>
        </row>
        <row r="72">
          <cell r="B72">
            <v>9789042907355</v>
          </cell>
          <cell r="C72" t="str">
            <v>REININK G. J. KLUGKIST Alexander Cornelis a DRIJVERS H. J. W. (ed.)</v>
          </cell>
          <cell r="D72">
            <v>1999</v>
          </cell>
          <cell r="E72" t="str">
            <v>"REININK G. J. KLUGKIST Alexander Cornelis a DRIJVERS H. J. W. (ed.) 1999. After Bardaisan: studies on continuity and change in Syriac Christianity in honour of Professor Han J.W. Drijvers. Leuven: U. Peeters en Departement Oosterse Studies. Orientalia Lovaniensia analecta 89. ISBN 978-90-429-0735-5. MLCM 2006/40399 (B)"</v>
          </cell>
          <cell r="F72"/>
        </row>
        <row r="73">
          <cell r="B73">
            <v>9780199639557</v>
          </cell>
          <cell r="C73" t="str">
            <v>MARTENS Peter W.</v>
          </cell>
          <cell r="D73">
            <v>2014</v>
          </cell>
          <cell r="E73" t="str">
            <v>"MARTENS Peter W. 2014. Origen and scripture: the contours of the exegetical life. 1. publ. in paperback. Oxford: Oxford Univ. Press. Oxford early Christian studies. ISBN 978-0-19-871756-0."</v>
          </cell>
          <cell r="F73"/>
        </row>
        <row r="74">
          <cell r="B74">
            <v>9783643911957</v>
          </cell>
          <cell r="C74" t="str">
            <v xml:space="preserve">TANG Li a WINKLER Dietmar W. (ed.) </v>
          </cell>
          <cell r="D74">
            <v>2020</v>
          </cell>
          <cell r="E74" t="str">
            <v>"TANG Li a WINKLER Dietmar W. (ed.) 2020. Artifact text context: studies on Syriac Christianity in China and Central Asia. Zürich: LiT. Orientalia--patristica--oecumenica vol. 17. ISBN 978-3-643-91195-7. 892.3"</v>
          </cell>
          <cell r="F74"/>
        </row>
        <row r="75">
          <cell r="B75">
            <v>9789004467200</v>
          </cell>
          <cell r="C75" t="str">
            <v xml:space="preserve">MORIGGI Marco a BHAYRO Siam (ed.) </v>
          </cell>
          <cell r="D75">
            <v>2022</v>
          </cell>
          <cell r="E75" t="str">
            <v>"MORIGGI Marco a BHAYRO Siam (ed.) 2022. Studies in the Syriac magical traditions. Leiden ; Boston: Brill. Magical and Religious Literature of Late Antiquity 9. ISBN 978-90-04-46719-4."</v>
          </cell>
          <cell r="F75" t="str">
            <v>Brill Online</v>
          </cell>
        </row>
        <row r="76">
          <cell r="B76">
            <v>9783110173161</v>
          </cell>
          <cell r="C76" t="str">
            <v xml:space="preserve">REHM Bernhard a STRECKER Georg (ed.) </v>
          </cell>
          <cell r="D76">
            <v>1994</v>
          </cell>
          <cell r="E76" t="str">
            <v>"REHM Bernhard a STRECKER Georg (ed.) 1994. Die Pseudoklementinen: Band II: Rekognitionen in Rufins Übersetzung. DE GRUYTER. ISBN 978-3-11-017316-1."</v>
          </cell>
          <cell r="F76" t="str">
            <v>Gruyter Online</v>
          </cell>
        </row>
        <row r="77">
          <cell r="B77">
            <v>9789042945746</v>
          </cell>
          <cell r="C77" t="str">
            <v>VERHEYDEN Joseph a NICKLAS Tobias (ed.)</v>
          </cell>
          <cell r="D77">
            <v>2021</v>
          </cell>
          <cell r="E77" t="str">
            <v>"VERHEYDEN Joseph a NICKLAS Tobias (ed.) 2021. Early Christian commentators of the New Testament: essays on their aims methods and strategies. Leuven: Peeters. Biblical tools and studies volume 42. ISBN 978-90-429-4573-9."</v>
          </cell>
          <cell r="F77"/>
        </row>
        <row r="78">
          <cell r="B78">
            <v>9783161565946</v>
          </cell>
          <cell r="C78" t="str">
            <v xml:space="preserve">PACHOUMI Eleni a EDWARDS Mark (ed.) </v>
          </cell>
          <cell r="D78">
            <v>2018</v>
          </cell>
          <cell r="E78" t="str">
            <v>"PACHOUMI Eleni a EDWARDS Mark (ed.) 2018. Praying and contemplating in Late Antiquity: religious and philosophical interactions. Tübingen: Mohr Siebeck. Studien und Texte zu Antike und Christentum 113. ISBN 978-3-16-156119-1."</v>
          </cell>
          <cell r="F78" t="str">
            <v>Mohr Siebeck</v>
          </cell>
        </row>
        <row r="79">
          <cell r="B79">
            <v>9789042948778</v>
          </cell>
          <cell r="C79" t="str">
            <v>VERHEYDEN Joseph JONGE Henk Jan de a GRUNDEKEN Mark (ed.)</v>
          </cell>
          <cell r="D79">
            <v>2022</v>
          </cell>
          <cell r="E79" t="str">
            <v>"VERHEYDEN Joseph JONGE Henk Jan de a GRUNDEKEN Mark (ed.) 2022. The gospels and their receptions: Festschrift Joseph Verheyden. Leuven Paris BristolCT: Peeters. Bibliotheca Ephemeridum Theologicarum Lovaniensium 330. ISBN 978-90-429-4876-1."</v>
          </cell>
          <cell r="F79"/>
        </row>
        <row r="80">
          <cell r="B80">
            <v>9781433185694</v>
          </cell>
          <cell r="C80" t="str">
            <v>TZAMALIKOS P.</v>
          </cell>
          <cell r="D80">
            <v>2022</v>
          </cell>
          <cell r="E80" t="str">
            <v>"TZAMALIKOS P. 2022b. Guilty of Genius: Origen and the theory of transmigration. New York: Peter Lang. ISBN 978-1-4331-8569-4. BR65.O68 T933 2022"</v>
          </cell>
          <cell r="F80" t="str">
            <v>Peter Lang</v>
          </cell>
        </row>
        <row r="81">
          <cell r="B81">
            <v>9783161569746</v>
          </cell>
          <cell r="C81" t="str">
            <v xml:space="preserve">STENGER Jan 2019. </v>
          </cell>
          <cell r="D81">
            <v>2019</v>
          </cell>
          <cell r="E81" t="str">
            <v>"STENGER Jan 2019. Johannes Chrysostomos und die Christianisierung der Polis: „Damit die Städte Städte werden". Tübingen: Mohr Siebeck. Studien und Texte zu Antike und Christentum Studies and texts in antiquity and Christianity 115. ISBN 978-3-16-156973-9."</v>
          </cell>
          <cell r="F81" t="str">
            <v>Mohr Siebeck</v>
          </cell>
        </row>
        <row r="82">
          <cell r="B82">
            <v>9783161589911</v>
          </cell>
          <cell r="C82" t="str">
            <v xml:space="preserve">NIEHOFF Maren a LEVINSON Joshua (ed.) </v>
          </cell>
          <cell r="D82">
            <v>2019</v>
          </cell>
          <cell r="E82" t="str">
            <v>"NIEHOFF Maren a LEVINSON Joshua (ed.) 2019. Self self-fashioning and individuality in Late Antiquity: new perspectives. Tübingen: Mohr Siebeck. Culture religion and politics in the Greco-Roman world 4. ISBN 978-3-16-158990-4."</v>
          </cell>
          <cell r="F82" t="str">
            <v>Mohr Siebeck</v>
          </cell>
        </row>
        <row r="83">
          <cell r="B83">
            <v>9783506702807</v>
          </cell>
          <cell r="C83" t="str">
            <v>TZAMALIKOS Panayiotis</v>
          </cell>
          <cell r="D83">
            <v>2020</v>
          </cell>
          <cell r="E83" t="str">
            <v>"TZAMALIKOS Panayiotis 2020. Origen: new fragments from the commentary on Matthew: Codices Sabaiticus 232 &amp; Holy Cross 104 Jerusalem. Paderborn: Ferdinand Schöningh Brill Deutschland. ISBN 978-3-506-70280-7."</v>
          </cell>
          <cell r="F83"/>
        </row>
        <row r="84">
          <cell r="B84">
            <v>9783451290411</v>
          </cell>
          <cell r="C84" t="str">
            <v>LATTKE Michael</v>
          </cell>
          <cell r="D84">
            <v>2018</v>
          </cell>
          <cell r="E84" t="str">
            <v>"LATTKE Michael 2018. Aristides „Apologie". Freiburg im Bresgau: Herder. Kommentar zu frühchristlichen Apologeten Bd. 2. ISBN 978-3-451-29041-1.""LATTKE Michael 2018. Aristides „Apologie". Freiburg im Bresgau: Herder. Kommentar zu frühchristlichen Apologeten Bd. 2. ISBN 978-3-451-29041-1."</v>
          </cell>
          <cell r="F84"/>
        </row>
        <row r="85">
          <cell r="B85">
            <v>9783161601057</v>
          </cell>
          <cell r="C85" t="str">
            <v xml:space="preserve">SELEZNEV Mikhail a LOADER William R. G. A Karl-Wilhem Niebuhr (eds.) </v>
          </cell>
          <cell r="D85">
            <v>2021</v>
          </cell>
          <cell r="E85" t="str">
            <v>"SELEZNEV Mikhail a LOADER William R. G. A Karl-Wilhem Niebuhr (eds.) The Gospel of Matthew in its historical and theological context: papers from the International Conference in Moscow September 24 to 28 2018 2021. . Tübingen: Mohr Siebeck. Wissenschaftliche Untersuchungen zum Neuen Testament 459. ISBN 978-3-16-160104-0."</v>
          </cell>
          <cell r="F85" t="str">
            <v>Mohr Siebeck</v>
          </cell>
        </row>
        <row r="86">
          <cell r="B86">
            <v>9783110173178</v>
          </cell>
          <cell r="C86" t="str">
            <v>STRECKER Georg</v>
          </cell>
          <cell r="D86">
            <v>1989</v>
          </cell>
          <cell r="E86" t="str">
            <v>"STRECKER Georg 1989. Die Pseudoklementinen. Konkordanz zu den Pseudoklementinen. Zweiter Teil: Griechisches Wortregister Syrisches Wortregister Index nominum Stellenregister. online. 1989. Berlin New York: DE GRUYTER. [Viděno 26 říjen 2022]. Die griechischen christlichen Schriftsteller der ersten Jahrhunderte. ISBN 978-3-11-017317-8."</v>
          </cell>
          <cell r="F86" t="str">
            <v>Gruyter Online</v>
          </cell>
        </row>
        <row r="87">
          <cell r="B87">
            <v>9783161575617</v>
          </cell>
          <cell r="C87" t="str">
            <v xml:space="preserve">ZWIEP A. W. </v>
          </cell>
          <cell r="D87">
            <v>2019</v>
          </cell>
          <cell r="E87" t="str">
            <v>"ZWIEP A. W. 2019. Jairus’s daughter and the haemorrhaging woman: tradition and interpretation of an early Christian miracle story. Tübingen: Mohr Siebeck. Wissenschaftliche Untersuchungen zum Neuen Testament 421. ISBN 978-3-16-157560-0. 232.9/55"</v>
          </cell>
          <cell r="F87" t="str">
            <v>Mohr Siebeck</v>
          </cell>
        </row>
        <row r="88">
          <cell r="B88">
            <v>9783451293603</v>
          </cell>
          <cell r="C88" t="str">
            <v>PROSTMEIER Ferdinand-Rupert (ed.)</v>
          </cell>
          <cell r="D88">
            <v>2007</v>
          </cell>
          <cell r="E88" t="str">
            <v>"PROSTMEIER Ferdinand-Rupert (ed.) 2007. Frühchristentum und Kultur. Freiburg im Breisgau: Herder. Kommentar zu frühchristlichen Apologeten Ergänzungsband 2. ISBN 978-3-451-29360-3."</v>
          </cell>
          <cell r="F88"/>
        </row>
        <row r="89">
          <cell r="B89">
            <v>9783161608285</v>
          </cell>
          <cell r="C89" t="str">
            <v xml:space="preserve">PATZELT Maik RÜPKE Jörg a WEISSENRIEDER Annette (ed.) </v>
          </cell>
          <cell r="D89">
            <v>2021</v>
          </cell>
          <cell r="E89" t="str">
            <v>"PATZELT Maik RÜPKE Jörg a WEISSENRIEDER Annette (ed.) 2021. Prayer and the ancient city: influences of urban space. Tübingen: Mohr Siebeck. Culture religion and politics in the Greco-Roman world 5. ISBN 978-3-16-160740-0."</v>
          </cell>
          <cell r="F89" t="str">
            <v>Mohr Siebeck</v>
          </cell>
        </row>
        <row r="90">
          <cell r="B90">
            <v>9783161608001</v>
          </cell>
          <cell r="C90" t="str">
            <v xml:space="preserve">NIEBUHR Karl-Wilhelm </v>
          </cell>
          <cell r="D90">
            <v>2021</v>
          </cell>
          <cell r="E90" t="str">
            <v>"NIEBUHR Karl-Wilhelm 2021. Tora und Weisheit: Studien zur frühjüdischen Literatur. Tübingen: Mohr Siebeck. Wissenschaftliche Untersuchungen zum Neuen Testament 466. ISBN 978-3-16-160799-8. PJ5008 .N54 2021"</v>
          </cell>
          <cell r="F90" t="str">
            <v>Mohr Siebeck</v>
          </cell>
        </row>
        <row r="91">
          <cell r="B91">
            <v>9789042946903</v>
          </cell>
          <cell r="C91" t="str">
            <v>LIEU Judith M.</v>
          </cell>
          <cell r="D91">
            <v>2021</v>
          </cell>
          <cell r="E91" t="str">
            <v>"LIEU Judith M. 2021. Peter in the Early Church: Peter in the Early Church. Peeters. ISBN 978-90-429-4689-7."</v>
          </cell>
          <cell r="F91"/>
        </row>
        <row r="92">
          <cell r="B92">
            <v>9783161552472</v>
          </cell>
          <cell r="C92" t="str">
            <v>LUNDHAUG Hugo JENOTT Lance (ed.)</v>
          </cell>
          <cell r="D92">
            <v>2018</v>
          </cell>
          <cell r="E92" t="str">
            <v>"LUNDHAUG Hugo JENOTT Lance (ed.) 2018. The Nag Hammadi codices and late antique Egypt. Tübingen: Mohr Siebeck. Studien und Texte zu Antike und Christentum = Studies and texts in antiquity and Christianity 110. ISBN 978-3-16-153973-2."</v>
          </cell>
          <cell r="F92" t="str">
            <v>Mohr Siebeck</v>
          </cell>
        </row>
        <row r="93">
          <cell r="B93">
            <v>9783161590672</v>
          </cell>
          <cell r="C93" t="str">
            <v>SCHOLTISSEK Klaus</v>
          </cell>
          <cell r="D93">
            <v>2020</v>
          </cell>
          <cell r="E93" t="str">
            <v>"SCHOLTISSEK Klaus 2020. Textwelt und Theologie des Johannesevangeliums: gesammelte Schriften (1996-2020). Tübingen: Mohr Siebeck. Wissenschaftliche Untersuchungen zum Neuen Testament 452. ISBN 978-3-16-159066-5."</v>
          </cell>
          <cell r="F93" t="str">
            <v>Mohr Siebeck</v>
          </cell>
        </row>
        <row r="94">
          <cell r="B94">
            <v>9783110257632</v>
          </cell>
          <cell r="C94" t="str">
            <v>STRECKER Georg</v>
          </cell>
          <cell r="D94">
            <v>1986</v>
          </cell>
          <cell r="E94" t="str">
            <v>"STRECKER Georg 1986. Die Pseudoklementinen. Band III/1: Konkordanz zu den Pseudoklementinen. online. DE GRUYTER. [Viděno 26 říjen 2022]. ISBN 978-3-11-025763-2."</v>
          </cell>
          <cell r="F94" t="str">
            <v>Gruyter Online</v>
          </cell>
        </row>
        <row r="95">
          <cell r="B95">
            <v>9783451285998</v>
          </cell>
          <cell r="C95" t="str">
            <v>LONA Horacio E.</v>
          </cell>
          <cell r="D95">
            <v>2005</v>
          </cell>
          <cell r="E95" t="str">
            <v>"LONA Horacio E. 2005. Die „Wahre Lehre" des Kelsos. Freiburg im Breisgau: Herder. Kommentar zu frühchristlichen Apologeten Ergänzungsbd. 1. ISBN 978-3-451-28599-8."</v>
          </cell>
          <cell r="F95"/>
        </row>
        <row r="96">
          <cell r="B96">
            <v>9783447117463</v>
          </cell>
          <cell r="C96" t="str">
            <v>VARGHESE Baby 2021.</v>
          </cell>
          <cell r="D96">
            <v>2021</v>
          </cell>
          <cell r="E96" t="str">
            <v>"VARGHESE Baby 2021. The early history of the Syriac liturgy: growth adaptation and inculturation. Wiesbaden: Harrassowitz Verlag. Göttinger Orientforschungen Band 62. ISBN 978-3-447-11746-3. 281.630 9"</v>
          </cell>
          <cell r="F96"/>
        </row>
        <row r="97">
          <cell r="B97">
            <v>9783161562860</v>
          </cell>
          <cell r="C97" t="str">
            <v>WILSON Kenneth M.</v>
          </cell>
          <cell r="D97">
            <v>2018</v>
          </cell>
          <cell r="E97" t="str">
            <v>"WILSON Kenneth M. 2018. Augustine’s conversion from traditional free choice to „non-free free will": a comprehensive methodology. Tübingen: Mohr Siebeck. Studien und Texte zu Antike und Christentum = Studies and texts in Antiquity and Chrisianity 111. ISBN 978-3-16-155753-8."</v>
          </cell>
          <cell r="F97" t="str">
            <v>Mohr Siebeck</v>
          </cell>
        </row>
        <row r="98">
          <cell r="B98">
            <v>9780199212743</v>
          </cell>
          <cell r="C98" t="str">
            <v>JEFFORD Clayton N. (ed.)</v>
          </cell>
          <cell r="D98">
            <v>2013</v>
          </cell>
          <cell r="E98" t="str">
            <v>"JEFFORD Clayton N. (ed.) 2013. The Epistle to Diognetus (with the Fragment of Quadratus): introduction text and commentary. Oxford U.K: Oxford University Press. Oxford Apostolic fathers. ISBN 978-0-19-921274-3."</v>
          </cell>
          <cell r="F98"/>
        </row>
        <row r="99">
          <cell r="B99">
            <v>9780199287864</v>
          </cell>
          <cell r="C99" t="str">
            <v xml:space="preserve">GREGORY Andrew F. </v>
          </cell>
          <cell r="D99">
            <v>2017</v>
          </cell>
          <cell r="E99" t="str">
            <v>"GREGORY Andrew F. 2017. The Gospel according to the Hebrews and the Gospel of the Ebionites. First edition. Oxford: Oxford University Press. Oxford early Christian gospel texts. ISBN 978-0-19-928786-4."</v>
          </cell>
          <cell r="F99"/>
        </row>
        <row r="100">
          <cell r="B100">
            <v>9780856982491</v>
          </cell>
          <cell r="C100" t="str">
            <v xml:space="preserve">BENAISSA Amin a ZELLMANN-ROHRER Michael </v>
          </cell>
          <cell r="D100">
            <v>2021</v>
          </cell>
          <cell r="E100" t="str">
            <v>"BENAISSA Amin a ZELLMANN-ROHRER Michael 2021. The Oxyrhynchus Papyri vol. LXXXVI. Hardback. London: The Egypt Exploration Society. Graeco-Roman memoirs. ISBN 978-0-85698-249-1."</v>
          </cell>
          <cell r="F100"/>
        </row>
        <row r="101">
          <cell r="B101">
            <v>9783161599774</v>
          </cell>
          <cell r="C101" t="str">
            <v>FREY Jörg a KUNATH Friederike a Jens Schröter (eds.)</v>
          </cell>
          <cell r="D101">
            <v>2021</v>
          </cell>
          <cell r="E101" t="str">
            <v>"FREY Jörg a KUNATH Friederike a Jens Schröter (eds.) Perspektiven zur Präexistenz im Frühjudentum und frühen Christentum 2021. Tübingen: Mohr Siebeck. Wissenschaftliche Untersuchungen zum Neuen Testament 457. ISBN 978-3-16-159976-7."</v>
          </cell>
          <cell r="F101" t="str">
            <v>Mohr Siebeck</v>
          </cell>
        </row>
        <row r="102">
          <cell r="B102">
            <v>9780199684021</v>
          </cell>
          <cell r="C102" t="str">
            <v>BEHR John</v>
          </cell>
          <cell r="D102">
            <v>2017</v>
          </cell>
          <cell r="E102" t="str">
            <v>"BEHR John 2017. Origen: on first principles. First edition. Oxford: Oxford University Press. Oxford early christian texts. ISBN 978-0-19-968402-1. BR65.O568 E5 2017"</v>
          </cell>
          <cell r="F102"/>
        </row>
        <row r="103">
          <cell r="B103">
            <v>9783161592225</v>
          </cell>
          <cell r="C103" t="str">
            <v>BERGLUND Carl Johan</v>
          </cell>
          <cell r="D103">
            <v>2020</v>
          </cell>
          <cell r="E103" t="str">
            <v>"BERGLUND Carl Johan 2020. Origen’s references to Heracleon: a quotation-analytical study of the earliest known commentary on the gospel of John. Tübingen: Mohr Siebeck. Wissenschaftliche Untersuchungen zum Neuen Testament 450. ISBN 978-3-16-159221-8. BS2615.52 .B472 2020"</v>
          </cell>
          <cell r="F103" t="str">
            <v>Mohr Siebeck</v>
          </cell>
        </row>
        <row r="104">
          <cell r="B104">
            <v>9780800631291</v>
          </cell>
          <cell r="C104" t="str">
            <v> Luke Timothy Johnson (Author)</v>
          </cell>
          <cell r="D104"/>
          <cell r="E104"/>
          <cell r="F104"/>
        </row>
        <row r="105">
          <cell r="B105">
            <v>9781628372113</v>
          </cell>
          <cell r="C105" t="str">
            <v>GARROWAY Kristine Henriksen</v>
          </cell>
          <cell r="D105">
            <v>2018</v>
          </cell>
          <cell r="E105"/>
          <cell r="F105"/>
        </row>
        <row r="106">
          <cell r="B106">
            <v>9789042916562</v>
          </cell>
          <cell r="C106" t="str">
            <v>FLEDDERMANN Harry T.</v>
          </cell>
          <cell r="D106">
            <v>2005</v>
          </cell>
          <cell r="E106" t="str">
            <v>"FLEDDERMANN Harry T. 2005. Q: a reconstruction and commentary. Leuven ; Dudley MA: Peeters. Biblical tools and studies v. 1. ISBN 978-90-429-1656-2. BS2555.52 .F58 2005"</v>
          </cell>
          <cell r="F106"/>
        </row>
        <row r="107">
          <cell r="B107">
            <v>9783161569968</v>
          </cell>
          <cell r="C107" t="str">
            <v>GREEN Joel B.</v>
          </cell>
          <cell r="D107">
            <v>2020</v>
          </cell>
          <cell r="E107" t="str">
            <v>"GREEN Joel B. 2020. Luke as narrative theologian: texts and topics. Tübingen: Mohr Siebeck. Wissenschaftliche Untersuchungen zum Neuen Testament 446. ISBN 978-3-16-156550-2. BS2589 .G74 2020"</v>
          </cell>
          <cell r="F107" t="str">
            <v>Mohr Siebeck</v>
          </cell>
        </row>
        <row r="108">
          <cell r="B108">
            <v>9783161602634</v>
          </cell>
          <cell r="C108" t="str">
            <v>CULPEPPER R. Alan</v>
          </cell>
          <cell r="D108">
            <v>2021</v>
          </cell>
          <cell r="E108" t="str">
            <v>"CULPEPPER R. Alan 2021. Designs for the church in the Gospel of John: collected essays 1980-2020. Tübingen: Mohr Siebeck. Wissenschaftliche Untersuchungen zum Neuen Testament 465. ISBN 978-3-16-160262-7."</v>
          </cell>
          <cell r="F108" t="str">
            <v>Mohr Siebeck</v>
          </cell>
        </row>
        <row r="109">
          <cell r="B109" t="str">
            <v> 9783161608919</v>
          </cell>
          <cell r="C109" t="str">
            <v xml:space="preserve">HOFIUS Otfried </v>
          </cell>
          <cell r="D109">
            <v>2021</v>
          </cell>
          <cell r="E109" t="str">
            <v>"HOFIUS Otfried 2021. Exegetische und theologische Studien. Tübingen: Mohr Siebeck. Wissenschaftliche Untersuchungen zum Neuen Testament 467. ISBN 978-3-16-160890-2."</v>
          </cell>
          <cell r="F109" t="str">
            <v>Mohr Siebeck</v>
          </cell>
        </row>
        <row r="110">
          <cell r="B110">
            <v>9780385425834</v>
          </cell>
          <cell r="C110" t="str">
            <v> David Noel Freedman</v>
          </cell>
          <cell r="D110"/>
          <cell r="E110"/>
          <cell r="F110"/>
        </row>
        <row r="111">
          <cell r="B111">
            <v>9780801034688</v>
          </cell>
          <cell r="C111" t="str">
            <v>HOLMES Michael W. a LIGHTFOOT Joseph Barber (ed.)</v>
          </cell>
          <cell r="D111">
            <v>2008</v>
          </cell>
          <cell r="E111" t="str">
            <v>"HOLMES Michael W. a LIGHTFOOT Joseph Barber (ed.) 2008. The Apostolic Fathers: Greek texts and English translations. 3. ed. 2. print. Grand Rapids Mich: Baker Academic. ISBN 978-0-8010-3468-8."</v>
          </cell>
          <cell r="F111"/>
        </row>
        <row r="112">
          <cell r="B112">
            <v>9781593333003</v>
          </cell>
          <cell r="C112" t="str">
            <v>BROCK Sebastian P.</v>
          </cell>
          <cell r="D112">
            <v>2006</v>
          </cell>
          <cell r="E112" t="str">
            <v>"BROCK Sebastian P. 2006. The Bible in the Syriac tradition. 2nd. rev. ed. Piscataway NJ: Gorgias Press. Gorgias Handbooks 7. ISBN 978-1-59333-300-3."</v>
          </cell>
          <cell r="F112" t="str">
            <v>Gruyter Online</v>
          </cell>
        </row>
        <row r="113">
          <cell r="B113">
            <v>9780802840806</v>
          </cell>
          <cell r="C113" t="str">
            <v> Peter Stuhlmacher (Author)</v>
          </cell>
          <cell r="D113"/>
          <cell r="E113"/>
          <cell r="F113"/>
        </row>
        <row r="114">
          <cell r="B114">
            <v>9780801046445</v>
          </cell>
          <cell r="C114" t="str">
            <v>J. Harold Greenlee</v>
          </cell>
          <cell r="D114"/>
          <cell r="E114"/>
          <cell r="F114"/>
        </row>
        <row r="115">
          <cell r="B115">
            <v>9780801097751</v>
          </cell>
          <cell r="C115" t="str">
            <v> Jonathan S. Greer (Editor) John W. Hilber (Editor)</v>
          </cell>
          <cell r="D115"/>
          <cell r="E115"/>
          <cell r="F115"/>
        </row>
        <row r="116">
          <cell r="B116">
            <v>9781108477581</v>
          </cell>
          <cell r="C116" t="str">
            <v>Molly M. Zahn</v>
          </cell>
          <cell r="D116"/>
          <cell r="E116"/>
          <cell r="F116"/>
        </row>
        <row r="117">
          <cell r="B117">
            <v>9783161553943</v>
          </cell>
          <cell r="C117" t="str">
            <v>BRONS Martin</v>
          </cell>
          <cell r="D117">
            <v>2017</v>
          </cell>
          <cell r="E117" t="str">
            <v>"BRONS Martin 2017. Augustins Trinitätslehre praktisch: katechese liturgie predigt ritual und unterweisung auf dem weg zur taufe. Tübingen: Mohr Siebeck."</v>
          </cell>
          <cell r="F117" t="str">
            <v>Mohr Siebeck</v>
          </cell>
        </row>
        <row r="118">
          <cell r="B118">
            <v>9781629953601</v>
          </cell>
          <cell r="C118" t="str">
            <v>John D. Currid (Author)</v>
          </cell>
          <cell r="D118"/>
          <cell r="E118"/>
          <cell r="F118"/>
        </row>
        <row r="119">
          <cell r="B119">
            <v>9783402137185</v>
          </cell>
          <cell r="C119" t="str">
            <v>JACOBSEN Anders-Christian</v>
          </cell>
          <cell r="D119">
            <v>2015</v>
          </cell>
          <cell r="E119" t="str">
            <v>"JACOBSEN Anders-Christian 2015. Christ the teacher of salvation: a study on Origen’s christology and soteriology. Münster: Aschendorff Verlag. Adamantiana Band 6. ISBN 978-3-402-13718-5. BR65.O68 J33 2015"</v>
          </cell>
          <cell r="F119"/>
        </row>
        <row r="120">
          <cell r="B120">
            <v>9782503551111</v>
          </cell>
          <cell r="C120" t="str">
            <v>JONES F. Stanley</v>
          </cell>
          <cell r="D120">
            <v>2014</v>
          </cell>
          <cell r="E120" t="str">
            <v>"JONES F. Stanley 2014. The syriac Pseudo-Clementines: an early version of the first christian novel. Turnhout: Brepols. Apocryphes volume 14. ISBN 978-2-503-55111-1."</v>
          </cell>
          <cell r="F120" t="str">
            <v>Brepols</v>
          </cell>
        </row>
        <row r="121">
          <cell r="B121">
            <v>9781683595472</v>
          </cell>
          <cell r="C121" t="str">
            <v>Hermann Strack (Author) Paul Billerbeck (Author)</v>
          </cell>
          <cell r="D121"/>
          <cell r="E121"/>
          <cell r="F121"/>
        </row>
        <row r="122">
          <cell r="B122">
            <v>9783451290480</v>
          </cell>
          <cell r="C122" t="str">
            <v>GEORGES Tobias</v>
          </cell>
          <cell r="D122">
            <v>2011</v>
          </cell>
          <cell r="E122" t="str">
            <v>"GEORGES Tobias 2011. Tertullian „Apologeticum". Freiburg im Breisgau: Herder. Kommentar zu frühchristlichen Apologeten Bd. 11. ISBN 978-3-451-29048-0.""GEORGES Tobias 2011. Tertullian „Apologeticum". Freiburg im Breisgau: Herder. Kommentar zu frühchristlichen Apologeten Bd. 11. ISBN 978-3-451-29048-0."</v>
          </cell>
          <cell r="F122"/>
        </row>
        <row r="123">
          <cell r="B123">
            <v>9781467440622</v>
          </cell>
          <cell r="C123" t="str">
            <v>SMITH Mark S.</v>
          </cell>
          <cell r="D123"/>
          <cell r="E123"/>
          <cell r="F123"/>
        </row>
        <row r="124">
          <cell r="B124">
            <v>9783700190066</v>
          </cell>
          <cell r="C124" t="str">
            <v xml:space="preserve">BARBATI Chiara </v>
          </cell>
          <cell r="D124">
            <v>2021</v>
          </cell>
          <cell r="E124" t="str">
            <v>"BARBATI Chiara 2021. Iranianate and Syriac Christianity in Late Antiquity and the Early Islamic Period. VÖAW. ISBN 978-3-7001-9006-6."</v>
          </cell>
          <cell r="F124"/>
        </row>
        <row r="125">
          <cell r="B125">
            <v>9783161610431</v>
          </cell>
          <cell r="C125" t="str">
            <v>DAFNI Evangelia G (ed.)</v>
          </cell>
          <cell r="D125">
            <v>2021</v>
          </cell>
          <cell r="E125" t="str">
            <v>"DAFNI Evangelia G (ed.).  2021. Tübingen: Mohr Siebeck. Wissenschaftliche Untersuchungen zum Neuen Testament 475. ISBN 978-3-16-161042-4."</v>
          </cell>
          <cell r="F125" t="str">
            <v>Mohr Siebeck</v>
          </cell>
        </row>
        <row r="126">
          <cell r="B126">
            <v>9783110606201</v>
          </cell>
          <cell r="C126" t="str">
            <v>ECKHARDT Benedikt a LEONHARD Clemens</v>
          </cell>
          <cell r="D126">
            <v>2018</v>
          </cell>
          <cell r="E126" t="str">
            <v>"ECKHARDT Benedikt a LEONHARD Clemens 2018. Juden Christen und Vereine im Römischen Reich. Berlin: De Gruyter : Boston. Religionsgeschichtliche Versuche und Vorarbeiten Band 75. ISBN 978-3-11-060430-6."</v>
          </cell>
          <cell r="F126" t="str">
            <v>Gruyter Online</v>
          </cell>
        </row>
        <row r="127">
          <cell r="B127">
            <v>9780802867018</v>
          </cell>
          <cell r="C127" t="str">
            <v>William G. Dever (Author)</v>
          </cell>
          <cell r="D127"/>
          <cell r="E127"/>
          <cell r="F127"/>
        </row>
        <row r="128">
          <cell r="B128">
            <v>9783161600913</v>
          </cell>
          <cell r="C128" t="str">
            <v>AUS Rodger David (ed.)</v>
          </cell>
          <cell r="D128">
            <v>2021</v>
          </cell>
          <cell r="E128" t="str">
            <v>"AUS Rodger David (ed.). Haggadah in early Judaism and the New Testament 2021. . Tübingen: Mohr Siebeck. Wissenschaftliche Untersuchungen zum Neuen Testament 461. ISBN 978-3-16-160090-6."</v>
          </cell>
          <cell r="F128" t="str">
            <v>Mohr Siebeck</v>
          </cell>
        </row>
        <row r="129">
          <cell r="B129">
            <v>9783161581670</v>
          </cell>
          <cell r="C129" t="str">
            <v xml:space="preserve">FREY Jörg a CERONE Jacob N. </v>
          </cell>
          <cell r="D129">
            <v>2019</v>
          </cell>
          <cell r="E129" t="str">
            <v>"FREY Jörg a CERONE Jacob N. 2019. Qumran early Judaism and New Testament interpretation. Tübingen: Mohr Siebeck. Wissenschaftliche Untersuchungen zum Neuen Testament 424. ISBN 978-3-16-156015-6. BS2397.A1 F73 2019"</v>
          </cell>
          <cell r="F129" t="str">
            <v>Mohr Siebeck</v>
          </cell>
        </row>
        <row r="130">
          <cell r="B130">
            <v>9783161566639</v>
          </cell>
          <cell r="C130" t="str">
            <v>ALLEN Garrick V. (ed.)</v>
          </cell>
          <cell r="D130">
            <v>2019</v>
          </cell>
          <cell r="E130" t="str">
            <v>"ALLEN Garrick V. (ed.) 2019. The future of New Testament textual scholarship: from H.C. Hoskier to the „Editio Critica Maior" and beyond. Tübingen: Mohr Siebeck. Wissenschaftliche Untersuchungen zum Neuen Testament 417. ISBN 978-3-16-156662-2. BS2350 .F88 2019""ALLEN Garrick V. (ed.) 2019. The future of New Testament textual scholarship: from H.C. Hoskier to the „Editio Critica Maior" and beyond. Tübingen: Mohr Siebeck. Wissenschaftliche Untersuchungen zum Neuen Testament 417. ISBN 978-3-16-156662-2. BS2350 .F88 2019"</v>
          </cell>
          <cell r="F130" t="str">
            <v>Mohr Siebeck</v>
          </cell>
        </row>
        <row r="131">
          <cell r="B131">
            <v>9780802876928</v>
          </cell>
          <cell r="C131" t="str">
            <v xml:space="preserve">Jens Schröter (Editor) Christine Jacobi (Editor) </v>
          </cell>
          <cell r="D131"/>
          <cell r="E131"/>
          <cell r="F131"/>
        </row>
        <row r="132">
          <cell r="B132">
            <v>9780856982309</v>
          </cell>
          <cell r="C132" t="str">
            <v>GONIS Nikolaos HENRY W. B. MALTOMINI F. a SLATTERY S.</v>
          </cell>
          <cell r="D132">
            <v>2016</v>
          </cell>
          <cell r="E132" t="str">
            <v>"GONIS Nikolaos HENRY W. B. MALTOMINI F. a SLATTERY S. 2016. Oxyrhynchus Papyri. Volume LXXXII. London: The Egypt Exploration Society. Graeco-Roman memoirs."</v>
          </cell>
          <cell r="F132"/>
        </row>
        <row r="133">
          <cell r="B133">
            <v>9783438053039</v>
          </cell>
          <cell r="C133" t="str">
            <v xml:space="preserve">FISCHER Bonifatius a WEBER Robert (ed.) </v>
          </cell>
          <cell r="D133">
            <v>1994</v>
          </cell>
          <cell r="E133" t="str">
            <v>"FISCHER Bonifatius a WEBER Robert (ed.) 1994. Biblia sacra: iuxta Vulgatam versionem. Ed. quartam emendatam. Stuttgart: Deutsche Bibelgesellschaft. ISBN 978-3-438-05303-9."</v>
          </cell>
          <cell r="F133"/>
        </row>
        <row r="134">
          <cell r="B134">
            <v>9780830817801</v>
          </cell>
          <cell r="C134" t="str">
            <v>Edited by Craig A. Evans and Stanley E. Porter Jr.</v>
          </cell>
          <cell r="D134"/>
          <cell r="E134"/>
          <cell r="F134"/>
        </row>
        <row r="135">
          <cell r="B135">
            <v>9780310276197</v>
          </cell>
          <cell r="C135" t="str">
            <v/>
          </cell>
          <cell r="D135"/>
          <cell r="E135"/>
          <cell r="F135"/>
        </row>
        <row r="136">
          <cell r="B136">
            <v>9780310571100</v>
          </cell>
          <cell r="C136" t="str">
            <v>Gary Edward Schnittjer</v>
          </cell>
          <cell r="D136"/>
          <cell r="E136"/>
          <cell r="F136"/>
        </row>
        <row r="137">
          <cell r="B137">
            <v>9783161590313</v>
          </cell>
          <cell r="C137" t="str">
            <v>BECK Eric J.</v>
          </cell>
          <cell r="D137">
            <v>2019</v>
          </cell>
          <cell r="E137" t="str">
            <v>"BECK Eric J. 2019. Justice and mercy in the Apocalypse of Peter: a new translation and analysis of the purpose of the text. Tübingen: Mohr Siebeck. Wissenschaftliche Untersuchungen zum Neuen Testament 427. ISBN 978-3-16-159030-6. BS2920.P6 B43 2019"</v>
          </cell>
          <cell r="F137" t="str">
            <v>Mohr Siebeck</v>
          </cell>
        </row>
        <row r="138">
          <cell r="B138">
            <v>9781498288972</v>
          </cell>
          <cell r="C138" t="str">
            <v>HEINE Ronald E.</v>
          </cell>
          <cell r="D138">
            <v>2019</v>
          </cell>
          <cell r="E138" t="str">
            <v>"HEINE Ronald E. 2019. Origen: an introduction to his life and thought. Eugene Oregon: Cascade Books. Cascade Companions. ISBN 978-1-4982-8897-2."</v>
          </cell>
          <cell r="F138"/>
        </row>
        <row r="139">
          <cell r="B139">
            <v>9783161596537</v>
          </cell>
          <cell r="C139" t="str">
            <v>BURNET Régis</v>
          </cell>
          <cell r="D139">
            <v>2021</v>
          </cell>
          <cell r="E139" t="str">
            <v>"BURNET Régis 2021. Exegesis and history of reception: reading the New Testament today with the readers of the past. Tübingen: Mohr Siebeck. Wissenschaftliche Untersuchungen zum Neuen Testament 455. ISBN 978-3-16-159653-7. BS2350 .B87 2021"</v>
          </cell>
          <cell r="F139" t="str">
            <v>Mohr Siebeck</v>
          </cell>
        </row>
        <row r="140">
          <cell r="B140">
            <v>9780830824564</v>
          </cell>
          <cell r="C140" t="str">
            <v>General Editor Joel B. GreenAssociate Editor Prof. Jeannine K. Brown and Nicholas Perrin</v>
          </cell>
          <cell r="D140"/>
          <cell r="E140"/>
          <cell r="F140"/>
        </row>
        <row r="141">
          <cell r="B141">
            <v>9783161566868</v>
          </cell>
          <cell r="C141" t="str">
            <v>BORMANN Lukas (ed.)</v>
          </cell>
          <cell r="D141">
            <v>2018</v>
          </cell>
          <cell r="E141" t="str">
            <v>"BORMANN Lukas (ed.) 2018. Abraham’s family: a network of meaning in Judaism Christianity and Islam. Tübingen: Mohr Siebeck. Wissenschaftliche Untersuchungen zum Neuen Testament 415. ISBN 978-3-16-156302-7. BP133.7.A27 A273 2018"</v>
          </cell>
          <cell r="F141" t="str">
            <v>Mohr Siebeck</v>
          </cell>
        </row>
        <row r="142">
          <cell r="B142">
            <v>9783438056153</v>
          </cell>
          <cell r="C142" t="str">
            <v xml:space="preserve">ALAND Barbara STRUTWOLF Holger a UNIVERSITÄT MÜNSTER (ed.)  </v>
          </cell>
          <cell r="D142">
            <v>2013</v>
          </cell>
          <cell r="E142" t="str">
            <v>"ALAND Barbara STRUTWOLF Holger a UNIVERSITÄT MÜNSTER (ed.) 2013. Novum Testamentum Graecum: editio critica maior: ECM I/2.1. Markusevangelium.Text. Stuttgart: Deutsche Bibelgesellschaft. ISBN 978-3-438-05615-3."</v>
          </cell>
          <cell r="F142"/>
        </row>
        <row r="143">
          <cell r="B143">
            <v>9789004081802</v>
          </cell>
          <cell r="C143" t="str">
            <v>JACOBY Felix</v>
          </cell>
          <cell r="D143">
            <v>1997</v>
          </cell>
          <cell r="E143" t="str">
            <v>"JACOBY Felix 1997. II. Zeitgeschichte B. Spezialgeschichten Autobiographien und Memoiren Zeittafeln [Nr. 106-261]. Leiden: Brill. Die Fragmente der Griechischen Historiker."</v>
          </cell>
          <cell r="F143"/>
        </row>
        <row r="144">
          <cell r="B144">
            <v>9780801097539</v>
          </cell>
          <cell r="C144" t="str">
            <v>Ellis R. Brotzman (Author) Eric J. Tully (Author)</v>
          </cell>
          <cell r="D144"/>
          <cell r="E144"/>
          <cell r="F144"/>
        </row>
        <row r="145">
          <cell r="B145">
            <v>9783161565496</v>
          </cell>
          <cell r="C145" t="str">
            <v>HOLLADAY Carl R.</v>
          </cell>
          <cell r="D145">
            <v>2021</v>
          </cell>
          <cell r="E145" t="str">
            <v>"HOLLADAY Carl R. 2021. Hellenistic Jewish literature and the New Testament: collected essays. Tübingen: Mohr Siebeck. Wissenschaftliche Untersuchungen zum Neuen Testament 468. ISBN 978-3-16-154789-8."</v>
          </cell>
          <cell r="F145" t="str">
            <v>Mohr Siebeck</v>
          </cell>
        </row>
        <row r="146">
          <cell r="B146">
            <v>9780802828033</v>
          </cell>
          <cell r="C146"/>
          <cell r="D146"/>
          <cell r="E146"/>
          <cell r="F146"/>
        </row>
        <row r="147">
          <cell r="B147">
            <v>9780840749581</v>
          </cell>
          <cell r="C147" t="str">
            <v>Sturz Harry A</v>
          </cell>
          <cell r="D147"/>
          <cell r="E147"/>
          <cell r="F147"/>
        </row>
        <row r="148">
          <cell r="B148">
            <v>9789042933422</v>
          </cell>
          <cell r="C148" t="str">
            <v>DIFRANSICO Lesley</v>
          </cell>
          <cell r="D148">
            <v>2016</v>
          </cell>
          <cell r="E148" t="str">
            <v>"DIFRANSICO Lesley 2016. Washing away sin: an analysis of the metaphor in the Hebrew Bible and its influence. Leuven: Peeters. Biblical tools and studies volume 23. ISBN 978-90-429-3342-2. BS1199.M45 D54 2016"</v>
          </cell>
          <cell r="F148"/>
        </row>
        <row r="149">
          <cell r="B149">
            <v>9780856982293</v>
          </cell>
          <cell r="C149" t="str">
            <v>BRUSUELAS J. H. a MECCARIELLO C.</v>
          </cell>
          <cell r="D149">
            <v>2017</v>
          </cell>
          <cell r="E149" t="str">
            <v>"BRUSUELAS J. H. a MECCARIELLO C. 2017. The Oxyrhynchus Papyri LXXXI. Hardback. London: The Egypt Exploration Society. Graeco-Roman memoirs. ISBN 978-0-85698-229-3."</v>
          </cell>
          <cell r="F149"/>
        </row>
        <row r="150">
          <cell r="B150">
            <v>9781683596646</v>
          </cell>
          <cell r="C150" t="str">
            <v>Hermann Strack,  Paul Billerbeck</v>
          </cell>
          <cell r="D150"/>
          <cell r="E150"/>
          <cell r="F150"/>
        </row>
        <row r="151">
          <cell r="B151">
            <v>9780199545926</v>
          </cell>
          <cell r="C151" t="str">
            <v>HOUGHTON H. A. G.</v>
          </cell>
          <cell r="D151">
            <v>2008</v>
          </cell>
          <cell r="E151" t="str">
            <v>"HOUGHTON H. A. G. 2008. Augustine’s text of John: patristic citations and Latin Gospel manuscripts. Oxford ; New York: Oxford University Press. The Oxford early Christian studies. ISBN 978-0-19-954592-6."</v>
          </cell>
          <cell r="F151"/>
        </row>
        <row r="152">
          <cell r="B152">
            <v>9780199288083</v>
          </cell>
          <cell r="C152" t="str">
            <v xml:space="preserve">HÄGG Henny Fiskå </v>
          </cell>
          <cell r="D152">
            <v>2006</v>
          </cell>
          <cell r="E152" t="str">
            <v>"HÄGG Henny Fiskå 2006. Clement of Alexandria and the beginnings of Christian apophaticism. Oxford ; New York: Oxford University Press. Oxford early Christian studies. ISBN 978-0-19-928808-3."</v>
          </cell>
          <cell r="F152"/>
        </row>
        <row r="153">
          <cell r="B153">
            <v>9780199245512</v>
          </cell>
          <cell r="C153" t="str">
            <v>HEINE Ronald E. ORIGEN a JEROME</v>
          </cell>
          <cell r="D153">
            <v>2002</v>
          </cell>
          <cell r="E153" t="str">
            <v>"HEINE Ronald E. ORIGEN a JEROME 2002. The commentaries of Origen and Jerome on St. Paul’s Epistle to the Ephesians. Oxford ; New York: Oxford University Press. Oxford early Christian studies. ISBN 978-0-19-924551-2. BS2695.53 .H45 2002"</v>
          </cell>
          <cell r="F153"/>
        </row>
        <row r="154">
          <cell r="B154">
            <v>9783161598081</v>
          </cell>
          <cell r="C154" t="str">
            <v>BUTTS Aaron Michael HEAL Kristian S. a KITCHEN Robert A. (ed.)</v>
          </cell>
          <cell r="D154">
            <v>2020</v>
          </cell>
          <cell r="E154" t="str">
            <v>"BUTTS Aaron Michael HEAL Kristian S. a KITCHEN Robert A. (ed.) 2020. Narsai: rethinking his work and his world. Tübingen: Mohr Siebeck. Studien und Texte zu Antike und Christentum = Studies and texts in antiquity and Christianity 121. ISBN 978-3-16-159349-9."</v>
          </cell>
          <cell r="F154" t="str">
            <v>Mohr Siebeck</v>
          </cell>
        </row>
        <row r="155">
          <cell r="B155">
            <v>9780801048425</v>
          </cell>
          <cell r="C155" t="str">
            <v>Craig A. Evans</v>
          </cell>
          <cell r="D155"/>
          <cell r="E155"/>
          <cell r="F155"/>
        </row>
        <row r="156">
          <cell r="B156">
            <v>9780199672622</v>
          </cell>
          <cell r="C156" t="str">
            <v xml:space="preserve">BRANKAER Johanna a OS Bas van (ed.) </v>
          </cell>
          <cell r="D156">
            <v>2019</v>
          </cell>
          <cell r="E156" t="str">
            <v>"BRANKAER Johanna a OS Bas van (ed.) 2019. The Gospel of Judas. Oxford United Kingdom ; New York NY: Oxford University Press. Oxford early Christian Gospel texts. ISBN 978-0-19-967262-2."</v>
          </cell>
          <cell r="F156"/>
        </row>
        <row r="157">
          <cell r="B157">
            <v>9780802824103</v>
          </cell>
          <cell r="C157"/>
          <cell r="D157"/>
          <cell r="E157"/>
          <cell r="F157"/>
        </row>
        <row r="158">
          <cell r="B158">
            <v>9781683595670</v>
          </cell>
          <cell r="C158" t="str">
            <v>Hermann Strack (Author) Paul Billerbeck (Author)</v>
          </cell>
          <cell r="D158"/>
          <cell r="E158"/>
          <cell r="F158"/>
        </row>
        <row r="159">
          <cell r="B159">
            <v>9780199669073</v>
          </cell>
          <cell r="C159" t="str">
            <v>HEINE Ronald E.</v>
          </cell>
          <cell r="D159">
            <v>2018</v>
          </cell>
          <cell r="E159" t="str">
            <v>"HEINE Ronald E. 2018. The commentary of Origen on the Gospel of St Matthew. First edition. Oxford United Kingdom: Oxford University Press. Oxford early Christian texts. ISBN 978-0-19-966907-3. BS2575 .O67513 2018"</v>
          </cell>
          <cell r="F159"/>
        </row>
        <row r="160">
          <cell r="B160">
            <v>9783161539206</v>
          </cell>
          <cell r="C160" t="str">
            <v>IRICINSCHI Eduard a KOTSIFOU Chrysi</v>
          </cell>
          <cell r="D160">
            <v>2019</v>
          </cell>
          <cell r="E160" t="str">
            <v>"IRICINSCHI Eduard a KOTSIFOU Chrysi 2019. Coping with Religious Change in the Late-Antique Eastern Mediterranean. 1. Aufl. Tübingen: Mohr Siebeck. ISBN 978-3-16-153920-6."</v>
          </cell>
          <cell r="F160"/>
        </row>
        <row r="161">
          <cell r="B161">
            <v>9783161595356</v>
          </cell>
          <cell r="C161" t="str">
            <v>HIRSCH-LUIPOLD Rainer CALHOUN Robert Matthew (eds.)</v>
          </cell>
          <cell r="D161">
            <v>2020</v>
          </cell>
          <cell r="E161" t="str">
            <v>"HIRSCH-LUIPOLD Rainer CALHOUN Robert Matthew (eds.) 2020. The origins of New Testament theology: a dialogue with Hans Dieter Betz. Tübingen: Mohr Siebeck. Wissenschaftliche Untersuchungen zum Neuen Testament 440. ISBN 978-3-16-159534-9. BS2397 .O75 2020"</v>
          </cell>
          <cell r="F161" t="str">
            <v>Mohr Siebeck</v>
          </cell>
        </row>
        <row r="162">
          <cell r="B162">
            <v>9780198758822</v>
          </cell>
          <cell r="C162" t="str">
            <v>KENNEY John Peter</v>
          </cell>
          <cell r="D162">
            <v>2015</v>
          </cell>
          <cell r="E162" t="str">
            <v>"KENNEY John Peter 2015. Contemplation and classical christianity: a study in Augustine. 1. published in paperback. Oxford: Oxford Univ. Press. The Oxford Early Christian Studies. ISBN 978-0-19-875882-2."</v>
          </cell>
          <cell r="F162"/>
        </row>
        <row r="163">
          <cell r="B163">
            <v>9780198836247</v>
          </cell>
          <cell r="C163" t="str">
            <v>A. MICHELSON David (ed.)</v>
          </cell>
          <cell r="D163">
            <v>2022</v>
          </cell>
          <cell r="E163" t="str">
            <v>"A. MICHELSON David (ed.) 2022. The library of paradise: a history of contemplative reading in the monasteries of the church of the east. New York: Oxford University Press. Oxford early christian studies - cloth. ISBN 978-0-19-883624-7."</v>
          </cell>
          <cell r="F163"/>
        </row>
        <row r="164">
          <cell r="B164">
            <v>9789004377004</v>
          </cell>
          <cell r="C164" t="str">
            <v>FORD James Nathan a MORGENSTERN Matthew</v>
          </cell>
          <cell r="D164">
            <v>2020</v>
          </cell>
          <cell r="E164" t="str">
            <v>"FORD James Nathan a MORGENSTERN Matthew 2020. Aramaic incantation bowls in museum collections. Leiden ; Boston: Brill. Magical and Religious Literature of Late Antiquity 8. ISBN 978-90-04-37700-4."</v>
          </cell>
          <cell r="F164"/>
        </row>
        <row r="165">
          <cell r="B165">
            <v>9780664259938</v>
          </cell>
          <cell r="C165" t="str">
            <v>William P. Brown</v>
          </cell>
          <cell r="D165"/>
          <cell r="E165"/>
          <cell r="F165"/>
        </row>
        <row r="166">
          <cell r="B166">
            <v>9780802824110</v>
          </cell>
          <cell r="C166" t="str">
            <v>Horst Balz; Gerhard Schneider</v>
          </cell>
          <cell r="D166"/>
          <cell r="E166"/>
          <cell r="F166"/>
        </row>
        <row r="167">
          <cell r="B167">
            <v>9789004373686</v>
          </cell>
          <cell r="C167" t="str">
            <v xml:space="preserve">BHAYRO Siam FORD James Nathan LEVENE Dan a SAʿAR Orṭal-Paz </v>
          </cell>
          <cell r="D167">
            <v>2018</v>
          </cell>
          <cell r="E167" t="str">
            <v>"BHAYRO Siam FORD James Nathan LEVENE Dan a SAʿAR Orṭal-Paz 2018. Aramaic magic bowls in the Vorderasiatisches Museum in Berlin: descriptive list and edition of selected texts. Leiden Boston: Brill. Magical and Religious Literature of Late Antiquity 7. ISBN 978-90-04-37368-6."</v>
          </cell>
          <cell r="F167" t="str">
            <v>Brill Online</v>
          </cell>
        </row>
        <row r="168">
          <cell r="B168">
            <v>9789042946798</v>
          </cell>
          <cell r="C168" t="str">
            <v xml:space="preserve">HAKOLA Raimo ORPANA Jessi a HUOTARI Paavo </v>
          </cell>
          <cell r="D168">
            <v>2022</v>
          </cell>
          <cell r="E168" t="str">
            <v>"HAKOLA Raimo ORPANA Jessi a HUOTARI Paavo 2022. Scriptures in the making: texts and their transmission in late Second Temple Judaism. Leuven: Peeters. Contributions to biblical exegesis and theology 109. ISBN 978-90-429-4679-8."</v>
          </cell>
          <cell r="F168"/>
        </row>
        <row r="169">
          <cell r="B169">
            <v>9783438056184</v>
          </cell>
          <cell r="C169" t="str">
            <v xml:space="preserve">INSTITUT FÜR NEUTESTAMENTLICHE TEXTFORSCHUNG MÜNSTER (ed.) </v>
          </cell>
          <cell r="D169">
            <v>2021</v>
          </cell>
          <cell r="E169" t="str">
            <v>"INSTITUT FÜR NEUTESTAMENTLICHE TEXTFORSCHUNG MÜNSTER (ed.) 2021. ECM I/2. Markusevangelium. Gesamtband: Novum Testamentum Graecum. Editio Critica Maior. 1. Auflage Neuausgabe. Stuttgart: Deutsche Bibelgesellschaft. Novum Testamentum Graecum - Editio Critica Maior I/2. ISBN 978-3-438-05618-4."</v>
          </cell>
          <cell r="F169"/>
        </row>
        <row r="170">
          <cell r="B170">
            <v>9783161562594</v>
          </cell>
          <cell r="C170" t="str">
            <v>BLIDSTEIN Moshe RUZER Serge a STÖKL BEN EZRA Daniel (ed.)</v>
          </cell>
          <cell r="D170">
            <v>2018</v>
          </cell>
          <cell r="E170" t="str">
            <v>"BLIDSTEIN Moshe RUZER Serge a STÖKL BEN EZRA Daniel (ed.) 2018. Scriptures sacred traditions and strategies of religious subversion: studies in discourse with the work of Guy G. Stroumsa. Tübingen: Mohr Siebeck. Studien und Texte zu Antike und Christentum = Studies and texts in antiquity and Christianity 112. ISBN 978-3-16-155001-0."</v>
          </cell>
          <cell r="F170" t="str">
            <v>Mohr Siebeck</v>
          </cell>
        </row>
        <row r="171">
          <cell r="B171">
            <v>9780199228393</v>
          </cell>
          <cell r="C171" t="str">
            <v>HARTOG Paul</v>
          </cell>
          <cell r="D171">
            <v>2013</v>
          </cell>
          <cell r="E171" t="str">
            <v>"HARTOG Paul 2013. Polycarp’s Epistle to the Philippians and the Martyrdom of Polycarp: introduction text and commentary. Oxford: Oxford University Press. Oxford Apostolic fathers. ISBN 978-0-19-922839-3."</v>
          </cell>
          <cell r="F171"/>
        </row>
        <row r="172">
          <cell r="B172">
            <v>9783161575938</v>
          </cell>
          <cell r="C172" t="str">
            <v>HÖLSCHER Michael a LAU Markus a Susanne Luther (eds.)</v>
          </cell>
          <cell r="D172"/>
          <cell r="E172" t="str">
            <v>"HÖLSCHER Michael a LAU Markus a Susanne Luther (eds.) Antike Fluchtafeln und das Neue Testament: Materialität-Ritualpraxis-Texte 2021. Tübingen: Mohr Siebeck. Wissenschaftliche Untersuchungen zum Neuen Testament 474. ISBN 978-3-16-157592-1."</v>
          </cell>
          <cell r="F172" t="str">
            <v>Mohr Siebeck</v>
          </cell>
        </row>
        <row r="173">
          <cell r="B173">
            <v>9789042930643</v>
          </cell>
          <cell r="C173" t="str">
            <v>BELLE Gilbert van a VERHEYDEN Jozef (ed.)</v>
          </cell>
          <cell r="D173">
            <v>2014</v>
          </cell>
          <cell r="E173" t="str">
            <v>"BELLE Gilbert van a VERHEYDEN Jozef (ed.) 2014. Christ and the emperor: the gospel evidence. Leuven ; Wallpole MA: Peeters. Biblical tools and studies volume 20. ISBN 978-90-429-3064-3. BS2410 .C47 2014"</v>
          </cell>
          <cell r="F173"/>
        </row>
        <row r="174">
          <cell r="B174">
            <v>9789042935532</v>
          </cell>
          <cell r="C174" t="str">
            <v>HEIL Christoph HARB Gertraud SMITH Daniel Alan a UNIVERSITÄT GRAZ (ed.)</v>
          </cell>
          <cell r="D174">
            <v>2018</v>
          </cell>
          <cell r="E174" t="str">
            <v>"HEIL Christoph HARB Gertraud SMITH Daniel Alan a UNIVERSITÄT GRAZ (ed.) 2018. Built on rock or sand? Q studies: retrospects introspects and prospects. Leuven: Peeters. Biblical tools and studies volume 34. ISBN 978-90-429-3553-2. BS2555.52 .B84 2018"</v>
          </cell>
          <cell r="F174"/>
        </row>
        <row r="175">
          <cell r="B175">
            <v>9780199684038</v>
          </cell>
          <cell r="C175" t="str">
            <v xml:space="preserve">HEINE Ronald E. a TORJESEN Karen Jo (ed.) </v>
          </cell>
          <cell r="D175">
            <v>2022</v>
          </cell>
          <cell r="E175" t="str">
            <v>"HEINE Ronald E. a TORJESEN Karen Jo (ed.) 2022. The Oxford handbook of Origen. First edition. Oxford ; New York: Oxford University Press. ISBN 978-0-19-968403-8. BR65.O68 O94 2022"</v>
          </cell>
          <cell r="F175"/>
        </row>
        <row r="176">
          <cell r="B176">
            <v>9780801099595</v>
          </cell>
          <cell r="C176" t="str">
            <v>Kenton L. Sparks </v>
          </cell>
          <cell r="D176"/>
          <cell r="E176"/>
          <cell r="F176"/>
        </row>
        <row r="177">
          <cell r="B177">
            <v>9780830849369</v>
          </cell>
          <cell r="C177" t="str">
            <v>By: G.F. Hawthorne R.P. Martin &amp; D.G. Reid eds.</v>
          </cell>
          <cell r="D177"/>
          <cell r="E177"/>
          <cell r="F177"/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ální tituly"/>
      <sheetName val="Fontes Christiani I"/>
      <sheetName val="Fontes Christiani II"/>
      <sheetName val="České"/>
    </sheetNames>
    <sheetDataSet>
      <sheetData sheetId="0">
        <row r="3">
          <cell r="B3">
            <v>9789004471702</v>
          </cell>
          <cell r="C3" t="str">
            <v>SHAKED Shaul</v>
          </cell>
          <cell r="D3">
            <v>2022</v>
          </cell>
          <cell r="E3"/>
          <cell r="F3" t="str">
            <v>EBSCOhost</v>
          </cell>
          <cell r="G3" t="str">
            <v>ANO</v>
          </cell>
        </row>
        <row r="4">
          <cell r="B4">
            <v>9780203170915</v>
          </cell>
          <cell r="C4" t="str">
            <v>DRIJVERS Jan Willem a HUNT David</v>
          </cell>
          <cell r="D4">
            <v>1999</v>
          </cell>
          <cell r="E4" t="str">
            <v>"DRIJVERS Jan Willem a HUNT David 2012. The late Roman world and its historian: interpreting Ammianus Marcellinus. London: Routledge. ISBN 978-0-415-64233-0."</v>
          </cell>
          <cell r="F4" t="str">
            <v>EBSCOhost</v>
          </cell>
          <cell r="G4" t="str">
            <v>ANO</v>
          </cell>
        </row>
        <row r="5">
          <cell r="B5">
            <v>9789004272798</v>
          </cell>
          <cell r="C5" t="str">
            <v>MORIGGI Marco</v>
          </cell>
          <cell r="D5">
            <v>2014</v>
          </cell>
          <cell r="E5" t="str">
            <v>"MORIGGI Marco 2014. A Corpus of Syriac incantation bowls: Syriac magical texts from Late-Antique Mesopotamia. Leiden ; Boston: Brill. Magical and Religious Literature of Late Antiquity 3. ISBN 978-90-04-27280-4."</v>
          </cell>
          <cell r="F5" t="str">
            <v>EBSCOhost</v>
          </cell>
          <cell r="G5" t="str">
            <v>ANO</v>
          </cell>
        </row>
        <row r="6">
          <cell r="B6">
            <v>9783110350913</v>
          </cell>
          <cell r="C6" t="str">
            <v>ORIGEN PERRONE Lorenzo MOLIN PRADEL Marina PRINZIVALLI Emanuela a CACCIARI Antonio</v>
          </cell>
          <cell r="D6">
            <v>2015</v>
          </cell>
          <cell r="E6" t="str">
            <v>"ORIGEN PERRONE Lorenzo MOLIN PRADEL Marina PRINZIVALLI Emanuela a CACCIARI Antonio 2015. Die neuen Psalmenhomilien: eine kritische Edition des Codex monacensis graecus 314. Berlin ; Boston: De Gruyter. Origenes Werke dreizehnter Band. ISBN 978-3-11-035091-3. BS1430.52 .O75 2015"</v>
          </cell>
          <cell r="F6" t="str">
            <v>EBSCOhost</v>
          </cell>
          <cell r="G6" t="str">
            <v>ANO</v>
          </cell>
        </row>
        <row r="7">
          <cell r="B7">
            <v>9780814731888</v>
          </cell>
          <cell r="C7" t="str">
            <v>Frederick E. Greenspahn (Editor)</v>
          </cell>
          <cell r="D7">
            <v>2008</v>
          </cell>
          <cell r="E7" t="str">
            <v>"The Hebrew Bible: New Insights and Scholarship (Jewish Studies in the Twenty-First Century Book 4) "</v>
          </cell>
          <cell r="F7" t="str">
            <v>EBSCOhost</v>
          </cell>
          <cell r="G7" t="str">
            <v>ANO</v>
          </cell>
        </row>
        <row r="8">
          <cell r="B8">
            <v>9783110419467</v>
          </cell>
          <cell r="C8" t="str">
            <v>TZAMALIKOS P.</v>
          </cell>
          <cell r="D8">
            <v>2016</v>
          </cell>
          <cell r="E8" t="str">
            <v>"TZAMALIKOS P. 2016. Anaxagoras Origen and Neoplatonism: the legacy of Anaxagoras to classical and late antiquity. Berlin ; Boston: De Gruyter. Arbeiten zur Kirchengeschichte Volume 128/1. ISBN 978-3-11-041946-7. B205.Z7 T93 2016"</v>
          </cell>
          <cell r="F8" t="str">
            <v>EBSCOhost</v>
          </cell>
          <cell r="G8" t="str">
            <v>ANO</v>
          </cell>
        </row>
        <row r="9">
          <cell r="B9">
            <v>9780664237035</v>
          </cell>
          <cell r="C9" t="str">
            <v>Samuel L. Adams</v>
          </cell>
          <cell r="D9">
            <v>2014</v>
          </cell>
          <cell r="E9" t="str">
            <v>"Social and Economic Life in Second Temple Judea"</v>
          </cell>
          <cell r="F9" t="str">
            <v>EBSCOhost</v>
          </cell>
          <cell r="G9" t="str">
            <v>ANO</v>
          </cell>
        </row>
        <row r="10">
          <cell r="B10">
            <v>9789004257269</v>
          </cell>
          <cell r="C10" t="str">
            <v>LEVENE Dan</v>
          </cell>
          <cell r="D10">
            <v>2014</v>
          </cell>
          <cell r="E10" t="str">
            <v>"LEVENE Dan 2014. Jewish Aramaic curse texts from late-antique Mesopotamia: „may these curses go out and flee". Leiden: Brill. Magical and Religious Literature of Late Antiquity 2. ISBN 978-90-04-25092-5.""LEVENE Dan 2014. Jewish Aramaic curse texts from late-antique Mesopotamia: „may these curses go out and flee". Leiden: Brill. Magical and Religious Literature of Late Antiquity 2. ISBN 978-90-04-25092-5."</v>
          </cell>
          <cell r="F10" t="str">
            <v>EBSCOhost</v>
          </cell>
          <cell r="G10" t="str">
            <v>ANO</v>
          </cell>
        </row>
        <row r="11">
          <cell r="B11">
            <v>9780813221663</v>
          </cell>
          <cell r="C11" t="str">
            <v>HEAL Kristian S. (ed.)</v>
          </cell>
          <cell r="D11">
            <v>2014</v>
          </cell>
          <cell r="E11" t="str">
            <v>"HEAL Kristian S. (ed.) 2014. Breaking the mind: New studies in the Syriac Book of steps. Washington D.C: Catholic University of America Press. CUA studies in early Christianity. ISBN 978-0-8132-2166-3. BX177.15 .B74 2014"</v>
          </cell>
          <cell r="F11" t="str">
            <v>EBSCOhost</v>
          </cell>
          <cell r="G11" t="str">
            <v>ANO</v>
          </cell>
        </row>
        <row r="12">
          <cell r="B12">
            <v>9780300209228</v>
          </cell>
          <cell r="C12" t="str">
            <v>SMITH Mark S.</v>
          </cell>
          <cell r="D12">
            <v>2016</v>
          </cell>
          <cell r="E12" t="str">
            <v>"Where the Gods Are: Spatial Dimensions of Anthropomorphism in the Biblical World. Yale University Press: Anchor Yale Bible Reference Library 2016. ISBN 978-0-300-20922-8."</v>
          </cell>
          <cell r="F12" t="str">
            <v>EBSCOhost</v>
          </cell>
          <cell r="G12" t="str">
            <v>ANO</v>
          </cell>
        </row>
        <row r="13">
          <cell r="B13">
            <v>9783161598920</v>
          </cell>
          <cell r="C13" t="str">
            <v xml:space="preserve">SCHLIESSER Benjamin a RÜGERMEIER Jan a Thomas J. Kraus (eds.) </v>
          </cell>
          <cell r="D13">
            <v>2021</v>
          </cell>
          <cell r="E13" t="str">
            <v>"SCHLIESSER Benjamin a RÜGERMEIER Jan a Thomas J. Kraus (eds.) Alexandria: hub of the Hellenistic world 2021. . Tübingen: Mohr Siebeck. Wissenschaftliche Untersuchungen zum Neuen Testament 460. ISBN 978-3-16-159892-0."</v>
          </cell>
          <cell r="F13" t="str">
            <v>EBSCOhost</v>
          </cell>
          <cell r="G13" t="str">
            <v>ANO</v>
          </cell>
        </row>
        <row r="14">
          <cell r="B14">
            <v>9783161616310</v>
          </cell>
          <cell r="C14" t="str">
            <v>PAZ Yakir</v>
          </cell>
          <cell r="D14">
            <v>2022</v>
          </cell>
          <cell r="E14" t="str">
            <v>"PAZ Yakir 2022. From scribes to scholars: rabbinic biblical exegesis in light of the Homeric commentaries. Tubingen: Mohr Siebeck. ISBN 978-3-16-161630-3."</v>
          </cell>
          <cell r="F14" t="str">
            <v>EBSCOhost</v>
          </cell>
          <cell r="G14" t="str">
            <v>ANO</v>
          </cell>
        </row>
        <row r="15">
          <cell r="B15">
            <v>9783161607806</v>
          </cell>
          <cell r="C15" t="str">
            <v>STANTON Greg</v>
          </cell>
          <cell r="D15">
            <v>2021</v>
          </cell>
          <cell r="E15" t="str">
            <v>"STANTON Greg 2021. Unity and disunity in Greek and Christian thought under the Roman Peace. Tübingen: Mohr Siebeck. Studien und Texte zu Antike und Christentum 125. ISBN 978-3-16-160779-0-"</v>
          </cell>
          <cell r="F15" t="str">
            <v>EBSCOhost</v>
          </cell>
          <cell r="G15" t="str">
            <v>ANO</v>
          </cell>
        </row>
        <row r="16">
          <cell r="B16">
            <v>9783161566851</v>
          </cell>
          <cell r="C16" t="str">
            <v>TOMSON Peter J.</v>
          </cell>
          <cell r="D16">
            <v>2019</v>
          </cell>
          <cell r="E16" t="str">
            <v>"TOMSON Peter J. 2019. Studies on Jews and Christians in the first and second centuries. Tübingen: Mohr Siebeck. Wissenschaftliche Untersuchungen zum Neuen Testament 418. ISBN 978-3-16-154619-8. BM535 .T55575 2019"</v>
          </cell>
          <cell r="F16" t="str">
            <v>EBSCOhost</v>
          </cell>
          <cell r="G16" t="str">
            <v>ANO</v>
          </cell>
        </row>
        <row r="17">
          <cell r="B17">
            <v>9789004471719</v>
          </cell>
          <cell r="C17" t="str">
            <v>SHAKED Shaul FORD James Nathan a BHAYRO Siam</v>
          </cell>
          <cell r="D17">
            <v>2022</v>
          </cell>
          <cell r="E17" t="str">
            <v>"SHAKED Shaul FORD James Nathan a BHAYRO Siam 2022. Aramaic Bowl Spells Jewish Babylonian Aramaic Bowls Volume Two. Boston: Brill. Magical and Religious Literature of Late Antiquity 10. ISBN 978-90-04-47171-9."</v>
          </cell>
          <cell r="F17"/>
          <cell r="G17"/>
        </row>
        <row r="18">
          <cell r="B18">
            <v>9780192863362</v>
          </cell>
          <cell r="C18" t="str">
            <v>WARD H. Clifton</v>
          </cell>
          <cell r="D18">
            <v>2022</v>
          </cell>
          <cell r="E18" t="str">
            <v>"WARD H. Clifton 2022. Clement and scriptural exegesis: the making of a commentarial theologian. First edition. New York: Oxford University Press. Oxford early Christian studies - cloth. ISBN 978-0-19-286336-2."</v>
          </cell>
          <cell r="F18" t="str">
            <v>EBSCOhost</v>
          </cell>
          <cell r="G18" t="str">
            <v>ANO</v>
          </cell>
        </row>
        <row r="19">
          <cell r="B19" t="str">
            <v> 9783161540196</v>
          </cell>
          <cell r="C19" t="str">
            <v>PACHOUMI Eleni</v>
          </cell>
          <cell r="D19">
            <v>2017</v>
          </cell>
          <cell r="E19" t="str">
            <v>"PACHOUMI Eleni 2017. The concepts of the divine in the Greek magical papyri. Tübingen: Mohr Siebeck. Studien und Texte zu Antike und Christentum 102. ISBN 978-3-16-154018-9."</v>
          </cell>
          <cell r="F19" t="str">
            <v>EBSCOhost</v>
          </cell>
          <cell r="G19" t="str">
            <v>ANO</v>
          </cell>
        </row>
        <row r="20">
          <cell r="B20">
            <v>9789004436596</v>
          </cell>
          <cell r="C20" t="str">
            <v>ROTH Theresa Maria</v>
          </cell>
          <cell r="D20">
            <v>2021</v>
          </cell>
          <cell r="E20" t="str">
            <v>"ROTH Theresa Maria 2021. Religiöse Kommunikation im Umbrischen und Hethitischen: Fachsprachlichkeit in Ritualtexten und Gebeten. Leiden ; Boston: Brill. Brill’s studies in Indo-European languages &amp; linguistics volume 23. ISBN 978-90-04-43657-2."</v>
          </cell>
          <cell r="F20" t="str">
            <v>EBSCOhost</v>
          </cell>
          <cell r="G20" t="str">
            <v>ANO</v>
          </cell>
        </row>
        <row r="21">
          <cell r="B21">
            <v>9783161589546</v>
          </cell>
          <cell r="C21" t="str">
            <v xml:space="preserve">NORMAN Dawn Lavalle a PETKAS Alex (ed.) </v>
          </cell>
          <cell r="D21">
            <v>2020</v>
          </cell>
          <cell r="E21" t="str">
            <v>"NORMAN Dawn Lavalle a PETKAS Alex (ed.) Hypatia of Alexandria: her context and legacy 2020. Tübingen: Mohr Siebeck. Studien und Texte zu Antike und Christentum 119. ISBN 978-3-16-154969-4."</v>
          </cell>
          <cell r="F21"/>
          <cell r="G21"/>
        </row>
        <row r="22">
          <cell r="B22">
            <v>9783161565823</v>
          </cell>
          <cell r="C22" t="str">
            <v>PETREY Taylor G. a DANIEL-HUGHES Carly (ed.)</v>
          </cell>
          <cell r="D22">
            <v>2019</v>
          </cell>
          <cell r="E22" t="str">
            <v>"PETREY Taylor G. a DANIEL-HUGHES Carly (ed.) 2019. Re-making the world: Christianity and categories: essays in honor of Karen L. King. Tübingen: Mohr Siebeck. Wissenschaftliche Untersuchungen zum Neuen Testament 434. ISBN 978-3-16-156581-6. BR166 .R42 2019"</v>
          </cell>
          <cell r="F22"/>
          <cell r="G22"/>
        </row>
        <row r="23">
          <cell r="B23">
            <v>9780198848837</v>
          </cell>
          <cell r="C23" t="str">
            <v>LUDLOW Morwenna</v>
          </cell>
          <cell r="D23">
            <v>2020</v>
          </cell>
          <cell r="E23" t="str">
            <v>"LUDLOW Morwenna 2020. Art craft and theology in fourth-century Christian authors. Oxford: Oxford University Press. Oxford early Christian studies. ISBN 978-0-19-884883-7."</v>
          </cell>
          <cell r="F23" t="str">
            <v>EBSCOhost</v>
          </cell>
          <cell r="G23" t="str">
            <v>ANO</v>
          </cell>
        </row>
        <row r="24">
          <cell r="B24">
            <v>9789042946781</v>
          </cell>
          <cell r="C24" t="str">
            <v>TIJSSELING Egge</v>
          </cell>
          <cell r="D24">
            <v>2022</v>
          </cell>
          <cell r="E24" t="str">
            <v>"TIJSSELING Egge 2022. The sources of Celsus’s criticism of Jesus: Theological developments in the Second Century AD. Peeters. ISBN 978-90-429-4677-4."</v>
          </cell>
          <cell r="F24" t="str">
            <v>EBSCOhost</v>
          </cell>
          <cell r="G24" t="str">
            <v>ANO</v>
          </cell>
        </row>
        <row r="25">
          <cell r="B25">
            <v>9789042949454</v>
          </cell>
          <cell r="C25" t="str">
            <v xml:space="preserve">VERHEYDEN Joseph a KLOPPENBORG John S. (Ed.) </v>
          </cell>
          <cell r="D25">
            <v>2022</v>
          </cell>
          <cell r="E25" t="str">
            <v>"VERHEYDEN Joseph a KLOPPENBORG John S. (Ed.) On using sources in Graeco-Roman Jewish and early Christian literature 2022. . Leuven: Peeters. ISBN 978-90-429-4944-7."</v>
          </cell>
          <cell r="F25" t="str">
            <v>EBSCOhost</v>
          </cell>
          <cell r="G25" t="str">
            <v>ANO</v>
          </cell>
        </row>
        <row r="26">
          <cell r="B26">
            <v>9783161606823</v>
          </cell>
          <cell r="C26" t="str">
            <v>WESTEINDE Jessica van’t</v>
          </cell>
          <cell r="D26">
            <v>2021</v>
          </cell>
          <cell r="E26" t="str">
            <v>"WESTEINDE Jessica van’t 2021. Roman nobilitas in Jerome’s letters: Roman values and Christian asceticism for socialites. Tübingen: Mohr Siebeck. Studien und Texte zu Antike und Christentum 127. ISBN 978-3-16-159343-7."</v>
          </cell>
          <cell r="F26" t="str">
            <v>EBSCOhost</v>
          </cell>
          <cell r="G26" t="str">
            <v>ANO</v>
          </cell>
        </row>
        <row r="27">
          <cell r="B27">
            <v>9783161606670</v>
          </cell>
          <cell r="C27" t="str">
            <v>DURNER Florian</v>
          </cell>
          <cell r="D27">
            <v>2021</v>
          </cell>
          <cell r="E27" t="str">
            <v>"DURNER Florian 2021. Die Trostschriften des Ambrosius von Mailand: „Consolatio mortis" im Denken der Spätantike. Tübingen: Mohr Siebeck. Studien und Texte zu Antike und Christentum 126. ISBN 978-3-16-160666-3.""DURNER Florian 2021. Die Trostschriften des Ambrosius von Mailand: „Consolatio mortis" im Denken der Spätantike. Tübingen: Mohr Siebeck. Studien und Texte zu Antike und Christentum 126. ISBN 978-3-16-160666-3."</v>
          </cell>
          <cell r="F27" t="str">
            <v>EBSCOhost</v>
          </cell>
          <cell r="G27" t="str">
            <v>ANO</v>
          </cell>
        </row>
        <row r="28">
          <cell r="B28">
            <v>9783161600975</v>
          </cell>
          <cell r="C28" t="str">
            <v xml:space="preserve">DOCHHORN Jan </v>
          </cell>
          <cell r="D28">
            <v>2021</v>
          </cell>
          <cell r="E28" t="str">
            <v>"DOCHHORN Jan 2021. Der Adammythos bei Paulus und im hellenistischen Judentum Jerusalems: eine theologische undreligionsgeschichtliche Studie zu Römer 77-25. Tübingen: Mohr Siebeck. Wissenschaftliche Untersuchungen zum Neuen Testament 469. ISBN 978-3-16-160096-8."</v>
          </cell>
          <cell r="F28" t="str">
            <v>EBSCOhost</v>
          </cell>
          <cell r="G28" t="str">
            <v>ANO</v>
          </cell>
        </row>
        <row r="29">
          <cell r="B29">
            <v>9789004338548</v>
          </cell>
          <cell r="C29" t="str">
            <v>BHAYRO Siam a RIDER Catherine (ed.)</v>
          </cell>
          <cell r="D29">
            <v>2017</v>
          </cell>
          <cell r="E29" t="str">
            <v>"BHAYRO Siam a RIDER Catherine (ed.) 2017. Demons and illness from antiquity to the early-modern period. Leiden Boston: Brill. Magical and Religious Literature of Late Antiquity 5. ISBN 978-90-04-33854-8."</v>
          </cell>
          <cell r="F29" t="str">
            <v>EBSCOhost</v>
          </cell>
          <cell r="G29" t="str">
            <v>ANO</v>
          </cell>
        </row>
        <row r="30">
          <cell r="B30">
            <v>9783161570193</v>
          </cell>
          <cell r="C30" t="str">
            <v>HARRISON James R.</v>
          </cell>
          <cell r="D30">
            <v>2019</v>
          </cell>
          <cell r="E30" t="str">
            <v>"HARRISON James R. 2019. Paul and the ancient celebrity circuit: the cross and moral transformation. Tübingen: Mohr Siebeck. Wissenschaftliche Untersuchungen zum Neuen Testament 1. Reihe 430. ISBN 978-3-16-154615-0. BJ1249 .H377 2019"</v>
          </cell>
          <cell r="F30"/>
          <cell r="G30"/>
        </row>
        <row r="31">
          <cell r="B31">
            <v>9783161591341</v>
          </cell>
          <cell r="C31" t="str">
            <v>BUTTS Aaron Michael a GROSS Simcha (ed.)</v>
          </cell>
          <cell r="D31">
            <v>2020</v>
          </cell>
          <cell r="E31" t="str">
            <v>"BUTTS Aaron Michael a GROSS Simcha (ed.) 2020. Jews and Syriac Christians: intersections across the first millenium. Tübingen: Mohr Siebeck. Texts and studies in ancient Judaism Texte und Studien zum antiken Judentum 180 =. ISBN 978-3-16-159134-1. BX156.3 .J497 2020"</v>
          </cell>
          <cell r="F31" t="str">
            <v>EBSCOhost</v>
          </cell>
          <cell r="G31" t="str">
            <v>ANO</v>
          </cell>
        </row>
        <row r="32">
          <cell r="B32">
            <v>9780802879295</v>
          </cell>
          <cell r="C32" t="str">
            <v> Joseph Sievers (Editor) Amy-Jill Levine (Editor)</v>
          </cell>
          <cell r="D32">
            <v>2021</v>
          </cell>
          <cell r="E32"/>
          <cell r="F32" t="str">
            <v>EBSCOhost</v>
          </cell>
          <cell r="G32" t="str">
            <v>ANO</v>
          </cell>
        </row>
        <row r="33">
          <cell r="B33">
            <v>9783161563058</v>
          </cell>
          <cell r="C33" t="str">
            <v>EDELMANN, Babett a UNIVERSITÄT REGENSBURG (ed.)</v>
          </cell>
          <cell r="D33">
            <v>2020</v>
          </cell>
          <cell r="E33" t="str">
            <v>"EDELMANN, Babett a UNIVERSITÄT REGENSBURG (ed.), 2020. Sceptic and believer in ancient Mediterranean religions. Tübingen: Mohr Siebeck. Wissenschaftliche Untersuchungen zum Neuen Testament, 443. ISBN 978-3-16-156305-8. BL2756 .T47 2017"</v>
          </cell>
          <cell r="F33" t="str">
            <v>EBSCOhost</v>
          </cell>
          <cell r="G33" t="str">
            <v>ANO</v>
          </cell>
        </row>
        <row r="34">
          <cell r="B34">
            <v>9783438051226</v>
          </cell>
          <cell r="C34" t="str">
            <v>KRAUS Wolfgang a KARRER Martin</v>
          </cell>
          <cell r="D34">
            <v>2010</v>
          </cell>
          <cell r="E34" t="str">
            <v>"KRAUS Wolfgang a KARRER Martin 2010. Septuaginta Deutsch: das griechische Alte Testament in deutscher Übersetzung. 2. verbesserte Aufl. Stuttgart: Deutsche Bibelgesellschaft. ISBN 978-3-438-05122-6."</v>
          </cell>
          <cell r="F34"/>
          <cell r="G34"/>
        </row>
        <row r="35">
          <cell r="B35">
            <v>9783451290404</v>
          </cell>
          <cell r="C35" t="str">
            <v>PRATSCHER Wilhelm</v>
          </cell>
          <cell r="D35">
            <v>2022</v>
          </cell>
          <cell r="E35" t="str">
            <v>"PRATSCHER Wilhelm 2022. Quadratus Kerygma Petri. Freiburg: Herder. KfA : Kommentar zu frühchristlichen Apologeten Band 1. ISBN 978-3-451-29040-4."</v>
          </cell>
          <cell r="F35"/>
          <cell r="G35"/>
        </row>
        <row r="36">
          <cell r="B36">
            <v>9783161523403</v>
          </cell>
          <cell r="C36" t="str">
            <v>WALDNER Katharina</v>
          </cell>
          <cell r="D36">
            <v>2020</v>
          </cell>
          <cell r="E36" t="str">
            <v>"WALDNER Katharina 2020. Die Erfindung des Martyriums: Wahrheit Recht und religiöse Identität in Hellenismus und Kaiserzeit. 1. neue Ausg. Tübingen: Mohr Siebeck. Studien und Texte zu Antike und Christentum / Studies and Texts in Antiquity and Christianity. ISBN 978-3-16-152340-3."</v>
          </cell>
          <cell r="F36"/>
          <cell r="G36"/>
        </row>
        <row r="37">
          <cell r="B37">
            <v>9789042943902</v>
          </cell>
          <cell r="C37" t="str">
            <v>VERHEYDEN Joseph SCHRÖTER Jens a NICKLAS Tobias (ed.)</v>
          </cell>
          <cell r="D37">
            <v>2021</v>
          </cell>
          <cell r="E37" t="str">
            <v>"VERHEYDEN Joseph SCHRÖTER Jens a NICKLAS Tobias (ed.) 2021. Texts in context: essays on dating and contextualising Christian writings from the second and early third centuries. Leuven ; Paris ; Bristol: Peeters. Bibliotheca Ephemeridum Theologicarum Lovaniensium CCCXIX. ISBN 978-90-429-4389-6. BS2840 .T49 2021"</v>
          </cell>
          <cell r="F37" t="str">
            <v>EBSCOhost</v>
          </cell>
          <cell r="G37" t="str">
            <v>ANO</v>
          </cell>
        </row>
        <row r="38">
          <cell r="B38">
            <v>9783161594885</v>
          </cell>
          <cell r="C38" t="str">
            <v>MARTIN Troy W.</v>
          </cell>
          <cell r="D38">
            <v>2020</v>
          </cell>
          <cell r="E38" t="str">
            <v>"MARTIN Troy W. 2020. Theology and practice in early Christianity: essays new and old with updated reception histories. Tübingen: Mohr Siebeck. Wissenschaftliche Untersuchungen zum Neuen Testament 442. ISBN 978-3-16-154811-6. BR165 .M2754 2020"</v>
          </cell>
          <cell r="F38" t="str">
            <v>EBSCOhost</v>
          </cell>
          <cell r="G38" t="str">
            <v>ANO</v>
          </cell>
        </row>
        <row r="39">
          <cell r="B39">
            <v>9789042943100</v>
          </cell>
          <cell r="C39" t="str">
            <v>KLINGHARDT Matthias</v>
          </cell>
          <cell r="D39">
            <v>2021</v>
          </cell>
          <cell r="E39" t="str">
            <v>"KLINGHARDT Matthias 2021. The oldest gospel and the formation of the canonical gospels. Leuven ; Bristol CT: Peeters. Biblical tools and studies 41. ISBN 978-90-429-4309-4. BS2851 .K5513 2021"</v>
          </cell>
          <cell r="F39" t="str">
            <v>EBSCOhost</v>
          </cell>
          <cell r="G39" t="str">
            <v>ANO</v>
          </cell>
        </row>
        <row r="40">
          <cell r="B40">
            <v>9783161595608</v>
          </cell>
          <cell r="C40" t="str">
            <v>NICKLAS Tobias NIEBUHR Karl-Wilhelm a SELEZNEV Mikhail (ed.)</v>
          </cell>
          <cell r="D40">
            <v>2020</v>
          </cell>
          <cell r="E40" t="str">
            <v>"NICKLAS Tobias NIEBUHR Karl-Wilhelm a SELEZNEV Mikhail (ed.) 2020. History and theology in the gospels: seventh International East-West Symposium of New Testament Scholars Moscow September 26 to October 1 2016. Tübingen: Mohr Siebeck. Wissenschaftliche Untersuchungen zum Neuen Testament 447. ISBN 978-3-16-159559-2. BS2555.52 .I58 2016"</v>
          </cell>
          <cell r="F40"/>
          <cell r="G40"/>
        </row>
        <row r="41">
          <cell r="B41">
            <v>9789004347892</v>
          </cell>
          <cell r="C41" t="str">
            <v>SAʿAR Orṭal-Paz</v>
          </cell>
          <cell r="D41">
            <v>2017</v>
          </cell>
          <cell r="E41" t="str">
            <v>"SAʿAR Orṭal-Paz 2017. Jewish love magic: from late antiquity to the Middle Ages. Leiden Boston: Brill. Magical and Religious Literature of Late Antiquity 6. ISBN 978-90-04-34789-2."</v>
          </cell>
          <cell r="F41" t="str">
            <v>EBSCOhost</v>
          </cell>
          <cell r="G41" t="str">
            <v>ANO</v>
          </cell>
        </row>
        <row r="42">
          <cell r="B42">
            <v>9783161595172</v>
          </cell>
          <cell r="C42" t="str">
            <v>KLAUCK Hans-Josef</v>
          </cell>
          <cell r="D42">
            <v>2020</v>
          </cell>
          <cell r="E42" t="str">
            <v>"KLAUCK Hans-Josef 2020. Studien zum Korpus der johanneischen Schriften: Evangelium Briefe Apokalypse Akten. Tübingen: Mohr Siebeck. Wissenschaftliche Untersuchungen zum Neuen Testament 439. ISBN 978-3-16-159516-5. BS2615.52 .K568 2020"</v>
          </cell>
          <cell r="F42" t="str">
            <v>EBSCOhost</v>
          </cell>
          <cell r="G42" t="str">
            <v>ANO</v>
          </cell>
        </row>
        <row r="43">
          <cell r="B43">
            <v>9780198854135</v>
          </cell>
          <cell r="C43" t="str">
            <v>ZECHER Jonathan L.</v>
          </cell>
          <cell r="D43">
            <v>2022</v>
          </cell>
          <cell r="E43" t="str">
            <v>"ZECHER Jonathan L. 2022. Spiritual direction as a medical art in early christian monasticism. New York: Oxford University Press. Oxford early christian studies - cloth. ISBN 978-0-19-885413-5."</v>
          </cell>
          <cell r="F43" t="str">
            <v>EBSCOhost</v>
          </cell>
          <cell r="G43" t="str">
            <v>ANO</v>
          </cell>
        </row>
        <row r="44">
          <cell r="B44">
            <v>9783110173154</v>
          </cell>
          <cell r="C44" t="str">
            <v>REHM Bernhard a STRECKER Georg (ed.)</v>
          </cell>
          <cell r="D44">
            <v>1992</v>
          </cell>
          <cell r="E44" t="str">
            <v>"REHM Bernhard a STRECKER Georg (ed.) 1992. Die Pseudoklementinen: Band I: Homilien. DE GRUYTER. ISBN 978-3-11-017315-4."</v>
          </cell>
          <cell r="F44" t="str">
            <v>EBSCOhost</v>
          </cell>
          <cell r="G44" t="str">
            <v>ANO</v>
          </cell>
        </row>
        <row r="45">
          <cell r="B45">
            <v>9780860789758</v>
          </cell>
          <cell r="C45" t="str">
            <v>REININK G.J.</v>
          </cell>
          <cell r="D45">
            <v>2005</v>
          </cell>
          <cell r="E45" t="str">
            <v>"REININK G.J. 2019. SYRIAC CHRISTIANITY UNDER LATE SASANIAN AND EARLY ISLAMIC RULE. S.l.: ROUTLEDGE. ISBN 978-1-138-37571-0."</v>
          </cell>
          <cell r="F45" t="str">
            <v>EBSCOhost</v>
          </cell>
          <cell r="G45" t="str">
            <v>ANO</v>
          </cell>
        </row>
        <row r="46">
          <cell r="B46">
            <v>9781433189173</v>
          </cell>
          <cell r="C46" t="str">
            <v xml:space="preserve">TZAMALIKOS P. </v>
          </cell>
          <cell r="D46">
            <v>2022</v>
          </cell>
          <cell r="E46" t="str">
            <v>"TZAMALIKOS P. 2022a. Origen and Hellenism: the interplay between Greek and Christian ideas in late antiquity. New York: Peter Lang. ISBN 978-1-4331-8917-3. BR65.O68 T935 2022"</v>
          </cell>
          <cell r="F46" t="str">
            <v>EBSCOhost</v>
          </cell>
          <cell r="G46" t="str">
            <v>ANO</v>
          </cell>
        </row>
        <row r="47">
          <cell r="B47">
            <v>9783161601552</v>
          </cell>
          <cell r="C47" t="str">
            <v>SCHRÖTER Jens a AL-SAUDI Soham a Konrad Schwarz (eds.)</v>
          </cell>
          <cell r="D47">
            <v>2021</v>
          </cell>
          <cell r="E47" t="str">
            <v>"SCHRÖTER Jens a AL-SAUDI Soham a Konrad Schwarz (eds.) Gleichnisse und Parabeln in der frühchristlichen Literatur: methodische Konzepte religionshistorische Kontexte theologische Deutungen 2021. . Tübingen: Mohr Siebeck. Wissenschaftliche Untersuchungen zum Neuen Testament 456. ISBN 978-3-16-160036-4."</v>
          </cell>
          <cell r="F47" t="str">
            <v>EBSCOhost</v>
          </cell>
          <cell r="G47" t="str">
            <v>ANO</v>
          </cell>
        </row>
        <row r="48">
          <cell r="B48">
            <v>9783161607530</v>
          </cell>
          <cell r="C48" t="str">
            <v>MARKSCHIES Christoph SCHRÖTER Jens a HEISER Andreas (ed.)</v>
          </cell>
          <cell r="D48">
            <v>2021</v>
          </cell>
          <cell r="E48" t="str">
            <v>"MARKSCHIES Christoph SCHRÖTER Jens a HEISER Andreas (ed.) 2012. Antike christliche Apokryphen in deutscher Übersetzung. 7. Aufl. der von Edgar Hennecke begründeten und von Wilhelm Schneemelcher fortgeführten Sammlung der neutestamentlichen Apokryphen [komplett neubearb. und um viele Texte erg.]. Tübingen: Mohr Siebeck. ISBN 978-3-16-149951-7."</v>
          </cell>
          <cell r="F48" t="str">
            <v>EBSCOhost</v>
          </cell>
          <cell r="G48" t="str">
            <v>ANO</v>
          </cell>
        </row>
        <row r="49">
          <cell r="B49">
            <v>9780199208159</v>
          </cell>
          <cell r="C49" t="str">
            <v>NICKLAS Tobias KRUGER Michael J. a KRAUS Thomas J. (ed.)</v>
          </cell>
          <cell r="D49">
            <v>2009</v>
          </cell>
          <cell r="E49" t="str">
            <v>"NICKLAS Tobias KRUGER Michael J. a KRAUS Thomas J. (ed.) 2009. Gospel fragments. Oxford ; New York: Oxford University Press. Oxford early Christian Gospel texts. ISBN 978-0-19-920815-9."</v>
          </cell>
          <cell r="F49"/>
          <cell r="G49"/>
        </row>
        <row r="50">
          <cell r="B50">
            <v>9783451290435</v>
          </cell>
          <cell r="C50" t="str">
            <v>ULRICH Jörg</v>
          </cell>
          <cell r="D50">
            <v>2019</v>
          </cell>
          <cell r="E50" t="str">
            <v>"ULRICH Jörg 2019. Justin Apologien. Freiburg: Herder. KfA : Kommentar zu frühchristlichen Apologeten Band 4/ 5. ISBN 978-3-451-29043-5."</v>
          </cell>
          <cell r="F50"/>
          <cell r="G50"/>
        </row>
        <row r="51">
          <cell r="B51">
            <v>9783161596032</v>
          </cell>
          <cell r="C51" t="str">
            <v>KINGREEN Sarah-Magdalena</v>
          </cell>
          <cell r="D51">
            <v>2020</v>
          </cell>
          <cell r="E51" t="str">
            <v>"KINGREEN Sarah-Magdalena 2020. Tertullians Schrift „Adversus Valentinianos": die argumentative Widersetzung Tertullians gegen dieValentinianer als ein in rhetorischer Perspektive geschlossenes Werk. Tübingen: Mohr Siebeck. Studien und Texte zu Antike und Christentum 120. ISBN 978-3-16-159602-5."</v>
          </cell>
          <cell r="F51" t="str">
            <v>EBSCOhost</v>
          </cell>
          <cell r="G51" t="str">
            <v>ANO</v>
          </cell>
        </row>
        <row r="52">
          <cell r="B52">
            <v>9780199212132</v>
          </cell>
          <cell r="C52" t="str">
            <v xml:space="preserve">TUCKETT C. M. </v>
          </cell>
          <cell r="D52">
            <v>2007</v>
          </cell>
          <cell r="E52" t="str">
            <v>"TUCKETT C. M. 2007. The Gospel of Mary. Oxford ; New York: Oxford University Press. Oxford early Christian gospel texts. ISBN 978-0-19-921213-2."</v>
          </cell>
          <cell r="F52" t="str">
            <v>EBSCOhost</v>
          </cell>
          <cell r="G52" t="str">
            <v>ANO</v>
          </cell>
        </row>
        <row r="53">
          <cell r="B53">
            <v>9780520971035</v>
          </cell>
          <cell r="C53" t="str">
            <v>PENN Michael Philip JOHNSON Scott Fitzgerald SHEPARDSON Christine C. a STANG Charles M. (ed.)</v>
          </cell>
          <cell r="D53">
            <v>2022</v>
          </cell>
          <cell r="E53" t="str">
            <v>"PENN Michael Philip JOHNSON Scott Fitzgerald SHEPARDSON Christine C. a STANG Charles M. (ed.) 2022. Invitation to Syriac Christianity: an anthology. Oakland California: University of California Press. ISBN 978-0-520-97103-5. DS59.S94"</v>
          </cell>
          <cell r="F53" t="str">
            <v>EBSCOhost</v>
          </cell>
          <cell r="G53" t="str">
            <v>ANO</v>
          </cell>
        </row>
        <row r="54">
          <cell r="B54">
            <v>9789004209138</v>
          </cell>
          <cell r="C54" t="str">
            <v>ZACCARIA Pietro</v>
          </cell>
          <cell r="D54">
            <v>2021</v>
          </cell>
          <cell r="E54" t="str">
            <v>"ZACCARIA Pietro 2021. IV. Biography and Antiquarian Literature A. Biography. Fascicle 5. The First Century BC and Hellenistic Authors of Uncertain Date [Nos. 1035-1045]. Leiden: Brill. Die Fragmente der Griechischen Historiker. ISBN 978-90-04-20913-8."</v>
          </cell>
          <cell r="F54"/>
          <cell r="G54"/>
        </row>
        <row r="55">
          <cell r="B55">
            <v>9783161596636</v>
          </cell>
          <cell r="C55" t="str">
            <v>NICKLAS Tobias</v>
          </cell>
          <cell r="D55">
            <v>2021</v>
          </cell>
          <cell r="E55" t="str">
            <v>"NICKLAS Tobias 2020. Studien zum Petrusevangelium. Tübingen: Mohr Siebeck. Wissenschaftliche Untersuchungen zum Neuen Testament 453. ISBN 978-3-16-154061-5. BS2860.P6 N53 2020"</v>
          </cell>
          <cell r="F55" t="str">
            <v>EBSCOhost</v>
          </cell>
          <cell r="G55" t="str">
            <v>ANO</v>
          </cell>
        </row>
        <row r="56">
          <cell r="B56">
            <v>9789004395787</v>
          </cell>
          <cell r="C56" t="str">
            <v>VERHASSELT Gertjan BRUSUELAS James H. OBBINK Dirk a SCHORN Stefan (ed.)</v>
          </cell>
          <cell r="D56">
            <v>2019</v>
          </cell>
          <cell r="E56" t="str">
            <v>"VERHASSELT Gertjan BRUSUELAS James H. OBBINK Dirk a SCHORN Stefan (ed.) 2019. IV. Biography and Antiquarian Literature A. Biography. Fasc. 8: Anonymous Papyri. Leiden ; New York: E.J. Brill. Die Fragmente der Griechischen Historiker. ISBN 978-90-04-39578-7."</v>
          </cell>
          <cell r="F56"/>
          <cell r="G56"/>
        </row>
        <row r="57">
          <cell r="B57">
            <v>9780856982316</v>
          </cell>
          <cell r="C57" t="str">
            <v>PARSONS Peter J. a GONIS Nikolaos</v>
          </cell>
          <cell r="D57">
            <v>2018</v>
          </cell>
          <cell r="E57" t="str">
            <v>"PARSONS Peter J. a GONIS Nikolaos 2018. The Oxyrhynchus Papyri Vol. LXXXIII. Hardback. London: The Egypt Exploration Society. Graeco-Roman memoirs. ISBN 978-0-85698-231-6."</v>
          </cell>
          <cell r="F57"/>
          <cell r="G57"/>
        </row>
        <row r="58">
          <cell r="B58">
            <v>9783451276798</v>
          </cell>
          <cell r="C58" t="str">
            <v>LONA Horacio E. (ed.)</v>
          </cell>
          <cell r="D58">
            <v>2001</v>
          </cell>
          <cell r="E58" t="str">
            <v>"LONA Horacio E. (ed.) 2001. An Diognet. Freiburg: Herder. KfA Bd. 8. ISBN 978-3-451-27679-8."</v>
          </cell>
          <cell r="F58"/>
          <cell r="G58"/>
        </row>
        <row r="59">
          <cell r="B59">
            <v>9783161568749</v>
          </cell>
          <cell r="C59" t="str">
            <v>NASRALLAH Laura Salah LUIJENDIJK AnneMarie a BAKIRTZĒS Ch (ed.)</v>
          </cell>
          <cell r="D59">
            <v>2020</v>
          </cell>
          <cell r="E59" t="str">
            <v>"NASRALLAH Laura Salah LUIJENDIJK AnneMarie a BAKIRTZĒS Ch (ed.) 2020. From Roman to early Christian Cyprus: studies in religion and archaeology. Tübingen: Mohr Siebeck. Wissenschaftliche Untersuchungen zum Neuen Testament 437. ISBN 978-3-16-156873-2. BR185 .F76 2020"</v>
          </cell>
          <cell r="F59" t="str">
            <v>EBSCOhost</v>
          </cell>
          <cell r="G59" t="str">
            <v>ANO</v>
          </cell>
        </row>
        <row r="60">
          <cell r="B60">
            <v>9789004290433</v>
          </cell>
          <cell r="C60" t="str">
            <v xml:space="preserve">SEGAL Robert Alan a STUCKRAD Kocku von </v>
          </cell>
          <cell r="D60">
            <v>2015</v>
          </cell>
          <cell r="E60" t="str">
            <v>"SEGAL Robert Alan a STUCKRAD Kocku von 2015. Vocabulary for the study of religion. Leiden: Brill. ISBN 978-90-04-29043-3."</v>
          </cell>
          <cell r="F60"/>
          <cell r="G60"/>
        </row>
        <row r="61">
          <cell r="B61">
            <v>9780199841158</v>
          </cell>
          <cell r="C61" t="str">
            <v>SCOTT Mark S. M.</v>
          </cell>
          <cell r="D61">
            <v>2012</v>
          </cell>
          <cell r="E61" t="str">
            <v>"SCOTT Mark S. M. 2015. Journey back to God: origen on the problem of evil. First issued as an Oxford University paperback. Oxford New York Auckland: Oxford University Press. American Academy of Religion academy series. ISBN 978-0-19-025883-2."</v>
          </cell>
          <cell r="F61" t="str">
            <v>EBSCOhost</v>
          </cell>
          <cell r="G61" t="str">
            <v>ANO</v>
          </cell>
        </row>
        <row r="62">
          <cell r="B62">
            <v>9783438051639</v>
          </cell>
          <cell r="C62" t="str">
            <v xml:space="preserve">NESTLE Eberhard ALAND Barbara a STRUTWOLF Holger (ed.) </v>
          </cell>
          <cell r="D62">
            <v>2014</v>
          </cell>
          <cell r="E62" t="str">
            <v>"NESTLE Eberhard ALAND Barbara a STRUTWOLF Holger (ed.) 2014. Novum Testamentum Graece et Latine: griechischer Text Novum Testamentum Graece; lateinischer Text Nova Vulgata Bibliorum Sacrorum. 28. rev. Aufl. 3. korr. Druck. Stuttgart: Dt. Bibelges. ISBN 978-3-438-05163-9."</v>
          </cell>
          <cell r="F62"/>
          <cell r="G62"/>
        </row>
        <row r="63">
          <cell r="B63">
            <v>9789042933736</v>
          </cell>
          <cell r="C63" t="str">
            <v xml:space="preserve">REID Duncan </v>
          </cell>
          <cell r="D63">
            <v>2016</v>
          </cell>
          <cell r="E63" t="str">
            <v>"REID Duncan 2016. Miracle tradition rhetoric and the synoptic problem. Leuven: Peeters. Biblical tools and studies 25. ISBN 978-90-429-3373-6. BS2555.52 .R44 2016"</v>
          </cell>
          <cell r="F63"/>
          <cell r="G63"/>
        </row>
        <row r="64">
          <cell r="B64">
            <v>9783161602009</v>
          </cell>
          <cell r="C64" t="str">
            <v xml:space="preserve">LOADER William R. G. </v>
          </cell>
          <cell r="D64">
            <v>2021</v>
          </cell>
          <cell r="E64" t="str">
            <v>"LOADER William R. G. 2021. Sexuality and gender: collected essays. Tübingen: Mohr Siebeck. Wissenschaftliche Untersuchungen zum Neuen Testament 458. ISBN 978-3-16-160199-6."</v>
          </cell>
          <cell r="F64" t="str">
            <v>EBSCOhost</v>
          </cell>
          <cell r="G64" t="str">
            <v>ANO</v>
          </cell>
        </row>
        <row r="65">
          <cell r="B65">
            <v>9783438051400</v>
          </cell>
          <cell r="C65" t="str">
            <v>NESTLE Eberhard a NESTLE Erwin</v>
          </cell>
          <cell r="D65">
            <v>2016</v>
          </cell>
          <cell r="E65" t="str">
            <v>"NESTLE Eberhard a NESTLE Erwin 2016. Novum testamentum Graece: = Novum testamentum Graece. 28th revised edition 5th corrected printing. Stuttgart: Deutsche Bibelgesellschaft. ISBN 978-3-438-05140-0."</v>
          </cell>
          <cell r="F65"/>
          <cell r="G65"/>
        </row>
        <row r="66">
          <cell r="B66">
            <v>9783161598869</v>
          </cell>
          <cell r="C66" t="str">
            <v>MORGAN Teresa</v>
          </cell>
          <cell r="D66">
            <v>2020</v>
          </cell>
          <cell r="E66" t="str">
            <v>"MORGAN Teresa 2020. Being „in Christ" in the letters of Paul: saved through Christ and in his hands. Tübingen: Mohr Siebeck. Wissenschaftliche Untersuchungen zum Neuen Testament 449. ISBN 978-3-16-159885-2. BS 2650.52 .M67 2020"</v>
          </cell>
          <cell r="F66"/>
          <cell r="G66"/>
        </row>
        <row r="67">
          <cell r="B67">
            <v>9783110209440</v>
          </cell>
          <cell r="C67" t="str">
            <v xml:space="preserve">RISCH Franz Xaver (ed.) </v>
          </cell>
          <cell r="D67">
            <v>2008</v>
          </cell>
          <cell r="E67" t="str">
            <v>"RISCH Franz Xaver (ed.) 2008. Pseudoklementinen. Band IV: Die Klemens-Biographie. online. DE GRUYTER. [Viděno 26 říjen 2022]. ISBN 978-3-11-020944-0."</v>
          </cell>
          <cell r="F67" t="str">
            <v>EBSCOhost</v>
          </cell>
          <cell r="G67" t="str">
            <v>ANO</v>
          </cell>
        </row>
        <row r="68">
          <cell r="B68">
            <v>9783438051127</v>
          </cell>
          <cell r="C68" t="str">
            <v>RAHLFS Alfred a HANHART Robert (ed.)</v>
          </cell>
          <cell r="D68">
            <v>2019</v>
          </cell>
          <cell r="E68" t="str">
            <v>"RAHLFS Alfred a HANHART Robert (ed.) 2019. Septuaginta: id est Vetus Testamentum graece iuxta LXX interpretes. Duo volumina in uno Großausgabe editio altera. Stuttgart: Deutsche Bibelgesellschaft. ISBN 978-3-438-05112-7."</v>
          </cell>
          <cell r="F68"/>
          <cell r="G68"/>
        </row>
        <row r="69">
          <cell r="B69">
            <v>9780199694600</v>
          </cell>
          <cell r="C69" t="str">
            <v>TUCKETT C. M. (ed.)</v>
          </cell>
          <cell r="D69">
            <v>2012</v>
          </cell>
          <cell r="E69" t="str">
            <v>"TUCKETT C. M. (ed.) 2012. 2 Clement: introduction text and commentary. Oxford: Oxford University Press. Oxford apostolic fathers. ISBN 978-0-19-969460-0."</v>
          </cell>
          <cell r="F69"/>
          <cell r="G69"/>
        </row>
        <row r="70">
          <cell r="B70">
            <v>9789004113046</v>
          </cell>
          <cell r="C70" t="str">
            <v>RADICKE Jan</v>
          </cell>
          <cell r="D70">
            <v>1999</v>
          </cell>
          <cell r="E70" t="str">
            <v>"RADICKE Jan 1999. IV. Biography and Antiquarian Literature A. Biography. Fasc. 7. Imperial and Undated Authors [Nos. 1053-1118]. Leiden: Brill. Die Fragmente der Griechischen Historiker."</v>
          </cell>
          <cell r="F70"/>
          <cell r="G70"/>
        </row>
        <row r="71">
          <cell r="B71">
            <v>9783161607783</v>
          </cell>
          <cell r="C71" t="str">
            <v xml:space="preserve">STROUMSA Guy G. </v>
          </cell>
          <cell r="D71">
            <v>2021</v>
          </cell>
          <cell r="E71" t="str">
            <v>"STROUMSA Guy G. 2021. The Crucible of Religion in Late Antiquity. Mohr Siebeck. ISBN 978-3-16-160691-5."</v>
          </cell>
          <cell r="F71" t="str">
            <v>EBSCOhost</v>
          </cell>
          <cell r="G71" t="str">
            <v>ANO</v>
          </cell>
        </row>
        <row r="72">
          <cell r="B72">
            <v>9789042907355</v>
          </cell>
          <cell r="C72" t="str">
            <v>REININK G. J. KLUGKIST Alexander Cornelis a DRIJVERS H. J. W. (ed.)</v>
          </cell>
          <cell r="D72">
            <v>1999</v>
          </cell>
          <cell r="E72" t="str">
            <v>"REININK G. J. KLUGKIST Alexander Cornelis a DRIJVERS H. J. W. (ed.) 1999. After Bardaisan: studies on continuity and change in Syriac Christianity in honour of Professor Han J.W. Drijvers. Leuven: U. Peeters en Departement Oosterse Studies. Orientalia Lovaniensia analecta 89. ISBN 978-90-429-0735-5. MLCM 2006/40399 (B)"</v>
          </cell>
          <cell r="F72"/>
          <cell r="G72"/>
        </row>
        <row r="73">
          <cell r="B73">
            <v>9780199639557</v>
          </cell>
          <cell r="C73" t="str">
            <v>MARTENS Peter W.</v>
          </cell>
          <cell r="D73">
            <v>2012</v>
          </cell>
          <cell r="E73" t="str">
            <v>"MARTENS Peter W. 2014. Origen and scripture: the contours of the exegetical life. 1. publ. in paperback. Oxford: Oxford Univ. Press. Oxford early Christian studies. ISBN 978-0-19-871756-0."</v>
          </cell>
          <cell r="F73" t="str">
            <v>EBSCOhost</v>
          </cell>
          <cell r="G73" t="str">
            <v>ANO</v>
          </cell>
        </row>
        <row r="74">
          <cell r="B74">
            <v>9783643911957</v>
          </cell>
          <cell r="C74" t="str">
            <v xml:space="preserve">TANG Li a WINKLER Dietmar W. (ed.) </v>
          </cell>
          <cell r="D74">
            <v>2020</v>
          </cell>
          <cell r="E74" t="str">
            <v>"TANG Li a WINKLER Dietmar W. (ed.) 2020. Artifact text context: studies on Syriac Christianity in China and Central Asia. Zürich: LiT. Orientalia--patristica--oecumenica vol. 17. ISBN 978-3-643-91195-7. 892.3"</v>
          </cell>
          <cell r="F74" t="str">
            <v>EBSCOhost</v>
          </cell>
          <cell r="G74" t="str">
            <v>ANO</v>
          </cell>
        </row>
        <row r="75">
          <cell r="B75">
            <v>9789004467200</v>
          </cell>
          <cell r="C75" t="str">
            <v xml:space="preserve">MORIGGI Marco a BHAYRO Siam (ed.) </v>
          </cell>
          <cell r="D75">
            <v>2022</v>
          </cell>
          <cell r="E75" t="str">
            <v>"MORIGGI Marco a BHAYRO Siam (ed.) 2022. Studies in the Syriac magical traditions. Leiden ; Boston: Brill. Magical and Religious Literature of Late Antiquity 9. ISBN 978-90-04-46719-4."</v>
          </cell>
          <cell r="F75"/>
          <cell r="G75"/>
        </row>
        <row r="76">
          <cell r="B76">
            <v>9783110173161</v>
          </cell>
          <cell r="C76" t="str">
            <v xml:space="preserve">REHM Bernhard a STRECKER Georg (ed.) </v>
          </cell>
          <cell r="D76">
            <v>1994</v>
          </cell>
          <cell r="E76" t="str">
            <v>"REHM Bernhard a STRECKER Georg (ed.) 1994. Die Pseudoklementinen: Band II: Rekognitionen in Rufins Übersetzung. DE GRUYTER. ISBN 978-3-11-017316-1."</v>
          </cell>
          <cell r="F76" t="str">
            <v>EBSCOhost</v>
          </cell>
          <cell r="G76" t="str">
            <v>ANO</v>
          </cell>
        </row>
        <row r="77">
          <cell r="B77">
            <v>9789042945746</v>
          </cell>
          <cell r="C77" t="str">
            <v>VERHEYDEN Joseph a NICKLAS Tobias (ed.)</v>
          </cell>
          <cell r="D77">
            <v>2021</v>
          </cell>
          <cell r="E77" t="str">
            <v>"VERHEYDEN Joseph a NICKLAS Tobias (ed.) 2021. Early Christian commentators of the New Testament: essays on their aims methods and strategies. Leuven: Peeters. Biblical tools and studies volume 42. ISBN 978-90-429-4573-9."</v>
          </cell>
          <cell r="F77" t="str">
            <v>EBSCOhost</v>
          </cell>
          <cell r="G77" t="str">
            <v>ANO</v>
          </cell>
        </row>
        <row r="78">
          <cell r="B78">
            <v>9783161565946</v>
          </cell>
          <cell r="C78" t="str">
            <v xml:space="preserve">PACHOUMI Eleni a EDWARDS Mark (ed.) </v>
          </cell>
          <cell r="D78">
            <v>2018</v>
          </cell>
          <cell r="E78" t="str">
            <v>"PACHOUMI Eleni a EDWARDS Mark (ed.) 2018. Praying and contemplating in Late Antiquity: religious and philosophical interactions. Tübingen: Mohr Siebeck. Studien und Texte zu Antike und Christentum 113. ISBN 978-3-16-156119-1."</v>
          </cell>
          <cell r="F78" t="str">
            <v>EBSCOhost</v>
          </cell>
          <cell r="G78" t="str">
            <v>ANO</v>
          </cell>
        </row>
        <row r="79">
          <cell r="B79">
            <v>9789042948778</v>
          </cell>
          <cell r="C79" t="str">
            <v>VERHEYDEN Joseph JONGE Henk Jan de a GRUNDEKEN Mark (ed.)</v>
          </cell>
          <cell r="D79">
            <v>2022</v>
          </cell>
          <cell r="E79" t="str">
            <v>"VERHEYDEN Joseph JONGE Henk Jan de a GRUNDEKEN Mark (ed.) 2022. The gospels and their receptions: Festschrift Joseph Verheyden. Leuven Paris BristolCT: Peeters. Bibliotheca Ephemeridum Theologicarum Lovaniensium 330. ISBN 978-90-429-4876-1."</v>
          </cell>
          <cell r="F79" t="str">
            <v>EBSCOhost</v>
          </cell>
          <cell r="G79" t="str">
            <v>ANO</v>
          </cell>
        </row>
        <row r="80">
          <cell r="B80">
            <v>9781433185694</v>
          </cell>
          <cell r="C80" t="str">
            <v>TZAMALIKOS P.</v>
          </cell>
          <cell r="D80">
            <v>2022</v>
          </cell>
          <cell r="E80" t="str">
            <v>"TZAMALIKOS P. 2022b. Guilty of Genius: Origen and the theory of transmigration. New York: Peter Lang. ISBN 978-1-4331-8569-4. BR65.O68 T933 2022"</v>
          </cell>
          <cell r="F80" t="str">
            <v>EBSCOhost</v>
          </cell>
          <cell r="G80" t="str">
            <v>ANO</v>
          </cell>
        </row>
        <row r="81">
          <cell r="B81">
            <v>9783161569746</v>
          </cell>
          <cell r="C81" t="str">
            <v xml:space="preserve">STENGER Jan 2019. </v>
          </cell>
          <cell r="D81">
            <v>2019</v>
          </cell>
          <cell r="E81" t="str">
            <v>"STENGER Jan 2019. Johannes Chrysostomos und die Christianisierung der Polis: „Damit die Städte Städte werden". Tübingen: Mohr Siebeck. Studien und Texte zu Antike und Christentum Studies and texts in antiquity and Christianity 115. ISBN 978-3-16-156973-9."</v>
          </cell>
          <cell r="F81" t="str">
            <v>EBSCOhost</v>
          </cell>
          <cell r="G81" t="str">
            <v>ANO</v>
          </cell>
        </row>
        <row r="82">
          <cell r="B82">
            <v>9783161589911</v>
          </cell>
          <cell r="C82" t="str">
            <v xml:space="preserve">NIEHOFF Maren a LEVINSON Joshua (ed.) </v>
          </cell>
          <cell r="D82">
            <v>2019</v>
          </cell>
          <cell r="E82" t="str">
            <v>"NIEHOFF Maren a LEVINSON Joshua (ed.) 2019. Self self-fashioning and individuality in Late Antiquity: new perspectives. Tübingen: Mohr Siebeck. Culture religion and politics in the Greco-Roman world 4. ISBN 978-3-16-158990-4."</v>
          </cell>
          <cell r="F82" t="str">
            <v>EBSCOhost</v>
          </cell>
          <cell r="G82" t="str">
            <v>ANO</v>
          </cell>
        </row>
        <row r="83">
          <cell r="B83">
            <v>9783506702807</v>
          </cell>
          <cell r="C83" t="str">
            <v>TZAMALIKOS Panayiotis</v>
          </cell>
          <cell r="D83">
            <v>2020</v>
          </cell>
          <cell r="E83" t="str">
            <v>"TZAMALIKOS Panayiotis 2020. Origen: new fragments from the commentary on Matthew: Codices Sabaiticus 232 &amp; Holy Cross 104 Jerusalem. Paderborn: Ferdinand Schöningh Brill Deutschland. ISBN 978-3-506-70280-7."</v>
          </cell>
          <cell r="F83" t="str">
            <v>EBSCOhost</v>
          </cell>
          <cell r="G83" t="str">
            <v>ANO</v>
          </cell>
        </row>
        <row r="84">
          <cell r="B84">
            <v>9783451290411</v>
          </cell>
          <cell r="C84" t="str">
            <v>LATTKE Michael</v>
          </cell>
          <cell r="D84">
            <v>2018</v>
          </cell>
          <cell r="E84" t="str">
            <v>"LATTKE Michael 2018. Aristides „Apologie". Freiburg im Bresgau: Herder. Kommentar zu frühchristlichen Apologeten Bd. 2. ISBN 978-3-451-29041-1.""LATTKE Michael 2018. Aristides „Apologie". Freiburg im Bresgau: Herder. Kommentar zu frühchristlichen Apologeten Bd. 2. ISBN 978-3-451-29041-1."</v>
          </cell>
          <cell r="F84"/>
          <cell r="G84"/>
        </row>
        <row r="85">
          <cell r="B85">
            <v>9783161601057</v>
          </cell>
          <cell r="C85" t="str">
            <v xml:space="preserve">SELEZNEV Mikhail a LOADER William R. G. A Karl-Wilhem Niebuhr (eds.) </v>
          </cell>
          <cell r="D85">
            <v>2021</v>
          </cell>
          <cell r="E85" t="str">
            <v>"SELEZNEV Mikhail a LOADER William R. G. A Karl-Wilhem Niebuhr (eds.) The Gospel of Matthew in its historical and theological context: papers from the International Conference in Moscow September 24 to 28 2018 2021. . Tübingen: Mohr Siebeck. Wissenschaftliche Untersuchungen zum Neuen Testament 459. ISBN 978-3-16-160104-0."</v>
          </cell>
          <cell r="F85" t="str">
            <v>EBSCOhost</v>
          </cell>
          <cell r="G85" t="str">
            <v>ANO</v>
          </cell>
        </row>
        <row r="86">
          <cell r="B86">
            <v>9783110173178</v>
          </cell>
          <cell r="C86" t="str">
            <v>STRECKER Georg</v>
          </cell>
          <cell r="D86">
            <v>1989</v>
          </cell>
          <cell r="E86" t="str">
            <v>"STRECKER Georg 1989. Die Pseudoklementinen. Konkordanz zu den Pseudoklementinen. Zweiter Teil: Griechisches Wortregister Syrisches Wortregister Index nominum Stellenregister. online. 1989. Berlin New York: DE GRUYTER. [Viděno 26 říjen 2022]. Die griechischen christlichen Schriftsteller der ersten Jahrhunderte. ISBN 978-3-11-017317-8."</v>
          </cell>
          <cell r="F86" t="str">
            <v>EBSCOhost</v>
          </cell>
          <cell r="G86" t="str">
            <v>ANO</v>
          </cell>
        </row>
        <row r="87">
          <cell r="B87">
            <v>9783161575617</v>
          </cell>
          <cell r="C87" t="str">
            <v xml:space="preserve">ZWIEP A. W. </v>
          </cell>
          <cell r="D87">
            <v>2019</v>
          </cell>
          <cell r="E87" t="str">
            <v>"ZWIEP A. W. 2019. Jairus’s daughter and the haemorrhaging woman: tradition and interpretation of an early Christian miracle story. Tübingen: Mohr Siebeck. Wissenschaftliche Untersuchungen zum Neuen Testament 421. ISBN 978-3-16-157560-0. 232.9/55"</v>
          </cell>
          <cell r="F87" t="str">
            <v>EBSCOhost</v>
          </cell>
          <cell r="G87" t="str">
            <v>ANO</v>
          </cell>
        </row>
        <row r="88">
          <cell r="B88">
            <v>9783451293603</v>
          </cell>
          <cell r="C88" t="str">
            <v>PROSTMEIER Ferdinand-Rupert (ed.)</v>
          </cell>
          <cell r="D88">
            <v>2007</v>
          </cell>
          <cell r="E88" t="str">
            <v>"PROSTMEIER Ferdinand-Rupert (ed.) 2007. Frühchristentum und Kultur. Freiburg im Breisgau: Herder. Kommentar zu frühchristlichen Apologeten Ergänzungsband 2. ISBN 978-3-451-29360-3."</v>
          </cell>
          <cell r="F88"/>
          <cell r="G88"/>
        </row>
        <row r="89">
          <cell r="B89">
            <v>9783161608285</v>
          </cell>
          <cell r="C89" t="str">
            <v xml:space="preserve">PATZELT Maik RÜPKE Jörg a WEISSENRIEDER Annette (ed.) </v>
          </cell>
          <cell r="D89">
            <v>2021</v>
          </cell>
          <cell r="E89" t="str">
            <v>"PATZELT Maik RÜPKE Jörg a WEISSENRIEDER Annette (ed.) 2021. Prayer and the ancient city: influences of urban space. Tübingen: Mohr Siebeck. Culture religion and politics in the Greco-Roman world 5. ISBN 978-3-16-160740-0."</v>
          </cell>
          <cell r="F89" t="str">
            <v>EBSCOhost</v>
          </cell>
          <cell r="G89" t="str">
            <v>ANO</v>
          </cell>
        </row>
        <row r="90">
          <cell r="B90">
            <v>9783161608001</v>
          </cell>
          <cell r="C90" t="str">
            <v xml:space="preserve">NIEBUHR Karl-Wilhelm </v>
          </cell>
          <cell r="D90">
            <v>2021</v>
          </cell>
          <cell r="E90" t="str">
            <v>"NIEBUHR Karl-Wilhelm 2021. Tora und Weisheit: Studien zur frühjüdischen Literatur. Tübingen: Mohr Siebeck. Wissenschaftliche Untersuchungen zum Neuen Testament 466. ISBN 978-3-16-160799-8. PJ5008 .N54 2021"</v>
          </cell>
          <cell r="F90" t="str">
            <v>EBSCOhost</v>
          </cell>
          <cell r="G90" t="str">
            <v>ANO</v>
          </cell>
        </row>
        <row r="91">
          <cell r="B91">
            <v>9789042946903</v>
          </cell>
          <cell r="C91" t="str">
            <v>LIEU Judith M.</v>
          </cell>
          <cell r="D91">
            <v>2021</v>
          </cell>
          <cell r="E91" t="str">
            <v>"LIEU Judith M. 2021. Peter in the Early Church: Peter in the Early Church. Peeters. ISBN 978-90-429-4689-7."</v>
          </cell>
          <cell r="F91" t="str">
            <v>EBSCOhost</v>
          </cell>
          <cell r="G91" t="str">
            <v>ANO</v>
          </cell>
        </row>
        <row r="92">
          <cell r="B92">
            <v>9783161552472</v>
          </cell>
          <cell r="C92" t="str">
            <v>LUNDHAUG Hugo JENOTT Lance (ed.)</v>
          </cell>
          <cell r="D92">
            <v>2018</v>
          </cell>
          <cell r="E92" t="str">
            <v>"LUNDHAUG Hugo JENOTT Lance (ed.) 2018. The Nag Hammadi codices and late antique Egypt. Tübingen: Mohr Siebeck. Studien und Texte zu Antike und Christentum = Studies and texts in antiquity and Christianity 110. ISBN 978-3-16-153973-2."</v>
          </cell>
          <cell r="F92" t="str">
            <v>EBSCOhost</v>
          </cell>
          <cell r="G92" t="str">
            <v>ANO</v>
          </cell>
        </row>
        <row r="93">
          <cell r="B93">
            <v>9783161590672</v>
          </cell>
          <cell r="C93" t="str">
            <v>SCHOLTISSEK Klaus</v>
          </cell>
          <cell r="D93">
            <v>2021</v>
          </cell>
          <cell r="E93" t="str">
            <v>"SCHOLTISSEK Klaus 2020. Textwelt und Theologie des Johannesevangeliums: gesammelte Schriften (1996-2020). Tübingen: Mohr Siebeck. Wissenschaftliche Untersuchungen zum Neuen Testament 452. ISBN 978-3-16-159066-5."</v>
          </cell>
          <cell r="F93" t="str">
            <v>EBSCOhost</v>
          </cell>
          <cell r="G93" t="str">
            <v>ANO</v>
          </cell>
        </row>
        <row r="94">
          <cell r="B94">
            <v>9783110257632</v>
          </cell>
          <cell r="C94" t="str">
            <v>STRECKER Georg</v>
          </cell>
          <cell r="D94">
            <v>1986</v>
          </cell>
          <cell r="E94" t="str">
            <v>"STRECKER Georg 1986. Die Pseudoklementinen. Band III/1: Konkordanz zu den Pseudoklementinen. online. DE GRUYTER. [Viděno 26 říjen 2022]. ISBN 978-3-11-025763-2."</v>
          </cell>
          <cell r="F94" t="str">
            <v>EBSCOhost</v>
          </cell>
          <cell r="G94" t="str">
            <v>ANO</v>
          </cell>
        </row>
        <row r="95">
          <cell r="B95">
            <v>9783451285998</v>
          </cell>
          <cell r="C95" t="str">
            <v>LONA Horacio E.</v>
          </cell>
          <cell r="D95">
            <v>2005</v>
          </cell>
          <cell r="E95" t="str">
            <v>"LONA Horacio E. 2005. Die „Wahre Lehre" des Kelsos. Freiburg im Breisgau: Herder. Kommentar zu frühchristlichen Apologeten Ergänzungsbd. 1. ISBN 978-3-451-28599-8."</v>
          </cell>
          <cell r="F95"/>
          <cell r="G95"/>
        </row>
        <row r="96">
          <cell r="B96">
            <v>9783447117463</v>
          </cell>
          <cell r="C96" t="str">
            <v>VARGHESE Baby 2021.</v>
          </cell>
          <cell r="D96">
            <v>2021</v>
          </cell>
          <cell r="E96" t="str">
            <v>"VARGHESE Baby 2021. The early history of the Syriac liturgy: growth adaptation and inculturation. Wiesbaden: Harrassowitz Verlag. Göttinger Orientforschungen Band 62. ISBN 978-3-447-11746-3. 281.630 9"</v>
          </cell>
          <cell r="F96"/>
          <cell r="G96"/>
        </row>
        <row r="97">
          <cell r="B97">
            <v>9783161562860</v>
          </cell>
          <cell r="C97" t="str">
            <v>WILSON Kenneth M.</v>
          </cell>
          <cell r="D97">
            <v>2018</v>
          </cell>
          <cell r="E97" t="str">
            <v>"WILSON Kenneth M. 2018. Augustine’s conversion from traditional free choice to „non-free free will": a comprehensive methodology. Tübingen: Mohr Siebeck. Studien und Texte zu Antike und Christentum = Studies and texts in Antiquity and Chrisianity 111. ISBN 978-3-16-155753-8."</v>
          </cell>
          <cell r="F97"/>
          <cell r="G97"/>
        </row>
        <row r="98">
          <cell r="B98">
            <v>9780199212743</v>
          </cell>
          <cell r="C98" t="str">
            <v>JEFFORD Clayton N. (ed.)</v>
          </cell>
          <cell r="D98">
            <v>2013</v>
          </cell>
          <cell r="E98" t="str">
            <v>"JEFFORD Clayton N. (ed.) 2013. The Epistle to Diognetus (with the Fragment of Quadratus): introduction text and commentary. Oxford U.K: Oxford University Press. Oxford Apostolic fathers. ISBN 978-0-19-921274-3."</v>
          </cell>
          <cell r="F98"/>
          <cell r="G98"/>
        </row>
        <row r="99">
          <cell r="B99">
            <v>9780199287864</v>
          </cell>
          <cell r="C99" t="str">
            <v xml:space="preserve">GREGORY Andrew F. </v>
          </cell>
          <cell r="D99">
            <v>2017</v>
          </cell>
          <cell r="E99" t="str">
            <v>"GREGORY Andrew F. 2017. The Gospel according to the Hebrews and the Gospel of the Ebionites. First edition. Oxford: Oxford University Press. Oxford early Christian gospel texts. ISBN 978-0-19-928786-4."</v>
          </cell>
          <cell r="F99"/>
          <cell r="G99"/>
        </row>
        <row r="100">
          <cell r="B100">
            <v>9780856982491</v>
          </cell>
          <cell r="C100" t="str">
            <v xml:space="preserve">BENAISSA Amin a ZELLMANN-ROHRER Michael </v>
          </cell>
          <cell r="D100">
            <v>2021</v>
          </cell>
          <cell r="E100" t="str">
            <v>"BENAISSA Amin a ZELLMANN-ROHRER Michael 2021. The Oxyrhynchus Papyri vol. LXXXVI. Hardback. London: The Egypt Exploration Society. Graeco-Roman memoirs. ISBN 978-0-85698-249-1."</v>
          </cell>
          <cell r="F100"/>
          <cell r="G100"/>
        </row>
        <row r="101">
          <cell r="B101">
            <v>9783161599774</v>
          </cell>
          <cell r="C101" t="str">
            <v>FREY Jörg a KUNATH Friederike a Jens Schröter (eds.)</v>
          </cell>
          <cell r="D101">
            <v>2021</v>
          </cell>
          <cell r="E101" t="str">
            <v>"FREY Jörg a KUNATH Friederike a Jens Schröter (eds.) Perspektiven zur Präexistenz im Frühjudentum und frühen Christentum 2021. Tübingen: Mohr Siebeck. Wissenschaftliche Untersuchungen zum Neuen Testament 457. ISBN 978-3-16-159976-7."</v>
          </cell>
          <cell r="F101" t="str">
            <v>EBSCOhost</v>
          </cell>
          <cell r="G101" t="str">
            <v>ANO</v>
          </cell>
        </row>
        <row r="102">
          <cell r="B102">
            <v>9780199684021</v>
          </cell>
          <cell r="C102" t="str">
            <v>BEHR John</v>
          </cell>
          <cell r="D102">
            <v>2017</v>
          </cell>
          <cell r="E102" t="str">
            <v>"BEHR John 2017. Origen: on first principles. First edition. Oxford: Oxford University Press. Oxford early christian texts. ISBN 978-0-19-968402-1. BR65.O568 E5 2017"</v>
          </cell>
          <cell r="F102"/>
          <cell r="G102"/>
        </row>
        <row r="103">
          <cell r="B103">
            <v>9783161592225</v>
          </cell>
          <cell r="C103" t="str">
            <v>BERGLUND Carl Johan</v>
          </cell>
          <cell r="D103">
            <v>2020</v>
          </cell>
          <cell r="E103" t="str">
            <v>"BERGLUND Carl Johan 2020. Origen’s references to Heracleon: a quotation-analytical study of the earliest known commentary on the gospel of John. Tübingen: Mohr Siebeck. Wissenschaftliche Untersuchungen zum Neuen Testament 450. ISBN 978-3-16-159221-8. BS2615.52 .B472 2020"</v>
          </cell>
          <cell r="F103" t="str">
            <v>EBSCOhost</v>
          </cell>
          <cell r="G103" t="str">
            <v>ANO</v>
          </cell>
        </row>
        <row r="104">
          <cell r="B104">
            <v>9780800631291</v>
          </cell>
          <cell r="C104" t="str">
            <v> Luke Timothy Johnson (Author)</v>
          </cell>
          <cell r="D104"/>
          <cell r="E104"/>
          <cell r="F104"/>
          <cell r="G104"/>
        </row>
        <row r="105">
          <cell r="B105">
            <v>9781628372113</v>
          </cell>
          <cell r="C105" t="str">
            <v>GARROWAY Kristine Henriksen</v>
          </cell>
          <cell r="D105">
            <v>2018</v>
          </cell>
          <cell r="E105"/>
          <cell r="F105" t="str">
            <v>EBSCOhost</v>
          </cell>
          <cell r="G105" t="str">
            <v>ANO</v>
          </cell>
        </row>
        <row r="106">
          <cell r="B106">
            <v>9789042916562</v>
          </cell>
          <cell r="C106" t="str">
            <v>FLEDDERMANN Harry T.</v>
          </cell>
          <cell r="D106">
            <v>2005</v>
          </cell>
          <cell r="E106" t="str">
            <v>"FLEDDERMANN Harry T. 2005. Q: a reconstruction and commentary. Leuven ; Dudley MA: Peeters. Biblical tools and studies v. 1. ISBN 978-90-429-1656-2. BS2555.52 .F58 2005"</v>
          </cell>
          <cell r="F106"/>
          <cell r="G106"/>
        </row>
        <row r="107">
          <cell r="B107">
            <v>9783161569968</v>
          </cell>
          <cell r="C107" t="str">
            <v>GREEN Joel B.</v>
          </cell>
          <cell r="D107">
            <v>2020</v>
          </cell>
          <cell r="E107" t="str">
            <v>"GREEN Joel B. 2020. Luke as narrative theologian: texts and topics. Tübingen: Mohr Siebeck. Wissenschaftliche Untersuchungen zum Neuen Testament 446. ISBN 978-3-16-156550-2. BS2589 .G74 2020"</v>
          </cell>
          <cell r="F107" t="str">
            <v>EBSCOhost</v>
          </cell>
          <cell r="G107" t="str">
            <v>ANO</v>
          </cell>
        </row>
        <row r="108">
          <cell r="B108">
            <v>9783161602634</v>
          </cell>
          <cell r="C108" t="str">
            <v>CULPEPPER R. Alan</v>
          </cell>
          <cell r="D108">
            <v>2021</v>
          </cell>
          <cell r="E108" t="str">
            <v>"CULPEPPER R. Alan 2021. Designs for the church in the Gospel of John: collected essays 1980-2020. Tübingen: Mohr Siebeck. Wissenschaftliche Untersuchungen zum Neuen Testament 465. ISBN 978-3-16-160262-7."</v>
          </cell>
          <cell r="F108"/>
          <cell r="G108"/>
        </row>
        <row r="109">
          <cell r="B109" t="str">
            <v> 9783161608919</v>
          </cell>
          <cell r="C109" t="str">
            <v xml:space="preserve">HOFIUS Otfried </v>
          </cell>
          <cell r="D109">
            <v>2021</v>
          </cell>
          <cell r="E109" t="str">
            <v>"HOFIUS Otfried 2021. Exegetische und theologische Studien. Tübingen: Mohr Siebeck. Wissenschaftliche Untersuchungen zum Neuen Testament 467. ISBN 978-3-16-160890-2."</v>
          </cell>
          <cell r="F109" t="str">
            <v>EBSCOhost</v>
          </cell>
          <cell r="G109" t="str">
            <v>ANO</v>
          </cell>
        </row>
        <row r="110">
          <cell r="B110">
            <v>9780385425834</v>
          </cell>
          <cell r="C110" t="str">
            <v> David Noel Freedman</v>
          </cell>
          <cell r="D110"/>
          <cell r="E110"/>
          <cell r="F110"/>
          <cell r="G110"/>
        </row>
        <row r="111">
          <cell r="B111">
            <v>9780801034688</v>
          </cell>
          <cell r="C111" t="str">
            <v>HOLMES Michael W. a LIGHTFOOT Joseph Barber (ed.)</v>
          </cell>
          <cell r="D111">
            <v>2008</v>
          </cell>
          <cell r="E111" t="str">
            <v>"HOLMES Michael W. a LIGHTFOOT Joseph Barber (ed.) 2008. The Apostolic Fathers: Greek texts and English translations. 3. ed. 2. print. Grand Rapids Mich: Baker Academic. ISBN 978-0-8010-3468-8."</v>
          </cell>
          <cell r="F111"/>
          <cell r="G111"/>
        </row>
        <row r="112">
          <cell r="B112">
            <v>9781593333003</v>
          </cell>
          <cell r="C112" t="str">
            <v>BROCK Sebastian P.</v>
          </cell>
          <cell r="D112">
            <v>2006</v>
          </cell>
          <cell r="E112" t="str">
            <v>"BROCK Sebastian P. 2006. The Bible in the Syriac tradition. 2nd. rev. ed. Piscataway NJ: Gorgias Press. Gorgias Handbooks 7. ISBN 978-1-59333-300-3."</v>
          </cell>
          <cell r="F112" t="str">
            <v>EBSCOhost</v>
          </cell>
          <cell r="G112" t="str">
            <v>ANO</v>
          </cell>
        </row>
        <row r="113">
          <cell r="B113">
            <v>9780802840806</v>
          </cell>
          <cell r="C113" t="str">
            <v> Peter Stuhlmacher (Author)</v>
          </cell>
          <cell r="D113">
            <v>2018</v>
          </cell>
          <cell r="E113"/>
          <cell r="F113" t="str">
            <v>EBSCOhost</v>
          </cell>
          <cell r="G113" t="str">
            <v>ANO</v>
          </cell>
        </row>
        <row r="114">
          <cell r="B114">
            <v>9780801046445</v>
          </cell>
          <cell r="C114" t="str">
            <v>J. Harold Greenlee</v>
          </cell>
          <cell r="D114"/>
          <cell r="E114"/>
          <cell r="F114"/>
          <cell r="G114"/>
        </row>
        <row r="115">
          <cell r="B115">
            <v>9780801097751</v>
          </cell>
          <cell r="C115" t="str">
            <v> Jonathan S. Greer (Editor) John W. Hilber (Editor)</v>
          </cell>
          <cell r="D115">
            <v>2018</v>
          </cell>
          <cell r="E115"/>
          <cell r="F115" t="str">
            <v>EBSCOhost</v>
          </cell>
          <cell r="G115" t="str">
            <v>ANO</v>
          </cell>
        </row>
        <row r="116">
          <cell r="B116">
            <v>9781108477581</v>
          </cell>
          <cell r="C116" t="str">
            <v>Molly M. Zahn</v>
          </cell>
          <cell r="D116">
            <v>2020</v>
          </cell>
          <cell r="E116"/>
          <cell r="F116" t="str">
            <v>EBSCOhost</v>
          </cell>
          <cell r="G116" t="str">
            <v>ANO</v>
          </cell>
        </row>
        <row r="117">
          <cell r="B117">
            <v>9783161553943</v>
          </cell>
          <cell r="C117" t="str">
            <v>BRONS Martin</v>
          </cell>
          <cell r="D117">
            <v>2017</v>
          </cell>
          <cell r="E117" t="str">
            <v>"BRONS Martin 2017. Augustins Trinitätslehre praktisch: katechese liturgie predigt ritual und unterweisung auf dem weg zur taufe. Tübingen: Mohr Siebeck."</v>
          </cell>
          <cell r="F117"/>
          <cell r="G117"/>
        </row>
        <row r="118">
          <cell r="B118">
            <v>9781629953601</v>
          </cell>
          <cell r="C118" t="str">
            <v>John D. Currid (Author)</v>
          </cell>
          <cell r="D118"/>
          <cell r="E118"/>
          <cell r="F118"/>
          <cell r="G118"/>
        </row>
        <row r="119">
          <cell r="B119">
            <v>9783402137185</v>
          </cell>
          <cell r="C119" t="str">
            <v>JACOBSEN Anders-Christian</v>
          </cell>
          <cell r="D119">
            <v>2015</v>
          </cell>
          <cell r="E119" t="str">
            <v>"JACOBSEN Anders-Christian 2015. Christ the teacher of salvation: a study on Origen’s christology and soteriology. Münster: Aschendorff Verlag. Adamantiana Band 6. ISBN 978-3-402-13718-5. BR65.O68 J33 2015"</v>
          </cell>
          <cell r="F119"/>
          <cell r="G119"/>
        </row>
        <row r="120">
          <cell r="B120">
            <v>9782503551111</v>
          </cell>
          <cell r="C120" t="str">
            <v>JONES F. Stanley</v>
          </cell>
          <cell r="D120">
            <v>2014</v>
          </cell>
          <cell r="E120" t="str">
            <v>"JONES F. Stanley 2014. The syriac Pseudo-Clementines: an early version of the first christian novel. Turnhout: Brepols. Apocryphes volume 14. ISBN 978-2-503-55111-1."</v>
          </cell>
          <cell r="F120"/>
          <cell r="G120"/>
        </row>
        <row r="121">
          <cell r="B121">
            <v>9781683595472</v>
          </cell>
          <cell r="C121" t="str">
            <v>Hermann Strack (Author) Paul Billerbeck (Author)</v>
          </cell>
          <cell r="D121">
            <v>2021</v>
          </cell>
          <cell r="E121"/>
          <cell r="F121" t="str">
            <v>EBSCOhost</v>
          </cell>
          <cell r="G121" t="str">
            <v>ANO</v>
          </cell>
        </row>
        <row r="122">
          <cell r="B122">
            <v>9783451290480</v>
          </cell>
          <cell r="C122" t="str">
            <v>GEORGES Tobias</v>
          </cell>
          <cell r="D122">
            <v>2011</v>
          </cell>
          <cell r="E122" t="str">
            <v>"GEORGES Tobias 2011. Tertullian „Apologeticum". Freiburg im Breisgau: Herder. Kommentar zu frühchristlichen Apologeten Bd. 11. ISBN 978-3-451-29048-0.""GEORGES Tobias 2011. Tertullian „Apologeticum". Freiburg im Breisgau: Herder. Kommentar zu frühchristlichen Apologeten Bd. 11. ISBN 978-3-451-29048-0."</v>
          </cell>
          <cell r="F122"/>
          <cell r="G122"/>
        </row>
        <row r="123">
          <cell r="B123">
            <v>9781467440622</v>
          </cell>
          <cell r="C123" t="str">
            <v>SMITH Mark S.</v>
          </cell>
          <cell r="D123"/>
          <cell r="E123"/>
          <cell r="F123"/>
          <cell r="G123"/>
        </row>
        <row r="124">
          <cell r="B124">
            <v>9783700190066</v>
          </cell>
          <cell r="C124" t="str">
            <v xml:space="preserve">BARBATI Chiara </v>
          </cell>
          <cell r="D124">
            <v>2021</v>
          </cell>
          <cell r="E124" t="str">
            <v>"BARBATI Chiara 2021. Iranianate and Syriac Christianity in Late Antiquity and the Early Islamic Period. VÖAW. ISBN 978-3-7001-9006-6."</v>
          </cell>
          <cell r="F124" t="str">
            <v>EBSCOhost</v>
          </cell>
          <cell r="G124" t="str">
            <v>ANO</v>
          </cell>
        </row>
        <row r="125">
          <cell r="B125">
            <v>9783161610431</v>
          </cell>
          <cell r="C125" t="str">
            <v>DAFNI Evangelia G (ed.)</v>
          </cell>
          <cell r="D125">
            <v>2021</v>
          </cell>
          <cell r="E125" t="str">
            <v>"DAFNI Evangelia G (ed.).  2021. Tübingen: Mohr Siebeck. Wissenschaftliche Untersuchungen zum Neuen Testament 475. ISBN 978-3-16-161042-4."</v>
          </cell>
          <cell r="F125" t="str">
            <v>EBSCOhost</v>
          </cell>
          <cell r="G125" t="str">
            <v>ANO</v>
          </cell>
        </row>
        <row r="126">
          <cell r="B126">
            <v>9783110606201</v>
          </cell>
          <cell r="C126" t="str">
            <v>ECKHARDT Benedikt a LEONHARD Clemens</v>
          </cell>
          <cell r="D126">
            <v>2018</v>
          </cell>
          <cell r="E126" t="str">
            <v>"ECKHARDT Benedikt a LEONHARD Clemens 2018. Juden Christen und Vereine im Römischen Reich. Berlin: De Gruyter : Boston. Religionsgeschichtliche Versuche und Vorarbeiten Band 75. ISBN 978-3-11-060430-6."</v>
          </cell>
          <cell r="F126" t="str">
            <v>EBSCOhost</v>
          </cell>
          <cell r="G126" t="str">
            <v>ANO</v>
          </cell>
        </row>
        <row r="127">
          <cell r="B127">
            <v>9780802867018</v>
          </cell>
          <cell r="C127" t="str">
            <v>William G. Dever (Author)</v>
          </cell>
          <cell r="D127"/>
          <cell r="E127"/>
          <cell r="F127"/>
          <cell r="G127"/>
        </row>
        <row r="128">
          <cell r="B128">
            <v>9783161600913</v>
          </cell>
          <cell r="C128" t="str">
            <v>AUS Rodger David (ed.)</v>
          </cell>
          <cell r="D128">
            <v>2021</v>
          </cell>
          <cell r="E128" t="str">
            <v>"AUS Rodger David (ed.). Haggadah in early Judaism and the New Testament 2021. . Tübingen: Mohr Siebeck. Wissenschaftliche Untersuchungen zum Neuen Testament 461. ISBN 978-3-16-160090-6."</v>
          </cell>
          <cell r="F128" t="str">
            <v>EBSCOhost</v>
          </cell>
          <cell r="G128" t="str">
            <v>ANO</v>
          </cell>
        </row>
        <row r="129">
          <cell r="B129">
            <v>9783161581670</v>
          </cell>
          <cell r="C129" t="str">
            <v xml:space="preserve">FREY Jörg a CERONE Jacob N. </v>
          </cell>
          <cell r="D129">
            <v>2019</v>
          </cell>
          <cell r="E129" t="str">
            <v>"FREY Jörg a CERONE Jacob N. 2019. Qumran early Judaism and New Testament interpretation. Tübingen: Mohr Siebeck. Wissenschaftliche Untersuchungen zum Neuen Testament 424. ISBN 978-3-16-156015-6. BS2397.A1 F73 2019"</v>
          </cell>
          <cell r="F129" t="str">
            <v>EBSCOhost</v>
          </cell>
          <cell r="G129" t="str">
            <v>ANO</v>
          </cell>
        </row>
        <row r="130">
          <cell r="B130">
            <v>9783161566639</v>
          </cell>
          <cell r="C130" t="str">
            <v>ALLEN Garrick V. (ed.)</v>
          </cell>
          <cell r="D130">
            <v>2019</v>
          </cell>
          <cell r="E130" t="str">
            <v>"ALLEN Garrick V. (ed.) 2019. The future of New Testament textual scholarship: from H.C. Hoskier to the „Editio Critica Maior" and beyond. Tübingen: Mohr Siebeck. Wissenschaftliche Untersuchungen zum Neuen Testament 417. ISBN 978-3-16-156662-2. BS2350 .F88 2019""ALLEN Garrick V. (ed.) 2019. The future of New Testament textual scholarship: from H.C. Hoskier to the „Editio Critica Maior" and beyond. Tübingen: Mohr Siebeck. Wissenschaftliche Untersuchungen zum Neuen Testament 417. ISBN 978-3-16-156662-2. BS2350 .F88 2019"</v>
          </cell>
          <cell r="F130" t="str">
            <v>EBSCOhost</v>
          </cell>
          <cell r="G130" t="str">
            <v>ANO</v>
          </cell>
        </row>
        <row r="131">
          <cell r="B131">
            <v>9780802876928</v>
          </cell>
          <cell r="C131" t="str">
            <v xml:space="preserve">Jens Schröter (Editor) Christine Jacobi (Editor) </v>
          </cell>
          <cell r="D131">
            <v>2022</v>
          </cell>
          <cell r="E131"/>
          <cell r="F131" t="str">
            <v>EBSCOhost</v>
          </cell>
          <cell r="G131" t="str">
            <v>ANO</v>
          </cell>
        </row>
        <row r="132">
          <cell r="B132">
            <v>9780856982309</v>
          </cell>
          <cell r="C132" t="str">
            <v>GONIS Nikolaos HENRY W. B. MALTOMINI F. a SLATTERY S.</v>
          </cell>
          <cell r="D132">
            <v>2016</v>
          </cell>
          <cell r="E132" t="str">
            <v>"GONIS Nikolaos HENRY W. B. MALTOMINI F. a SLATTERY S. 2016. Oxyrhynchus Papyri. Volume LXXXII. London: The Egypt Exploration Society. Graeco-Roman memoirs."</v>
          </cell>
          <cell r="F132"/>
          <cell r="G132"/>
        </row>
        <row r="133">
          <cell r="B133">
            <v>9783438053039</v>
          </cell>
          <cell r="C133" t="str">
            <v xml:space="preserve">FISCHER Bonifatius a WEBER Robert (ed.) </v>
          </cell>
          <cell r="D133">
            <v>1994</v>
          </cell>
          <cell r="E133" t="str">
            <v>"FISCHER Bonifatius a WEBER Robert (ed.) 1994. Biblia sacra: iuxta Vulgatam versionem. Ed. quartam emendatam. Stuttgart: Deutsche Bibelgesellschaft. ISBN 978-3-438-05303-9."</v>
          </cell>
          <cell r="F133"/>
          <cell r="G133"/>
        </row>
        <row r="134">
          <cell r="B134">
            <v>9780830817801</v>
          </cell>
          <cell r="C134" t="str">
            <v>Edited by Craig A. Evans and Stanley E. Porter Jr.</v>
          </cell>
          <cell r="D134"/>
          <cell r="E134"/>
          <cell r="F134"/>
          <cell r="G134"/>
        </row>
        <row r="135">
          <cell r="B135">
            <v>9780310276197</v>
          </cell>
          <cell r="C135" t="str">
            <v/>
          </cell>
          <cell r="D135"/>
          <cell r="E135"/>
          <cell r="F135"/>
          <cell r="G135"/>
        </row>
        <row r="136">
          <cell r="B136">
            <v>9780310571100</v>
          </cell>
          <cell r="C136" t="str">
            <v>Gary Edward Schnittjer</v>
          </cell>
          <cell r="D136"/>
          <cell r="E136"/>
          <cell r="F136"/>
          <cell r="G136"/>
        </row>
        <row r="137">
          <cell r="B137">
            <v>9783161590313</v>
          </cell>
          <cell r="C137" t="str">
            <v>BECK Eric J.</v>
          </cell>
          <cell r="D137">
            <v>2019</v>
          </cell>
          <cell r="E137" t="str">
            <v>"BECK Eric J. 2019. Justice and mercy in the Apocalypse of Peter: a new translation and analysis of the purpose of the text. Tübingen: Mohr Siebeck. Wissenschaftliche Untersuchungen zum Neuen Testament 427. ISBN 978-3-16-159030-6. BS2920.P6 B43 2019"</v>
          </cell>
          <cell r="F137" t="str">
            <v>EBSCOhost</v>
          </cell>
          <cell r="G137" t="str">
            <v>ANO</v>
          </cell>
        </row>
        <row r="138">
          <cell r="B138">
            <v>9781498288972</v>
          </cell>
          <cell r="C138" t="str">
            <v>HEINE Ronald E.</v>
          </cell>
          <cell r="D138">
            <v>2019</v>
          </cell>
          <cell r="E138" t="str">
            <v>"HEINE Ronald E. 2019. Origen: an introduction to his life and thought. Eugene Oregon: Cascade Books. Cascade Companions. ISBN 978-1-4982-8897-2."</v>
          </cell>
          <cell r="F138" t="str">
            <v>EBSCOhost</v>
          </cell>
          <cell r="G138" t="str">
            <v>ANO</v>
          </cell>
        </row>
        <row r="139">
          <cell r="B139">
            <v>9783161596537</v>
          </cell>
          <cell r="C139" t="str">
            <v>BURNET Régis</v>
          </cell>
          <cell r="D139">
            <v>2021</v>
          </cell>
          <cell r="E139" t="str">
            <v>"BURNET Régis 2021. Exegesis and history of reception: reading the New Testament today with the readers of the past. Tübingen: Mohr Siebeck. Wissenschaftliche Untersuchungen zum Neuen Testament 455. ISBN 978-3-16-159653-7. BS2350 .B87 2021"</v>
          </cell>
          <cell r="F139" t="str">
            <v>EBSCOhost</v>
          </cell>
          <cell r="G139" t="str">
            <v>ANO</v>
          </cell>
        </row>
        <row r="140">
          <cell r="B140">
            <v>9780830824564</v>
          </cell>
          <cell r="C140" t="str">
            <v>General Editor Joel B. GreenAssociate Editor Prof. Jeannine K. Brown and Nicholas Perrin</v>
          </cell>
          <cell r="D140">
            <v>2013</v>
          </cell>
          <cell r="E140"/>
          <cell r="F140" t="str">
            <v>EBSCOhost</v>
          </cell>
          <cell r="G140" t="str">
            <v>ANO</v>
          </cell>
        </row>
        <row r="141">
          <cell r="B141">
            <v>9783161566868</v>
          </cell>
          <cell r="C141" t="str">
            <v>BORMANN Lukas (ed.)</v>
          </cell>
          <cell r="D141">
            <v>2018</v>
          </cell>
          <cell r="E141" t="str">
            <v>"BORMANN Lukas (ed.) 2018. Abraham’s family: a network of meaning in Judaism Christianity and Islam. Tübingen: Mohr Siebeck. Wissenschaftliche Untersuchungen zum Neuen Testament 415. ISBN 978-3-16-156302-7. BP133.7.A27 A273 2018"</v>
          </cell>
          <cell r="F141" t="str">
            <v>EBSCOhost</v>
          </cell>
          <cell r="G141" t="str">
            <v>ANO</v>
          </cell>
        </row>
        <row r="142">
          <cell r="B142">
            <v>9783438056153</v>
          </cell>
          <cell r="C142" t="str">
            <v xml:space="preserve">ALAND Barbara STRUTWOLF Holger a UNIVERSITÄT MÜNSTER (ed.)  </v>
          </cell>
          <cell r="D142">
            <v>2013</v>
          </cell>
          <cell r="E142" t="str">
            <v>"ALAND Barbara STRUTWOLF Holger a UNIVERSITÄT MÜNSTER (ed.) 2013. Novum Testamentum Graecum: editio critica maior: ECM I/2.1. Markusevangelium.Text. Stuttgart: Deutsche Bibelgesellschaft. ISBN 978-3-438-05615-3."</v>
          </cell>
          <cell r="F142"/>
          <cell r="G142"/>
        </row>
        <row r="143">
          <cell r="B143">
            <v>9789004081802</v>
          </cell>
          <cell r="C143" t="str">
            <v>JACOBY Felix</v>
          </cell>
          <cell r="D143">
            <v>1997</v>
          </cell>
          <cell r="E143" t="str">
            <v>"JACOBY Felix 1997. II. Zeitgeschichte B. Spezialgeschichten Autobiographien und Memoiren Zeittafeln [Nr. 106-261]. Leiden: Brill. Die Fragmente der Griechischen Historiker."</v>
          </cell>
          <cell r="F143"/>
          <cell r="G143"/>
        </row>
        <row r="144">
          <cell r="B144">
            <v>9780801097539</v>
          </cell>
          <cell r="C144" t="str">
            <v>Ellis R. Brotzman (Author) Eric J. Tully (Author)</v>
          </cell>
          <cell r="D144">
            <v>2016</v>
          </cell>
          <cell r="E144"/>
          <cell r="F144" t="str">
            <v>EBSCOhost</v>
          </cell>
          <cell r="G144" t="str">
            <v>ANO</v>
          </cell>
        </row>
        <row r="145">
          <cell r="B145">
            <v>9783161565496</v>
          </cell>
          <cell r="C145" t="str">
            <v>HOLLADAY Carl R.</v>
          </cell>
          <cell r="D145">
            <v>2021</v>
          </cell>
          <cell r="E145" t="str">
            <v>"HOLLADAY Carl R. 2021. Hellenistic Jewish literature and the New Testament: collected essays. Tübingen: Mohr Siebeck. Wissenschaftliche Untersuchungen zum Neuen Testament 468. ISBN 978-3-16-154789-8."</v>
          </cell>
          <cell r="F145" t="str">
            <v>EBSCOhost</v>
          </cell>
          <cell r="G145" t="str">
            <v>ANO</v>
          </cell>
        </row>
        <row r="146">
          <cell r="B146">
            <v>9780802828033</v>
          </cell>
          <cell r="E146"/>
          <cell r="F146"/>
          <cell r="G146"/>
        </row>
        <row r="147">
          <cell r="B147">
            <v>9780840749581</v>
          </cell>
          <cell r="C147" t="str">
            <v>Sturz Harry A</v>
          </cell>
          <cell r="D147">
            <v>2022</v>
          </cell>
          <cell r="E147"/>
          <cell r="F147" t="str">
            <v>EBSCOhost</v>
          </cell>
          <cell r="G147" t="str">
            <v>ANO</v>
          </cell>
        </row>
        <row r="148">
          <cell r="B148">
            <v>9789042933422</v>
          </cell>
          <cell r="C148" t="str">
            <v>DIFRANSICO Lesley</v>
          </cell>
          <cell r="D148">
            <v>2016</v>
          </cell>
          <cell r="E148" t="str">
            <v>"DIFRANSICO Lesley 2016. Washing away sin: an analysis of the metaphor in the Hebrew Bible and its influence. Leuven: Peeters. Biblical tools and studies volume 23. ISBN 978-90-429-3342-2. BS1199.M45 D54 2016"</v>
          </cell>
          <cell r="F148"/>
          <cell r="G148"/>
        </row>
        <row r="149">
          <cell r="B149">
            <v>9780856982293</v>
          </cell>
          <cell r="C149" t="str">
            <v>BRUSUELAS J. H. a MECCARIELLO C.</v>
          </cell>
          <cell r="D149">
            <v>2017</v>
          </cell>
          <cell r="E149" t="str">
            <v>"BRUSUELAS J. H. a MECCARIELLO C. 2017. The Oxyrhynchus Papyri LXXXI. Hardback. London: The Egypt Exploration Society. Graeco-Roman memoirs. ISBN 978-0-85698-229-3."</v>
          </cell>
          <cell r="F149"/>
          <cell r="G149"/>
        </row>
        <row r="150">
          <cell r="B150">
            <v>9781683596646</v>
          </cell>
          <cell r="C150" t="str">
            <v>Hermann Strack,  Paul Billerbeck</v>
          </cell>
          <cell r="D150">
            <v>2022</v>
          </cell>
          <cell r="E150"/>
          <cell r="F150" t="str">
            <v>EBSCOhost</v>
          </cell>
          <cell r="G150" t="str">
            <v>ANO</v>
          </cell>
        </row>
        <row r="151">
          <cell r="B151">
            <v>9780199545926</v>
          </cell>
          <cell r="C151" t="str">
            <v>HOUGHTON H. A. G.</v>
          </cell>
          <cell r="D151">
            <v>2008</v>
          </cell>
          <cell r="E151" t="str">
            <v>"HOUGHTON H. A. G. 2008. Augustine’s text of John: patristic citations and Latin Gospel manuscripts. Oxford ; New York: Oxford University Press. The Oxford early Christian studies. ISBN 978-0-19-954592-6."</v>
          </cell>
          <cell r="F151" t="str">
            <v>EBSCOhost</v>
          </cell>
          <cell r="G151" t="str">
            <v>ANO</v>
          </cell>
        </row>
        <row r="152">
          <cell r="B152">
            <v>9780199288083</v>
          </cell>
          <cell r="C152" t="str">
            <v xml:space="preserve">HÄGG Henny Fiskå </v>
          </cell>
          <cell r="D152">
            <v>2006</v>
          </cell>
          <cell r="E152" t="str">
            <v>"HÄGG Henny Fiskå 2006. Clement of Alexandria and the beginnings of Christian apophaticism. Oxford ; New York: Oxford University Press. Oxford early Christian studies. ISBN 978-0-19-928808-3."</v>
          </cell>
          <cell r="F152" t="str">
            <v>EBSCOhost</v>
          </cell>
          <cell r="G152" t="str">
            <v>ANO</v>
          </cell>
        </row>
        <row r="153">
          <cell r="B153">
            <v>9780199245512</v>
          </cell>
          <cell r="C153" t="str">
            <v>HEINE Ronald E. ORIGEN a JEROME</v>
          </cell>
          <cell r="D153">
            <v>2002</v>
          </cell>
          <cell r="E153" t="str">
            <v>"HEINE Ronald E. ORIGEN a JEROME 2002. The commentaries of Origen and Jerome on St. Paul’s Epistle to the Ephesians. Oxford ; New York: Oxford University Press. Oxford early Christian studies. ISBN 978-0-19-924551-2. BS2695.53 .H45 2002"</v>
          </cell>
          <cell r="F153" t="str">
            <v>EBSCOhost</v>
          </cell>
          <cell r="G153" t="str">
            <v>ANO</v>
          </cell>
        </row>
        <row r="154">
          <cell r="B154">
            <v>9783161598081</v>
          </cell>
          <cell r="C154" t="str">
            <v>BUTTS Aaron Michael HEAL Kristian S. a KITCHEN Robert A. (ed.)</v>
          </cell>
          <cell r="D154">
            <v>2020</v>
          </cell>
          <cell r="E154" t="str">
            <v>"BUTTS Aaron Michael HEAL Kristian S. a KITCHEN Robert A. (ed.) 2020. Narsai: rethinking his work and his world. Tübingen: Mohr Siebeck. Studien und Texte zu Antike und Christentum = Studies and texts in antiquity and Christianity 121. ISBN 978-3-16-159349-9."</v>
          </cell>
          <cell r="F154"/>
          <cell r="G154"/>
        </row>
        <row r="155">
          <cell r="B155">
            <v>9780801048425</v>
          </cell>
          <cell r="C155" t="str">
            <v>Craig A. Evans</v>
          </cell>
          <cell r="D155">
            <v>2011</v>
          </cell>
          <cell r="E155"/>
          <cell r="F155" t="str">
            <v>EBSCOhost</v>
          </cell>
          <cell r="G155" t="str">
            <v>ANO</v>
          </cell>
        </row>
        <row r="156">
          <cell r="B156">
            <v>9780199672622</v>
          </cell>
          <cell r="C156" t="str">
            <v xml:space="preserve">BRANKAER Johanna a OS Bas van (ed.) </v>
          </cell>
          <cell r="D156">
            <v>2019</v>
          </cell>
          <cell r="E156" t="str">
            <v>"BRANKAER Johanna a OS Bas van (ed.) 2019. The Gospel of Judas. Oxford United Kingdom ; New York NY: Oxford University Press. Oxford early Christian Gospel texts. ISBN 978-0-19-967262-2."</v>
          </cell>
          <cell r="F156"/>
          <cell r="G156"/>
        </row>
        <row r="157">
          <cell r="B157">
            <v>9780802824103</v>
          </cell>
          <cell r="E157"/>
          <cell r="F157"/>
          <cell r="G157"/>
        </row>
        <row r="158">
          <cell r="B158">
            <v>9781683595670</v>
          </cell>
          <cell r="C158" t="str">
            <v>Hermann Strack (Author) Paul Billerbeck (Author)</v>
          </cell>
          <cell r="D158">
            <v>2022</v>
          </cell>
          <cell r="E158"/>
          <cell r="F158" t="str">
            <v>EBSCOhost</v>
          </cell>
          <cell r="G158" t="str">
            <v>ANO</v>
          </cell>
        </row>
        <row r="159">
          <cell r="B159">
            <v>9780199669073</v>
          </cell>
          <cell r="C159" t="str">
            <v>HEINE Ronald E.</v>
          </cell>
          <cell r="D159">
            <v>2018</v>
          </cell>
          <cell r="E159" t="str">
            <v>"HEINE Ronald E. 2018. The commentary of Origen on the Gospel of St Matthew. First edition. Oxford United Kingdom: Oxford University Press. Oxford early Christian texts. ISBN 978-0-19-966907-3. BS2575 .O67513 2018"</v>
          </cell>
          <cell r="F159"/>
          <cell r="G159"/>
        </row>
        <row r="160">
          <cell r="B160">
            <v>9783161539206</v>
          </cell>
          <cell r="C160" t="str">
            <v>IRICINSCHI Eduard a KOTSIFOU Chrysi</v>
          </cell>
          <cell r="D160">
            <v>2019</v>
          </cell>
          <cell r="E160" t="str">
            <v>"IRICINSCHI Eduard a KOTSIFOU Chrysi 2019. Coping with Religious Change in the Late-Antique Eastern Mediterranean. 1. Aufl. Tübingen: Mohr Siebeck. ISBN 978-3-16-153920-6."</v>
          </cell>
          <cell r="F160"/>
          <cell r="G160"/>
        </row>
        <row r="161">
          <cell r="B161">
            <v>9783161595356</v>
          </cell>
          <cell r="C161" t="str">
            <v>HIRSCH-LUIPOLD Rainer CALHOUN Robert Matthew (eds.)</v>
          </cell>
          <cell r="D161">
            <v>2020</v>
          </cell>
          <cell r="E161" t="str">
            <v>"HIRSCH-LUIPOLD Rainer CALHOUN Robert Matthew (eds.) 2020. The origins of New Testament theology: a dialogue with Hans Dieter Betz. Tübingen: Mohr Siebeck. Wissenschaftliche Untersuchungen zum Neuen Testament 440. ISBN 978-3-16-159534-9. BS2397 .O75 2020"</v>
          </cell>
          <cell r="F161" t="str">
            <v>EBSCOhost</v>
          </cell>
          <cell r="G161" t="str">
            <v>ANO</v>
          </cell>
        </row>
        <row r="162">
          <cell r="B162">
            <v>9780191667459</v>
          </cell>
          <cell r="C162" t="str">
            <v>KENNEY John Peter</v>
          </cell>
          <cell r="D162">
            <v>2013</v>
          </cell>
          <cell r="E162" t="str">
            <v>"KENNEY John Peter 2015. Contemplation and classical christianity: a study in Augustine. 1. published in paperback. Oxford: Oxford Univ. Press. The Oxford Early Christian Studies. ISBN 978-0-19-875882-2."</v>
          </cell>
          <cell r="F162" t="str">
            <v>EBSCOhost</v>
          </cell>
          <cell r="G162" t="str">
            <v>ANO</v>
          </cell>
        </row>
        <row r="163">
          <cell r="B163">
            <v>9780198836247</v>
          </cell>
          <cell r="C163" t="str">
            <v>A. MICHELSON David (ed.)</v>
          </cell>
          <cell r="D163">
            <v>2023</v>
          </cell>
          <cell r="E163" t="str">
            <v>"A. MICHELSON David (ed.) 2022. The library of paradise: a history of contemplative reading in the monasteries of the church of the east. New York: Oxford University Press. Oxford early christian studies - cloth. ISBN 978-0-19-883624-7."</v>
          </cell>
          <cell r="F163" t="str">
            <v>EBSCOhost</v>
          </cell>
          <cell r="G163" t="str">
            <v>ANO</v>
          </cell>
        </row>
        <row r="164">
          <cell r="B164">
            <v>9789004377004</v>
          </cell>
          <cell r="C164" t="str">
            <v>FORD James Nathan a MORGENSTERN Matthew</v>
          </cell>
          <cell r="D164">
            <v>2019</v>
          </cell>
          <cell r="E164" t="str">
            <v>"FORD James Nathan a MORGENSTERN Matthew 2020. Aramaic incantation bowls in museum collections. Leiden ; Boston: Brill. Magical and Religious Literature of Late Antiquity 8. ISBN 978-90-04-37700-4."</v>
          </cell>
          <cell r="F164" t="str">
            <v>EBSCOhost</v>
          </cell>
          <cell r="G164" t="str">
            <v>ANO</v>
          </cell>
        </row>
        <row r="165">
          <cell r="B165">
            <v>9780664259938</v>
          </cell>
          <cell r="C165" t="str">
            <v>William P. Brown</v>
          </cell>
          <cell r="D165">
            <v>2017</v>
          </cell>
          <cell r="E165"/>
          <cell r="F165" t="str">
            <v>EBSCOhost</v>
          </cell>
          <cell r="G165" t="str">
            <v>ANO</v>
          </cell>
        </row>
        <row r="166">
          <cell r="B166">
            <v>9780802824110</v>
          </cell>
          <cell r="C166" t="str">
            <v>Horst Balz; Gerhard Schneider</v>
          </cell>
          <cell r="D166"/>
          <cell r="E166"/>
          <cell r="F166"/>
          <cell r="G166"/>
        </row>
        <row r="167">
          <cell r="B167">
            <v>9789004373686</v>
          </cell>
          <cell r="C167" t="str">
            <v xml:space="preserve">BHAYRO Siam FORD James Nathan LEVENE Dan a SAʿAR Orṭal-Paz </v>
          </cell>
          <cell r="D167">
            <v>2018</v>
          </cell>
          <cell r="E167" t="str">
            <v>"BHAYRO Siam FORD James Nathan LEVENE Dan a SAʿAR Orṭal-Paz 2018. Aramaic magic bowls in the Vorderasiatisches Museum in Berlin: descriptive list and edition of selected texts. Leiden Boston: Brill. Magical and Religious Literature of Late Antiquity 7. ISBN 978-90-04-37368-6."</v>
          </cell>
          <cell r="F167" t="str">
            <v>EBSCOhost</v>
          </cell>
          <cell r="G167" t="str">
            <v>ANO</v>
          </cell>
        </row>
        <row r="168">
          <cell r="B168">
            <v>9789042946798</v>
          </cell>
          <cell r="C168" t="str">
            <v xml:space="preserve">HAKOLA Raimo ORPANA Jessi a HUOTARI Paavo </v>
          </cell>
          <cell r="D168">
            <v>2022</v>
          </cell>
          <cell r="E168" t="str">
            <v>"HAKOLA Raimo ORPANA Jessi a HUOTARI Paavo 2022. Scriptures in the making: texts and their transmission in late Second Temple Judaism. Leuven: Peeters. Contributions to biblical exegesis and theology 109. ISBN 978-90-429-4679-8."</v>
          </cell>
          <cell r="F168" t="str">
            <v>EBSCOhost</v>
          </cell>
          <cell r="G168" t="str">
            <v>ANO</v>
          </cell>
        </row>
        <row r="169">
          <cell r="B169">
            <v>9783438056184</v>
          </cell>
          <cell r="C169" t="str">
            <v xml:space="preserve">INSTITUT FÜR NEUTESTAMENTLICHE TEXTFORSCHUNG MÜNSTER (ed.) </v>
          </cell>
          <cell r="D169">
            <v>2021</v>
          </cell>
          <cell r="E169" t="str">
            <v>"INSTITUT FÜR NEUTESTAMENTLICHE TEXTFORSCHUNG MÜNSTER (ed.) 2021. ECM I/2. Markusevangelium. Gesamtband: Novum Testamentum Graecum. Editio Critica Maior. 1. Auflage Neuausgabe. Stuttgart: Deutsche Bibelgesellschaft. Novum Testamentum Graecum - Editio Critica Maior I/2. ISBN 978-3-438-05618-4."</v>
          </cell>
          <cell r="F169"/>
          <cell r="G169"/>
        </row>
        <row r="170">
          <cell r="B170">
            <v>9783161562594</v>
          </cell>
          <cell r="C170" t="str">
            <v>BLIDSTEIN Moshe RUZER Serge a STÖKL BEN EZRA Daniel (ed.)</v>
          </cell>
          <cell r="D170">
            <v>2018</v>
          </cell>
          <cell r="E170" t="str">
            <v>"BLIDSTEIN Moshe RUZER Serge a STÖKL BEN EZRA Daniel (ed.) 2018. Scriptures sacred traditions and strategies of religious subversion: studies in discourse with the work of Guy G. Stroumsa. Tübingen: Mohr Siebeck. Studien und Texte zu Antike und Christentum = Studies and texts in antiquity and Christianity 112. ISBN 978-3-16-155001-0."</v>
          </cell>
          <cell r="F170" t="str">
            <v>EBSCOhost</v>
          </cell>
          <cell r="G170" t="str">
            <v>ANO</v>
          </cell>
        </row>
        <row r="171">
          <cell r="B171">
            <v>9780199228393</v>
          </cell>
          <cell r="C171" t="str">
            <v>HARTOG Paul</v>
          </cell>
          <cell r="D171">
            <v>2013</v>
          </cell>
          <cell r="E171" t="str">
            <v>"HARTOG Paul 2013. Polycarp’s Epistle to the Philippians and the Martyrdom of Polycarp: introduction text and commentary. Oxford: Oxford University Press. Oxford Apostolic fathers. ISBN 978-0-19-922839-3."</v>
          </cell>
          <cell r="F171"/>
          <cell r="G171"/>
        </row>
        <row r="172">
          <cell r="B172">
            <v>9783161575938</v>
          </cell>
          <cell r="C172" t="str">
            <v>HÖLSCHER Michael a LAU Markus a Susanne Luther (eds.)</v>
          </cell>
          <cell r="D172">
            <v>2021</v>
          </cell>
          <cell r="E172" t="str">
            <v>"HÖLSCHER Michael a LAU Markus a Susanne Luther (eds.) Antike Fluchtafeln und das Neue Testament: Materialität-Ritualpraxis-Texte 2021. Tübingen: Mohr Siebeck. Wissenschaftliche Untersuchungen zum Neuen Testament 474. ISBN 978-3-16-157592-1."</v>
          </cell>
          <cell r="F172" t="str">
            <v>EBSCOhost</v>
          </cell>
          <cell r="G172" t="str">
            <v>ANO</v>
          </cell>
        </row>
        <row r="173">
          <cell r="B173">
            <v>9789042930643</v>
          </cell>
          <cell r="C173" t="str">
            <v>BELLE Gilbert van a VERHEYDEN Jozef (ed.)</v>
          </cell>
          <cell r="D173">
            <v>2014</v>
          </cell>
          <cell r="E173" t="str">
            <v>"BELLE Gilbert van a VERHEYDEN Jozef (ed.) 2014. Christ and the emperor: the gospel evidence. Leuven ; Wallpole MA: Peeters. Biblical tools and studies volume 20. ISBN 978-90-429-3064-3. BS2410 .C47 2014"</v>
          </cell>
          <cell r="F173"/>
          <cell r="G173"/>
        </row>
        <row r="174">
          <cell r="B174">
            <v>9789042935532</v>
          </cell>
          <cell r="C174" t="str">
            <v>HEIL Christoph HARB Gertraud SMITH Daniel Alan a UNIVERSITÄT GRAZ (ed.)</v>
          </cell>
          <cell r="D174">
            <v>2018</v>
          </cell>
          <cell r="E174" t="str">
            <v>"HEIL Christoph HARB Gertraud SMITH Daniel Alan a UNIVERSITÄT GRAZ (ed.) 2018. Built on rock or sand? Q studies: retrospects introspects and prospects. Leuven: Peeters. Biblical tools and studies volume 34. ISBN 978-90-429-3553-2. BS2555.52 .B84 2018"</v>
          </cell>
          <cell r="F174"/>
          <cell r="G174"/>
        </row>
        <row r="175">
          <cell r="B175">
            <v>9780199684038</v>
          </cell>
          <cell r="C175" t="str">
            <v xml:space="preserve">HEINE Ronald E. a TORJESEN Karen Jo (ed.) </v>
          </cell>
          <cell r="D175">
            <v>2022</v>
          </cell>
          <cell r="E175" t="str">
            <v>"HEINE Ronald E. a TORJESEN Karen Jo (ed.) 2022. The Oxford handbook of Origen. First edition. Oxford ; New York: Oxford University Press. ISBN 978-0-19-968403-8. BR65.O68 O94 2022"</v>
          </cell>
          <cell r="F175" t="str">
            <v>EBSCOhost</v>
          </cell>
          <cell r="G175" t="str">
            <v>ANO</v>
          </cell>
        </row>
        <row r="176">
          <cell r="B176">
            <v>9780801099595</v>
          </cell>
          <cell r="C176" t="str">
            <v>Kenton L. Sparks </v>
          </cell>
          <cell r="D176"/>
          <cell r="E176"/>
          <cell r="F176"/>
          <cell r="G176"/>
        </row>
        <row r="177">
          <cell r="B177">
            <v>9780830849369</v>
          </cell>
          <cell r="C177" t="str">
            <v>By: G.F. Hawthorne R.P. Martin &amp; D.G. Reid eds.</v>
          </cell>
          <cell r="D177"/>
          <cell r="E177"/>
          <cell r="F177"/>
          <cell r="G177"/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4575-3A9B-45B6-8C21-123EE3051D2A}">
  <dimension ref="A1:J113"/>
  <sheetViews>
    <sheetView tabSelected="1" topLeftCell="B1" workbookViewId="0">
      <pane ySplit="2" topLeftCell="A30" activePane="bottomLeft" state="frozen"/>
      <selection pane="bottomLeft" activeCell="H115" sqref="H115"/>
    </sheetView>
  </sheetViews>
  <sheetFormatPr defaultColWidth="8.77734375" defaultRowHeight="14.4" x14ac:dyDescent="0.3"/>
  <cols>
    <col min="2" max="2" width="65.77734375" customWidth="1"/>
    <col min="3" max="3" width="17.77734375" style="37" customWidth="1"/>
    <col min="4" max="10" width="15.6640625" customWidth="1"/>
  </cols>
  <sheetData>
    <row r="1" spans="1:10" x14ac:dyDescent="0.3">
      <c r="A1" s="46" t="s">
        <v>533</v>
      </c>
      <c r="B1" s="46" t="s">
        <v>0</v>
      </c>
      <c r="C1" s="47" t="s">
        <v>1</v>
      </c>
      <c r="D1" s="48" t="s">
        <v>502</v>
      </c>
      <c r="E1" s="48" t="s">
        <v>535</v>
      </c>
      <c r="F1" s="48" t="s">
        <v>534</v>
      </c>
      <c r="G1" s="46" t="s">
        <v>532</v>
      </c>
      <c r="H1" s="45" t="s">
        <v>499</v>
      </c>
      <c r="I1" s="63" t="s">
        <v>498</v>
      </c>
      <c r="J1" s="44" t="s">
        <v>497</v>
      </c>
    </row>
    <row r="2" spans="1:10" ht="41.4" x14ac:dyDescent="0.3">
      <c r="A2" s="46"/>
      <c r="B2" s="46"/>
      <c r="C2" s="47"/>
      <c r="D2" s="49"/>
      <c r="E2" s="49"/>
      <c r="F2" s="49"/>
      <c r="G2" s="46" t="s">
        <v>532</v>
      </c>
      <c r="H2" s="43" t="s">
        <v>531</v>
      </c>
      <c r="I2" s="43" t="s">
        <v>531</v>
      </c>
      <c r="J2" s="43" t="s">
        <v>531</v>
      </c>
    </row>
    <row r="3" spans="1:10" x14ac:dyDescent="0.3">
      <c r="A3" s="38">
        <v>1</v>
      </c>
      <c r="B3" s="39" t="s">
        <v>335</v>
      </c>
      <c r="C3" s="40">
        <v>9783161598920</v>
      </c>
      <c r="D3" s="41"/>
      <c r="E3" s="41"/>
      <c r="F3" s="41"/>
      <c r="G3" s="41"/>
      <c r="H3" s="41"/>
      <c r="I3" s="41"/>
      <c r="J3" s="41"/>
    </row>
    <row r="4" spans="1:10" ht="27.6" x14ac:dyDescent="0.3">
      <c r="A4" s="42">
        <v>2</v>
      </c>
      <c r="B4" s="39" t="s">
        <v>336</v>
      </c>
      <c r="C4" s="40">
        <v>9783161616310</v>
      </c>
      <c r="D4" s="41"/>
      <c r="E4" s="41"/>
      <c r="F4" s="41"/>
      <c r="G4" s="41"/>
      <c r="H4" s="41"/>
      <c r="I4" s="41"/>
      <c r="J4" s="41"/>
    </row>
    <row r="5" spans="1:10" ht="27.6" x14ac:dyDescent="0.3">
      <c r="A5" s="42">
        <v>3</v>
      </c>
      <c r="B5" s="39" t="s">
        <v>337</v>
      </c>
      <c r="C5" s="40">
        <v>9783161607806</v>
      </c>
      <c r="D5" s="41"/>
      <c r="E5" s="41"/>
      <c r="F5" s="41"/>
      <c r="G5" s="41"/>
      <c r="H5" s="41"/>
      <c r="I5" s="41"/>
      <c r="J5" s="41"/>
    </row>
    <row r="6" spans="1:10" x14ac:dyDescent="0.3">
      <c r="A6" s="42">
        <v>4</v>
      </c>
      <c r="B6" s="39" t="s">
        <v>338</v>
      </c>
      <c r="C6" s="40">
        <v>9783161566851</v>
      </c>
      <c r="D6" s="41"/>
      <c r="E6" s="41"/>
      <c r="F6" s="41"/>
      <c r="G6" s="41"/>
      <c r="H6" s="41"/>
      <c r="I6" s="41"/>
      <c r="J6" s="41"/>
    </row>
    <row r="7" spans="1:10" x14ac:dyDescent="0.3">
      <c r="A7" s="42">
        <v>5</v>
      </c>
      <c r="B7" s="39" t="s">
        <v>339</v>
      </c>
      <c r="C7" s="40">
        <v>9789004471719</v>
      </c>
      <c r="D7" s="41"/>
      <c r="E7" s="41"/>
      <c r="F7" s="41"/>
      <c r="G7" s="41"/>
      <c r="H7" s="41"/>
      <c r="I7" s="41"/>
      <c r="J7" s="41"/>
    </row>
    <row r="8" spans="1:10" ht="27.6" x14ac:dyDescent="0.3">
      <c r="A8" s="42">
        <v>6</v>
      </c>
      <c r="B8" s="39" t="s">
        <v>340</v>
      </c>
      <c r="C8" s="40">
        <v>9780192863362</v>
      </c>
      <c r="D8" s="41"/>
      <c r="E8" s="41"/>
      <c r="F8" s="41"/>
      <c r="G8" s="41"/>
      <c r="H8" s="41"/>
      <c r="I8" s="41"/>
      <c r="J8" s="41"/>
    </row>
    <row r="9" spans="1:10" x14ac:dyDescent="0.3">
      <c r="A9" s="42">
        <v>7</v>
      </c>
      <c r="B9" s="39" t="s">
        <v>341</v>
      </c>
      <c r="C9" s="40" t="s">
        <v>21</v>
      </c>
      <c r="D9" s="41"/>
      <c r="E9" s="41"/>
      <c r="F9" s="41"/>
      <c r="G9" s="41"/>
      <c r="H9" s="41"/>
      <c r="I9" s="41"/>
      <c r="J9" s="41"/>
    </row>
    <row r="10" spans="1:10" ht="27.6" x14ac:dyDescent="0.3">
      <c r="A10" s="42">
        <v>8</v>
      </c>
      <c r="B10" s="39" t="s">
        <v>342</v>
      </c>
      <c r="C10" s="40">
        <v>9789004436596</v>
      </c>
      <c r="D10" s="41"/>
      <c r="E10" s="41"/>
      <c r="F10" s="41"/>
      <c r="G10" s="41"/>
      <c r="H10" s="41"/>
      <c r="I10" s="41"/>
      <c r="J10" s="41"/>
    </row>
    <row r="11" spans="1:10" x14ac:dyDescent="0.3">
      <c r="A11" s="42">
        <v>9</v>
      </c>
      <c r="B11" s="39" t="s">
        <v>343</v>
      </c>
      <c r="C11" s="40">
        <v>9783161589546</v>
      </c>
      <c r="D11" s="41"/>
      <c r="E11" s="41"/>
      <c r="F11" s="41"/>
      <c r="G11" s="41"/>
      <c r="H11" s="41"/>
      <c r="I11" s="41"/>
      <c r="J11" s="41"/>
    </row>
    <row r="12" spans="1:10" ht="27.6" x14ac:dyDescent="0.3">
      <c r="A12" s="42">
        <v>10</v>
      </c>
      <c r="B12" s="39" t="s">
        <v>344</v>
      </c>
      <c r="C12" s="40">
        <v>9783161565823</v>
      </c>
      <c r="D12" s="41"/>
      <c r="E12" s="41"/>
      <c r="F12" s="41"/>
      <c r="G12" s="41"/>
      <c r="H12" s="41"/>
      <c r="I12" s="41"/>
      <c r="J12" s="41"/>
    </row>
    <row r="13" spans="1:10" x14ac:dyDescent="0.3">
      <c r="A13" s="42">
        <v>11</v>
      </c>
      <c r="B13" s="39" t="s">
        <v>345</v>
      </c>
      <c r="C13" s="40">
        <v>9780198848837</v>
      </c>
      <c r="D13" s="41"/>
      <c r="E13" s="41"/>
      <c r="F13" s="41"/>
      <c r="G13" s="41"/>
      <c r="H13" s="41"/>
      <c r="I13" s="41"/>
      <c r="J13" s="41"/>
    </row>
    <row r="14" spans="1:10" ht="27.6" x14ac:dyDescent="0.3">
      <c r="A14" s="42">
        <v>12</v>
      </c>
      <c r="B14" s="39" t="s">
        <v>346</v>
      </c>
      <c r="C14" s="40">
        <v>9789042946781</v>
      </c>
      <c r="D14" s="41"/>
      <c r="E14" s="41"/>
      <c r="F14" s="41"/>
      <c r="G14" s="41"/>
      <c r="H14" s="41"/>
      <c r="I14" s="41"/>
      <c r="J14" s="41"/>
    </row>
    <row r="15" spans="1:10" x14ac:dyDescent="0.3">
      <c r="A15" s="42">
        <v>13</v>
      </c>
      <c r="B15" s="39" t="s">
        <v>347</v>
      </c>
      <c r="C15" s="40">
        <v>9789042949454</v>
      </c>
      <c r="D15" s="41"/>
      <c r="E15" s="41"/>
      <c r="F15" s="41"/>
      <c r="G15" s="41"/>
      <c r="H15" s="41"/>
      <c r="I15" s="41"/>
      <c r="J15" s="41"/>
    </row>
    <row r="16" spans="1:10" ht="27.6" x14ac:dyDescent="0.3">
      <c r="A16" s="42">
        <v>14</v>
      </c>
      <c r="B16" s="39" t="s">
        <v>348</v>
      </c>
      <c r="C16" s="40">
        <v>9783161606823</v>
      </c>
      <c r="D16" s="41"/>
      <c r="E16" s="41"/>
      <c r="F16" s="41"/>
      <c r="G16" s="41"/>
      <c r="H16" s="41"/>
      <c r="I16" s="41"/>
      <c r="J16" s="41"/>
    </row>
    <row r="17" spans="1:10" ht="27.6" x14ac:dyDescent="0.3">
      <c r="A17" s="42">
        <v>15</v>
      </c>
      <c r="B17" s="39" t="s">
        <v>207</v>
      </c>
      <c r="C17" s="40">
        <v>9783161606670</v>
      </c>
      <c r="D17" s="41"/>
      <c r="E17" s="41"/>
      <c r="F17" s="41"/>
      <c r="G17" s="41"/>
      <c r="H17" s="41"/>
      <c r="I17" s="41"/>
      <c r="J17" s="41"/>
    </row>
    <row r="18" spans="1:10" ht="41.4" x14ac:dyDescent="0.3">
      <c r="A18" s="42">
        <v>16</v>
      </c>
      <c r="B18" s="39" t="s">
        <v>208</v>
      </c>
      <c r="C18" s="40">
        <v>9783161600975</v>
      </c>
      <c r="D18" s="41"/>
      <c r="E18" s="41"/>
      <c r="F18" s="41"/>
      <c r="G18" s="41"/>
      <c r="H18" s="41"/>
      <c r="I18" s="41"/>
      <c r="J18" s="41"/>
    </row>
    <row r="19" spans="1:10" x14ac:dyDescent="0.3">
      <c r="A19" s="42">
        <v>17</v>
      </c>
      <c r="B19" s="39" t="s">
        <v>349</v>
      </c>
      <c r="C19" s="40">
        <v>9789004338548</v>
      </c>
      <c r="D19" s="41"/>
      <c r="E19" s="41"/>
      <c r="F19" s="41"/>
      <c r="G19" s="41"/>
      <c r="H19" s="41"/>
      <c r="I19" s="41"/>
      <c r="J19" s="41"/>
    </row>
    <row r="20" spans="1:10" x14ac:dyDescent="0.3">
      <c r="A20" s="42">
        <v>18</v>
      </c>
      <c r="B20" s="39" t="s">
        <v>350</v>
      </c>
      <c r="C20" s="40">
        <v>9783161570193</v>
      </c>
      <c r="D20" s="41"/>
      <c r="E20" s="41"/>
      <c r="F20" s="41"/>
      <c r="G20" s="41"/>
      <c r="H20" s="41"/>
      <c r="I20" s="41"/>
      <c r="J20" s="41"/>
    </row>
    <row r="21" spans="1:10" x14ac:dyDescent="0.3">
      <c r="A21" s="42">
        <v>19</v>
      </c>
      <c r="B21" s="39" t="s">
        <v>351</v>
      </c>
      <c r="C21" s="40">
        <v>9783161591341</v>
      </c>
      <c r="D21" s="41"/>
      <c r="E21" s="41"/>
      <c r="F21" s="41"/>
      <c r="G21" s="41"/>
      <c r="H21" s="41"/>
      <c r="I21" s="41"/>
      <c r="J21" s="41"/>
    </row>
    <row r="22" spans="1:10" x14ac:dyDescent="0.3">
      <c r="A22" s="42">
        <v>20</v>
      </c>
      <c r="B22" s="39" t="s">
        <v>151</v>
      </c>
      <c r="C22" s="40">
        <v>9780802879295</v>
      </c>
      <c r="D22" s="41"/>
      <c r="E22" s="41"/>
      <c r="F22" s="41"/>
      <c r="G22" s="41"/>
      <c r="H22" s="41"/>
      <c r="I22" s="41"/>
      <c r="J22" s="41"/>
    </row>
    <row r="23" spans="1:10" x14ac:dyDescent="0.3">
      <c r="A23" s="42">
        <v>21</v>
      </c>
      <c r="B23" s="39" t="s">
        <v>352</v>
      </c>
      <c r="C23" s="40">
        <v>9783161563058</v>
      </c>
      <c r="D23" s="41"/>
      <c r="E23" s="41"/>
      <c r="F23" s="41"/>
      <c r="G23" s="41"/>
      <c r="H23" s="41"/>
      <c r="I23" s="41"/>
      <c r="J23" s="41"/>
    </row>
    <row r="24" spans="1:10" ht="27.6" x14ac:dyDescent="0.3">
      <c r="A24" s="42">
        <v>22</v>
      </c>
      <c r="B24" s="39" t="s">
        <v>356</v>
      </c>
      <c r="C24" s="40">
        <v>9789042943902</v>
      </c>
      <c r="D24" s="41"/>
      <c r="E24" s="41"/>
      <c r="F24" s="41"/>
      <c r="G24" s="41"/>
      <c r="H24" s="41"/>
      <c r="I24" s="41"/>
      <c r="J24" s="41"/>
    </row>
    <row r="25" spans="1:10" ht="27.6" x14ac:dyDescent="0.3">
      <c r="A25" s="42">
        <v>23</v>
      </c>
      <c r="B25" s="39" t="s">
        <v>357</v>
      </c>
      <c r="C25" s="40">
        <v>9783161594885</v>
      </c>
      <c r="D25" s="41"/>
      <c r="E25" s="41"/>
      <c r="F25" s="41"/>
      <c r="G25" s="41"/>
      <c r="H25" s="41"/>
      <c r="I25" s="41"/>
      <c r="J25" s="41"/>
    </row>
    <row r="26" spans="1:10" x14ac:dyDescent="0.3">
      <c r="A26" s="42">
        <v>24</v>
      </c>
      <c r="B26" s="39" t="s">
        <v>358</v>
      </c>
      <c r="C26" s="40">
        <v>9789042943100</v>
      </c>
      <c r="D26" s="41"/>
      <c r="E26" s="41"/>
      <c r="F26" s="41"/>
      <c r="G26" s="41"/>
      <c r="H26" s="41"/>
      <c r="I26" s="41"/>
      <c r="J26" s="41"/>
    </row>
    <row r="27" spans="1:10" ht="41.4" x14ac:dyDescent="0.3">
      <c r="A27" s="42">
        <v>25</v>
      </c>
      <c r="B27" s="39" t="s">
        <v>359</v>
      </c>
      <c r="C27" s="40">
        <v>9783161595608</v>
      </c>
      <c r="D27" s="41"/>
      <c r="E27" s="41"/>
      <c r="F27" s="41"/>
      <c r="G27" s="41"/>
      <c r="H27" s="41"/>
      <c r="I27" s="41"/>
      <c r="J27" s="41"/>
    </row>
    <row r="28" spans="1:10" x14ac:dyDescent="0.3">
      <c r="A28" s="42">
        <v>26</v>
      </c>
      <c r="B28" s="39" t="s">
        <v>361</v>
      </c>
      <c r="C28" s="40">
        <v>9789004347892</v>
      </c>
      <c r="D28" s="41"/>
      <c r="E28" s="41"/>
      <c r="F28" s="41"/>
      <c r="G28" s="41"/>
      <c r="H28" s="41"/>
      <c r="I28" s="41"/>
      <c r="J28" s="41"/>
    </row>
    <row r="29" spans="1:10" ht="27.6" x14ac:dyDescent="0.3">
      <c r="A29" s="42">
        <v>27</v>
      </c>
      <c r="B29" s="39" t="s">
        <v>362</v>
      </c>
      <c r="C29" s="40">
        <v>9783161595172</v>
      </c>
      <c r="D29" s="41"/>
      <c r="E29" s="41"/>
      <c r="F29" s="41"/>
      <c r="G29" s="41"/>
      <c r="H29" s="41"/>
      <c r="I29" s="41"/>
      <c r="J29" s="41"/>
    </row>
    <row r="30" spans="1:10" x14ac:dyDescent="0.3">
      <c r="A30" s="42">
        <v>28</v>
      </c>
      <c r="B30" s="39" t="s">
        <v>363</v>
      </c>
      <c r="C30" s="40">
        <v>9780198854135</v>
      </c>
      <c r="D30" s="41"/>
      <c r="E30" s="41"/>
      <c r="F30" s="41"/>
      <c r="G30" s="41"/>
      <c r="H30" s="41"/>
      <c r="I30" s="41"/>
      <c r="J30" s="41"/>
    </row>
    <row r="31" spans="1:10" x14ac:dyDescent="0.3">
      <c r="A31" s="42">
        <v>29</v>
      </c>
      <c r="B31" s="39" t="s">
        <v>214</v>
      </c>
      <c r="C31" s="40">
        <v>9783110173154</v>
      </c>
      <c r="D31" s="41"/>
      <c r="E31" s="41"/>
      <c r="F31" s="41"/>
      <c r="G31" s="41"/>
      <c r="H31" s="41"/>
      <c r="I31" s="41"/>
      <c r="J31" s="41"/>
    </row>
    <row r="32" spans="1:10" ht="27.6" x14ac:dyDescent="0.3">
      <c r="A32" s="42">
        <v>30</v>
      </c>
      <c r="B32" s="39" t="s">
        <v>364</v>
      </c>
      <c r="C32" s="40">
        <v>9781138375710</v>
      </c>
      <c r="D32" s="41"/>
      <c r="E32" s="41"/>
      <c r="F32" s="41"/>
      <c r="G32" s="41"/>
      <c r="H32" s="41"/>
      <c r="I32" s="41"/>
      <c r="J32" s="41"/>
    </row>
    <row r="33" spans="1:10" ht="27.6" x14ac:dyDescent="0.3">
      <c r="A33" s="42">
        <v>31</v>
      </c>
      <c r="B33" s="39" t="s">
        <v>256</v>
      </c>
      <c r="C33" s="40">
        <v>9781433189173</v>
      </c>
      <c r="D33" s="41"/>
      <c r="E33" s="41"/>
      <c r="F33" s="41"/>
      <c r="G33" s="41"/>
      <c r="H33" s="41"/>
      <c r="I33" s="41"/>
      <c r="J33" s="41"/>
    </row>
    <row r="34" spans="1:10" ht="27.6" x14ac:dyDescent="0.3">
      <c r="A34" s="42">
        <v>32</v>
      </c>
      <c r="B34" s="39" t="s">
        <v>258</v>
      </c>
      <c r="C34" s="40">
        <v>9783161601552</v>
      </c>
      <c r="D34" s="41"/>
      <c r="E34" s="41"/>
      <c r="F34" s="41"/>
      <c r="G34" s="41"/>
      <c r="H34" s="41"/>
      <c r="I34" s="41"/>
      <c r="J34" s="41"/>
    </row>
    <row r="35" spans="1:10" ht="55.2" x14ac:dyDescent="0.3">
      <c r="A35" s="42">
        <v>33</v>
      </c>
      <c r="B35" s="39" t="s">
        <v>365</v>
      </c>
      <c r="C35" s="40">
        <v>9783161607530</v>
      </c>
      <c r="D35" s="41"/>
      <c r="E35" s="41"/>
      <c r="F35" s="41"/>
      <c r="G35" s="41"/>
      <c r="H35" s="41"/>
      <c r="I35" s="41"/>
      <c r="J35" s="41"/>
    </row>
    <row r="36" spans="1:10" ht="41.4" x14ac:dyDescent="0.3">
      <c r="A36" s="42">
        <v>34</v>
      </c>
      <c r="B36" s="39" t="s">
        <v>371</v>
      </c>
      <c r="C36" s="40">
        <v>9783161596032</v>
      </c>
      <c r="D36" s="41"/>
      <c r="E36" s="41"/>
      <c r="F36" s="41"/>
      <c r="G36" s="41"/>
      <c r="H36" s="41"/>
      <c r="I36" s="41"/>
      <c r="J36" s="41"/>
    </row>
    <row r="37" spans="1:10" x14ac:dyDescent="0.3">
      <c r="A37" s="42">
        <v>35</v>
      </c>
      <c r="B37" s="39" t="s">
        <v>372</v>
      </c>
      <c r="C37" s="40">
        <v>9780199212132</v>
      </c>
      <c r="D37" s="41"/>
      <c r="E37" s="41"/>
      <c r="F37" s="41"/>
      <c r="G37" s="41"/>
      <c r="H37" s="41"/>
      <c r="I37" s="41"/>
      <c r="J37" s="41"/>
    </row>
    <row r="38" spans="1:10" x14ac:dyDescent="0.3">
      <c r="A38" s="42">
        <v>36</v>
      </c>
      <c r="B38" s="39" t="s">
        <v>373</v>
      </c>
      <c r="C38" s="40">
        <v>9780520971035</v>
      </c>
      <c r="D38" s="41"/>
      <c r="E38" s="41"/>
      <c r="F38" s="41"/>
      <c r="G38" s="41"/>
      <c r="H38" s="41"/>
      <c r="I38" s="41"/>
      <c r="J38" s="41"/>
    </row>
    <row r="39" spans="1:10" x14ac:dyDescent="0.3">
      <c r="A39" s="42">
        <v>37</v>
      </c>
      <c r="B39" s="39" t="s">
        <v>375</v>
      </c>
      <c r="C39" s="40">
        <v>9783161596636</v>
      </c>
      <c r="D39" s="41"/>
      <c r="E39" s="41"/>
      <c r="F39" s="41"/>
      <c r="G39" s="41"/>
      <c r="H39" s="41"/>
      <c r="I39" s="41"/>
      <c r="J39" s="41"/>
    </row>
    <row r="40" spans="1:10" ht="27.6" x14ac:dyDescent="0.3">
      <c r="A40" s="42">
        <v>38</v>
      </c>
      <c r="B40" s="39" t="s">
        <v>380</v>
      </c>
      <c r="C40" s="40">
        <v>9783161568749</v>
      </c>
      <c r="D40" s="41"/>
      <c r="E40" s="41"/>
      <c r="F40" s="41"/>
      <c r="G40" s="41"/>
      <c r="H40" s="41"/>
      <c r="I40" s="41"/>
      <c r="J40" s="41"/>
    </row>
    <row r="41" spans="1:10" x14ac:dyDescent="0.3">
      <c r="A41" s="42">
        <v>39</v>
      </c>
      <c r="B41" s="39" t="s">
        <v>382</v>
      </c>
      <c r="C41" s="40">
        <v>9780190258832</v>
      </c>
      <c r="D41" s="41"/>
      <c r="E41" s="41"/>
      <c r="F41" s="41"/>
      <c r="G41" s="41"/>
      <c r="H41" s="41"/>
      <c r="I41" s="41"/>
      <c r="J41" s="41"/>
    </row>
    <row r="42" spans="1:10" x14ac:dyDescent="0.3">
      <c r="A42" s="42">
        <v>40</v>
      </c>
      <c r="B42" s="39" t="s">
        <v>385</v>
      </c>
      <c r="C42" s="40">
        <v>9783161602009</v>
      </c>
      <c r="D42" s="41"/>
      <c r="E42" s="41"/>
      <c r="F42" s="41"/>
      <c r="G42" s="41"/>
      <c r="H42" s="41"/>
      <c r="I42" s="41"/>
      <c r="J42" s="41"/>
    </row>
    <row r="43" spans="1:10" ht="27.6" x14ac:dyDescent="0.3">
      <c r="A43" s="42">
        <v>41</v>
      </c>
      <c r="B43" s="39" t="s">
        <v>388</v>
      </c>
      <c r="C43" s="40">
        <v>9783161598869</v>
      </c>
      <c r="D43" s="41"/>
      <c r="E43" s="41"/>
      <c r="F43" s="41"/>
      <c r="G43" s="41"/>
      <c r="H43" s="41"/>
      <c r="I43" s="41"/>
      <c r="J43" s="41"/>
    </row>
    <row r="44" spans="1:10" x14ac:dyDescent="0.3">
      <c r="A44" s="42">
        <v>42</v>
      </c>
      <c r="B44" s="39" t="s">
        <v>389</v>
      </c>
      <c r="C44" s="40">
        <v>9783110209440</v>
      </c>
      <c r="D44" s="41"/>
      <c r="E44" s="41"/>
      <c r="F44" s="41"/>
      <c r="G44" s="41"/>
      <c r="H44" s="41"/>
      <c r="I44" s="41"/>
      <c r="J44" s="41"/>
    </row>
    <row r="45" spans="1:10" x14ac:dyDescent="0.3">
      <c r="A45" s="42">
        <v>43</v>
      </c>
      <c r="B45" s="39" t="s">
        <v>393</v>
      </c>
      <c r="C45" s="40">
        <v>9783161607783</v>
      </c>
      <c r="D45" s="41"/>
      <c r="E45" s="41"/>
      <c r="F45" s="41"/>
      <c r="G45" s="41"/>
      <c r="H45" s="41"/>
      <c r="I45" s="41"/>
      <c r="J45" s="41"/>
    </row>
    <row r="46" spans="1:10" x14ac:dyDescent="0.3">
      <c r="A46" s="42">
        <v>44</v>
      </c>
      <c r="B46" s="39" t="s">
        <v>395</v>
      </c>
      <c r="C46" s="40">
        <v>9780199639557</v>
      </c>
      <c r="D46" s="41"/>
      <c r="E46" s="41"/>
      <c r="F46" s="41"/>
      <c r="G46" s="41"/>
      <c r="H46" s="41"/>
      <c r="I46" s="41"/>
      <c r="J46" s="41"/>
    </row>
    <row r="47" spans="1:10" ht="27.6" x14ac:dyDescent="0.3">
      <c r="A47" s="42">
        <v>45</v>
      </c>
      <c r="B47" s="39" t="s">
        <v>396</v>
      </c>
      <c r="C47" s="40">
        <v>9783643911957</v>
      </c>
      <c r="D47" s="41"/>
      <c r="E47" s="41"/>
      <c r="F47" s="41"/>
      <c r="G47" s="41"/>
      <c r="H47" s="41"/>
      <c r="I47" s="41"/>
      <c r="J47" s="41"/>
    </row>
    <row r="48" spans="1:10" x14ac:dyDescent="0.3">
      <c r="A48" s="42">
        <v>46</v>
      </c>
      <c r="B48" s="39" t="s">
        <v>397</v>
      </c>
      <c r="C48" s="40">
        <v>9789004467200</v>
      </c>
      <c r="D48" s="41"/>
      <c r="E48" s="41"/>
      <c r="F48" s="41"/>
      <c r="G48" s="41"/>
      <c r="H48" s="41"/>
      <c r="I48" s="41"/>
      <c r="J48" s="41"/>
    </row>
    <row r="49" spans="1:10" x14ac:dyDescent="0.3">
      <c r="A49" s="42">
        <v>47</v>
      </c>
      <c r="B49" s="39" t="s">
        <v>398</v>
      </c>
      <c r="C49" s="40">
        <v>9783110173161</v>
      </c>
      <c r="D49" s="41"/>
      <c r="E49" s="41"/>
      <c r="F49" s="41"/>
      <c r="G49" s="41"/>
      <c r="H49" s="41"/>
      <c r="I49" s="41"/>
      <c r="J49" s="41"/>
    </row>
    <row r="50" spans="1:10" ht="27.6" x14ac:dyDescent="0.3">
      <c r="A50" s="42">
        <v>48</v>
      </c>
      <c r="B50" s="39" t="s">
        <v>399</v>
      </c>
      <c r="C50" s="40">
        <v>9789042945746</v>
      </c>
      <c r="D50" s="41"/>
      <c r="E50" s="41"/>
      <c r="F50" s="41"/>
      <c r="G50" s="41"/>
      <c r="H50" s="41"/>
      <c r="I50" s="41"/>
      <c r="J50" s="41"/>
    </row>
    <row r="51" spans="1:10" x14ac:dyDescent="0.3">
      <c r="A51" s="42">
        <v>49</v>
      </c>
      <c r="B51" s="39" t="s">
        <v>401</v>
      </c>
      <c r="C51" s="40">
        <v>9789042948778</v>
      </c>
      <c r="D51" s="41"/>
      <c r="E51" s="41"/>
      <c r="F51" s="41"/>
      <c r="G51" s="41"/>
      <c r="H51" s="41"/>
      <c r="I51" s="41"/>
      <c r="J51" s="41"/>
    </row>
    <row r="52" spans="1:10" x14ac:dyDescent="0.3">
      <c r="A52" s="42">
        <v>50</v>
      </c>
      <c r="B52" s="39" t="s">
        <v>254</v>
      </c>
      <c r="C52" s="40">
        <v>9781433185694</v>
      </c>
      <c r="D52" s="41"/>
      <c r="E52" s="41"/>
      <c r="F52" s="41"/>
      <c r="G52" s="41"/>
      <c r="H52" s="41"/>
      <c r="I52" s="41"/>
      <c r="J52" s="41"/>
    </row>
    <row r="53" spans="1:10" ht="27.6" x14ac:dyDescent="0.3">
      <c r="A53" s="42">
        <v>51</v>
      </c>
      <c r="B53" s="39" t="s">
        <v>402</v>
      </c>
      <c r="C53" s="40">
        <v>9783161569746</v>
      </c>
      <c r="D53" s="41"/>
      <c r="E53" s="41"/>
      <c r="F53" s="41"/>
      <c r="G53" s="41"/>
      <c r="H53" s="41"/>
      <c r="I53" s="41"/>
      <c r="J53" s="41"/>
    </row>
    <row r="54" spans="1:10" x14ac:dyDescent="0.3">
      <c r="A54" s="42">
        <v>52</v>
      </c>
      <c r="B54" s="39" t="s">
        <v>404</v>
      </c>
      <c r="C54" s="40">
        <v>9783161589911</v>
      </c>
      <c r="D54" s="41"/>
      <c r="E54" s="41"/>
      <c r="F54" s="41"/>
      <c r="G54" s="41"/>
      <c r="H54" s="41"/>
      <c r="I54" s="41"/>
      <c r="J54" s="41"/>
    </row>
    <row r="55" spans="1:10" ht="27.6" x14ac:dyDescent="0.3">
      <c r="A55" s="42">
        <v>53</v>
      </c>
      <c r="B55" s="39" t="s">
        <v>405</v>
      </c>
      <c r="C55" s="40">
        <v>9783506702807</v>
      </c>
      <c r="D55" s="41"/>
      <c r="E55" s="41"/>
      <c r="F55" s="41"/>
      <c r="G55" s="41"/>
      <c r="H55" s="41"/>
      <c r="I55" s="41"/>
      <c r="J55" s="41"/>
    </row>
    <row r="56" spans="1:10" ht="27.6" x14ac:dyDescent="0.3">
      <c r="A56" s="42">
        <v>54</v>
      </c>
      <c r="B56" s="39" t="s">
        <v>252</v>
      </c>
      <c r="C56" s="40">
        <v>9783161601057</v>
      </c>
      <c r="D56" s="41"/>
      <c r="E56" s="41"/>
      <c r="F56" s="41"/>
      <c r="G56" s="41"/>
      <c r="H56" s="41"/>
      <c r="I56" s="41"/>
      <c r="J56" s="41"/>
    </row>
    <row r="57" spans="1:10" ht="41.4" x14ac:dyDescent="0.3">
      <c r="A57" s="42">
        <v>55</v>
      </c>
      <c r="B57" s="39" t="s">
        <v>330</v>
      </c>
      <c r="C57" s="40">
        <v>9783110173178</v>
      </c>
      <c r="D57" s="41"/>
      <c r="E57" s="41"/>
      <c r="F57" s="41"/>
      <c r="G57" s="41"/>
      <c r="H57" s="41"/>
      <c r="I57" s="41"/>
      <c r="J57" s="41"/>
    </row>
    <row r="58" spans="1:10" ht="27.6" x14ac:dyDescent="0.3">
      <c r="A58" s="42">
        <v>56</v>
      </c>
      <c r="B58" s="39" t="s">
        <v>329</v>
      </c>
      <c r="C58" s="40">
        <v>9783161575617</v>
      </c>
      <c r="D58" s="41"/>
      <c r="E58" s="41"/>
      <c r="F58" s="41"/>
      <c r="G58" s="41"/>
      <c r="H58" s="41"/>
      <c r="I58" s="41"/>
      <c r="J58" s="41"/>
    </row>
    <row r="59" spans="1:10" x14ac:dyDescent="0.3">
      <c r="A59" s="42">
        <v>57</v>
      </c>
      <c r="B59" s="39" t="s">
        <v>327</v>
      </c>
      <c r="C59" s="40">
        <v>9783161608285</v>
      </c>
      <c r="D59" s="41"/>
      <c r="E59" s="41"/>
      <c r="F59" s="41"/>
      <c r="G59" s="41"/>
      <c r="H59" s="41"/>
      <c r="I59" s="41"/>
      <c r="J59" s="41"/>
    </row>
    <row r="60" spans="1:10" x14ac:dyDescent="0.3">
      <c r="A60" s="42">
        <v>58</v>
      </c>
      <c r="B60" s="39" t="s">
        <v>326</v>
      </c>
      <c r="C60" s="40">
        <v>9783161608001</v>
      </c>
      <c r="D60" s="41"/>
      <c r="E60" s="41"/>
      <c r="F60" s="41"/>
      <c r="G60" s="41"/>
      <c r="H60" s="41"/>
      <c r="I60" s="41"/>
      <c r="J60" s="41"/>
    </row>
    <row r="61" spans="1:10" x14ac:dyDescent="0.3">
      <c r="A61" s="42">
        <v>59</v>
      </c>
      <c r="B61" s="39" t="s">
        <v>324</v>
      </c>
      <c r="C61" s="40">
        <v>9789042946903</v>
      </c>
      <c r="D61" s="41"/>
      <c r="E61" s="41"/>
      <c r="F61" s="41"/>
      <c r="G61" s="41"/>
      <c r="H61" s="41"/>
      <c r="I61" s="41"/>
      <c r="J61" s="41"/>
    </row>
    <row r="62" spans="1:10" x14ac:dyDescent="0.3">
      <c r="A62" s="42">
        <v>60</v>
      </c>
      <c r="B62" s="39" t="s">
        <v>323</v>
      </c>
      <c r="C62" s="40">
        <v>9783161552472</v>
      </c>
      <c r="D62" s="41"/>
      <c r="E62" s="41"/>
      <c r="F62" s="41"/>
      <c r="G62" s="41"/>
      <c r="H62" s="41"/>
      <c r="I62" s="41"/>
      <c r="J62" s="41"/>
    </row>
    <row r="63" spans="1:10" ht="27.6" x14ac:dyDescent="0.3">
      <c r="A63" s="42">
        <v>61</v>
      </c>
      <c r="B63" s="39" t="s">
        <v>322</v>
      </c>
      <c r="C63" s="40">
        <v>9783161590672</v>
      </c>
      <c r="D63" s="41"/>
      <c r="E63" s="41"/>
      <c r="F63" s="41"/>
      <c r="G63" s="41"/>
      <c r="H63" s="41"/>
      <c r="I63" s="41"/>
      <c r="J63" s="41"/>
    </row>
    <row r="64" spans="1:10" ht="27.6" x14ac:dyDescent="0.3">
      <c r="A64" s="42">
        <v>62</v>
      </c>
      <c r="B64" s="39" t="s">
        <v>249</v>
      </c>
      <c r="C64" s="40">
        <v>9783110257632</v>
      </c>
      <c r="D64" s="41"/>
      <c r="E64" s="41"/>
      <c r="F64" s="41"/>
      <c r="G64" s="41"/>
      <c r="H64" s="41"/>
      <c r="I64" s="41"/>
      <c r="J64" s="41"/>
    </row>
    <row r="65" spans="1:10" ht="27.6" x14ac:dyDescent="0.3">
      <c r="A65" s="42">
        <v>63</v>
      </c>
      <c r="B65" s="39" t="s">
        <v>319</v>
      </c>
      <c r="C65" s="40">
        <v>9783447117463</v>
      </c>
      <c r="D65" s="41"/>
      <c r="E65" s="41"/>
      <c r="F65" s="41"/>
      <c r="G65" s="41"/>
      <c r="H65" s="41"/>
      <c r="I65" s="41"/>
      <c r="J65" s="41"/>
    </row>
    <row r="66" spans="1:10" ht="27.6" x14ac:dyDescent="0.3">
      <c r="A66" s="42">
        <v>64</v>
      </c>
      <c r="B66" s="39" t="s">
        <v>246</v>
      </c>
      <c r="C66" s="40">
        <v>9783161562860</v>
      </c>
      <c r="D66" s="41"/>
      <c r="E66" s="41"/>
      <c r="F66" s="41"/>
      <c r="G66" s="41"/>
      <c r="H66" s="41"/>
      <c r="I66" s="41"/>
      <c r="J66" s="41"/>
    </row>
    <row r="67" spans="1:10" x14ac:dyDescent="0.3">
      <c r="A67" s="42">
        <v>65</v>
      </c>
      <c r="B67" s="39" t="s">
        <v>315</v>
      </c>
      <c r="C67" s="40">
        <v>9783161599774</v>
      </c>
      <c r="D67" s="41"/>
      <c r="E67" s="41"/>
      <c r="F67" s="41"/>
      <c r="G67" s="41"/>
      <c r="H67" s="41"/>
      <c r="I67" s="41"/>
      <c r="J67" s="41"/>
    </row>
    <row r="68" spans="1:10" ht="27.6" x14ac:dyDescent="0.3">
      <c r="A68" s="42">
        <v>66</v>
      </c>
      <c r="B68" s="39" t="s">
        <v>313</v>
      </c>
      <c r="C68" s="40">
        <v>9783161592225</v>
      </c>
      <c r="D68" s="41"/>
      <c r="E68" s="41"/>
      <c r="F68" s="41"/>
      <c r="G68" s="41"/>
      <c r="H68" s="41"/>
      <c r="I68" s="41"/>
      <c r="J68" s="41"/>
    </row>
    <row r="69" spans="1:10" x14ac:dyDescent="0.3">
      <c r="A69" s="42">
        <v>67</v>
      </c>
      <c r="B69" s="39" t="s">
        <v>310</v>
      </c>
      <c r="C69" s="40">
        <v>9783161569968</v>
      </c>
      <c r="D69" s="41"/>
      <c r="E69" s="41"/>
      <c r="F69" s="41"/>
      <c r="G69" s="41"/>
      <c r="H69" s="41"/>
      <c r="I69" s="41"/>
      <c r="J69" s="41"/>
    </row>
    <row r="70" spans="1:10" x14ac:dyDescent="0.3">
      <c r="A70" s="42">
        <v>68</v>
      </c>
      <c r="B70" s="39" t="s">
        <v>242</v>
      </c>
      <c r="C70" s="40">
        <v>9783161602634</v>
      </c>
      <c r="D70" s="41"/>
      <c r="E70" s="41"/>
      <c r="F70" s="41"/>
      <c r="G70" s="41"/>
      <c r="H70" s="41"/>
      <c r="I70" s="41"/>
      <c r="J70" s="41"/>
    </row>
    <row r="71" spans="1:10" x14ac:dyDescent="0.3">
      <c r="A71" s="42">
        <v>69</v>
      </c>
      <c r="B71" s="39" t="s">
        <v>309</v>
      </c>
      <c r="C71" s="40" t="s">
        <v>104</v>
      </c>
      <c r="D71" s="41"/>
      <c r="E71" s="41"/>
      <c r="F71" s="41"/>
      <c r="G71" s="41"/>
      <c r="H71" s="41"/>
      <c r="I71" s="41"/>
      <c r="J71" s="41"/>
    </row>
    <row r="72" spans="1:10" x14ac:dyDescent="0.3">
      <c r="A72" s="42">
        <v>70</v>
      </c>
      <c r="B72" s="39" t="s">
        <v>305</v>
      </c>
      <c r="C72" s="40">
        <v>9781593333003</v>
      </c>
      <c r="D72" s="41"/>
      <c r="E72" s="41"/>
      <c r="F72" s="41"/>
      <c r="G72" s="41"/>
      <c r="H72" s="41"/>
      <c r="I72" s="41"/>
      <c r="J72" s="41"/>
    </row>
    <row r="73" spans="1:10" x14ac:dyDescent="0.3">
      <c r="A73" s="42">
        <v>71</v>
      </c>
      <c r="B73" s="39" t="s">
        <v>157</v>
      </c>
      <c r="C73" s="40">
        <v>9780802840806</v>
      </c>
      <c r="D73" s="41"/>
      <c r="E73" s="41"/>
      <c r="F73" s="41"/>
      <c r="G73" s="41"/>
      <c r="H73" s="41"/>
      <c r="I73" s="41"/>
      <c r="J73" s="41"/>
    </row>
    <row r="74" spans="1:10" ht="27.6" x14ac:dyDescent="0.3">
      <c r="A74" s="42">
        <v>72</v>
      </c>
      <c r="B74" s="39" t="s">
        <v>160</v>
      </c>
      <c r="C74" s="40">
        <v>9780801097751</v>
      </c>
      <c r="D74" s="41"/>
      <c r="E74" s="41"/>
      <c r="F74" s="41"/>
      <c r="G74" s="41"/>
      <c r="H74" s="41"/>
      <c r="I74" s="41"/>
      <c r="J74" s="41"/>
    </row>
    <row r="75" spans="1:10" x14ac:dyDescent="0.3">
      <c r="A75" s="42">
        <v>73</v>
      </c>
      <c r="B75" s="39" t="s">
        <v>161</v>
      </c>
      <c r="C75" s="40">
        <v>9781108477581</v>
      </c>
      <c r="D75" s="41"/>
      <c r="E75" s="41"/>
      <c r="F75" s="41"/>
      <c r="G75" s="41"/>
      <c r="H75" s="41"/>
      <c r="I75" s="41"/>
      <c r="J75" s="41"/>
    </row>
    <row r="76" spans="1:10" ht="27.6" x14ac:dyDescent="0.3">
      <c r="A76" s="42">
        <v>74</v>
      </c>
      <c r="B76" s="39" t="s">
        <v>236</v>
      </c>
      <c r="C76" s="40">
        <v>9783161553943</v>
      </c>
      <c r="D76" s="41"/>
      <c r="E76" s="41"/>
      <c r="F76" s="41"/>
      <c r="G76" s="41"/>
      <c r="H76" s="41"/>
      <c r="I76" s="41"/>
      <c r="J76" s="41"/>
    </row>
    <row r="77" spans="1:10" ht="27.6" x14ac:dyDescent="0.3">
      <c r="A77" s="42">
        <v>75</v>
      </c>
      <c r="B77" s="39" t="s">
        <v>163</v>
      </c>
      <c r="C77" s="40">
        <v>9781629953601</v>
      </c>
      <c r="D77" s="41"/>
      <c r="E77" s="41"/>
      <c r="F77" s="41"/>
      <c r="G77" s="41"/>
      <c r="H77" s="41"/>
      <c r="I77" s="41"/>
      <c r="J77" s="41"/>
    </row>
    <row r="78" spans="1:10" ht="27.6" x14ac:dyDescent="0.3">
      <c r="A78" s="42">
        <v>76</v>
      </c>
      <c r="B78" s="39" t="s">
        <v>303</v>
      </c>
      <c r="C78" s="40">
        <v>9782503551111</v>
      </c>
      <c r="D78" s="41"/>
      <c r="E78" s="41"/>
      <c r="F78" s="41"/>
      <c r="G78" s="41"/>
      <c r="H78" s="41"/>
      <c r="I78" s="41"/>
      <c r="J78" s="41"/>
    </row>
    <row r="79" spans="1:10" ht="27.6" x14ac:dyDescent="0.3">
      <c r="A79" s="42">
        <v>77</v>
      </c>
      <c r="B79" s="39" t="s">
        <v>164</v>
      </c>
      <c r="C79" s="40">
        <v>9781683595472</v>
      </c>
      <c r="D79" s="41"/>
      <c r="E79" s="41"/>
      <c r="F79" s="41"/>
      <c r="G79" s="41"/>
      <c r="H79" s="41"/>
      <c r="I79" s="41"/>
      <c r="J79" s="41"/>
    </row>
    <row r="80" spans="1:10" ht="27.6" x14ac:dyDescent="0.3">
      <c r="A80" s="42">
        <v>78</v>
      </c>
      <c r="B80" s="39" t="s">
        <v>302</v>
      </c>
      <c r="C80" s="40">
        <v>9783700190066</v>
      </c>
      <c r="D80" s="41"/>
      <c r="E80" s="41"/>
      <c r="F80" s="41"/>
      <c r="G80" s="41"/>
      <c r="H80" s="41"/>
      <c r="I80" s="41"/>
      <c r="J80" s="41"/>
    </row>
    <row r="81" spans="1:10" x14ac:dyDescent="0.3">
      <c r="A81" s="42">
        <v>79</v>
      </c>
      <c r="B81" s="39" t="s">
        <v>300</v>
      </c>
      <c r="C81" s="40">
        <v>9783161610431</v>
      </c>
      <c r="D81" s="41"/>
      <c r="E81" s="41"/>
      <c r="F81" s="41"/>
      <c r="G81" s="41"/>
      <c r="H81" s="41"/>
      <c r="I81" s="41"/>
      <c r="J81" s="41"/>
    </row>
    <row r="82" spans="1:10" x14ac:dyDescent="0.3">
      <c r="A82" s="42">
        <v>80</v>
      </c>
      <c r="B82" s="39" t="s">
        <v>298</v>
      </c>
      <c r="C82" s="40">
        <v>9783110606201</v>
      </c>
      <c r="D82" s="41"/>
      <c r="E82" s="41"/>
      <c r="F82" s="41"/>
      <c r="G82" s="41"/>
      <c r="H82" s="41"/>
      <c r="I82" s="41"/>
      <c r="J82" s="41"/>
    </row>
    <row r="83" spans="1:10" x14ac:dyDescent="0.3">
      <c r="A83" s="42">
        <v>81</v>
      </c>
      <c r="B83" s="39" t="s">
        <v>232</v>
      </c>
      <c r="C83" s="40">
        <v>9783161600913</v>
      </c>
      <c r="D83" s="41"/>
      <c r="E83" s="41"/>
      <c r="F83" s="41"/>
      <c r="G83" s="41"/>
      <c r="H83" s="41"/>
      <c r="I83" s="41"/>
      <c r="J83" s="41"/>
    </row>
    <row r="84" spans="1:10" x14ac:dyDescent="0.3">
      <c r="A84" s="42">
        <v>82</v>
      </c>
      <c r="B84" s="39" t="s">
        <v>297</v>
      </c>
      <c r="C84" s="40">
        <v>9783161581670</v>
      </c>
      <c r="D84" s="41"/>
      <c r="E84" s="41"/>
      <c r="F84" s="41"/>
      <c r="G84" s="41"/>
      <c r="H84" s="41"/>
      <c r="I84" s="41"/>
      <c r="J84" s="41"/>
    </row>
    <row r="85" spans="1:10" ht="27.6" x14ac:dyDescent="0.3">
      <c r="A85" s="42">
        <v>83</v>
      </c>
      <c r="B85" s="39" t="s">
        <v>230</v>
      </c>
      <c r="C85" s="40">
        <v>9783161566639</v>
      </c>
      <c r="D85" s="41"/>
      <c r="E85" s="41"/>
      <c r="F85" s="41"/>
      <c r="G85" s="41"/>
      <c r="H85" s="41"/>
      <c r="I85" s="41"/>
      <c r="J85" s="41"/>
    </row>
    <row r="86" spans="1:10" x14ac:dyDescent="0.3">
      <c r="A86" s="42">
        <v>84</v>
      </c>
      <c r="B86" s="39" t="s">
        <v>166</v>
      </c>
      <c r="C86" s="40">
        <v>9780802876928</v>
      </c>
      <c r="D86" s="41"/>
      <c r="E86" s="41"/>
      <c r="F86" s="41"/>
      <c r="G86" s="41"/>
      <c r="H86" s="41"/>
      <c r="I86" s="41"/>
      <c r="J86" s="41"/>
    </row>
    <row r="87" spans="1:10" ht="27.6" x14ac:dyDescent="0.3">
      <c r="A87" s="42">
        <v>85</v>
      </c>
      <c r="B87" s="39" t="s">
        <v>167</v>
      </c>
      <c r="C87" s="40">
        <v>9780830817801</v>
      </c>
      <c r="D87" s="41"/>
      <c r="E87" s="41"/>
      <c r="F87" s="41"/>
      <c r="G87" s="41"/>
      <c r="H87" s="41"/>
      <c r="I87" s="41"/>
      <c r="J87" s="41"/>
    </row>
    <row r="88" spans="1:10" x14ac:dyDescent="0.3">
      <c r="A88" s="42">
        <v>86</v>
      </c>
      <c r="B88" s="39" t="s">
        <v>170</v>
      </c>
      <c r="C88" s="40">
        <v>9780310571100</v>
      </c>
      <c r="D88" s="41"/>
      <c r="E88" s="41"/>
      <c r="F88" s="41"/>
      <c r="G88" s="41"/>
      <c r="H88" s="41"/>
      <c r="I88" s="41"/>
      <c r="J88" s="41"/>
    </row>
    <row r="89" spans="1:10" ht="27.6" x14ac:dyDescent="0.3">
      <c r="A89" s="42">
        <v>87</v>
      </c>
      <c r="B89" s="39" t="s">
        <v>293</v>
      </c>
      <c r="C89" s="40">
        <v>9783161590313</v>
      </c>
      <c r="D89" s="41"/>
      <c r="E89" s="41"/>
      <c r="F89" s="41"/>
      <c r="G89" s="41"/>
      <c r="H89" s="41"/>
      <c r="I89" s="41"/>
      <c r="J89" s="41"/>
    </row>
    <row r="90" spans="1:10" x14ac:dyDescent="0.3">
      <c r="A90" s="42">
        <v>88</v>
      </c>
      <c r="B90" s="39" t="s">
        <v>291</v>
      </c>
      <c r="C90" s="40">
        <v>9781498288972</v>
      </c>
      <c r="D90" s="41"/>
      <c r="E90" s="41"/>
      <c r="F90" s="41"/>
      <c r="G90" s="41"/>
      <c r="H90" s="41"/>
      <c r="I90" s="41"/>
      <c r="J90" s="41"/>
    </row>
    <row r="91" spans="1:10" ht="27.6" x14ac:dyDescent="0.3">
      <c r="A91" s="42">
        <v>89</v>
      </c>
      <c r="B91" s="39" t="s">
        <v>290</v>
      </c>
      <c r="C91" s="40">
        <v>9783161596537</v>
      </c>
      <c r="D91" s="41"/>
      <c r="E91" s="41"/>
      <c r="F91" s="41"/>
      <c r="G91" s="41"/>
      <c r="H91" s="41"/>
      <c r="I91" s="41"/>
      <c r="J91" s="41"/>
    </row>
    <row r="92" spans="1:10" x14ac:dyDescent="0.3">
      <c r="A92" s="42">
        <v>90</v>
      </c>
      <c r="B92" s="39" t="s">
        <v>171</v>
      </c>
      <c r="C92" s="40">
        <v>9780830824564</v>
      </c>
      <c r="D92" s="41"/>
      <c r="E92" s="41"/>
      <c r="F92" s="41"/>
      <c r="G92" s="41"/>
      <c r="H92" s="41"/>
      <c r="I92" s="41"/>
      <c r="J92" s="41"/>
    </row>
    <row r="93" spans="1:10" ht="27.6" x14ac:dyDescent="0.3">
      <c r="A93" s="42">
        <v>91</v>
      </c>
      <c r="B93" s="39" t="s">
        <v>289</v>
      </c>
      <c r="C93" s="40">
        <v>9783161566868</v>
      </c>
      <c r="D93" s="41"/>
      <c r="E93" s="41"/>
      <c r="F93" s="41"/>
      <c r="G93" s="41"/>
      <c r="H93" s="41"/>
      <c r="I93" s="41"/>
      <c r="J93" s="41"/>
    </row>
    <row r="94" spans="1:10" x14ac:dyDescent="0.3">
      <c r="A94" s="42">
        <v>92</v>
      </c>
      <c r="B94" s="39" t="s">
        <v>173</v>
      </c>
      <c r="C94" s="40">
        <v>9780801097539</v>
      </c>
      <c r="D94" s="41"/>
      <c r="E94" s="41"/>
      <c r="F94" s="41"/>
      <c r="G94" s="41"/>
      <c r="H94" s="41"/>
      <c r="I94" s="41"/>
      <c r="J94" s="41"/>
    </row>
    <row r="95" spans="1:10" x14ac:dyDescent="0.3">
      <c r="A95" s="42">
        <v>93</v>
      </c>
      <c r="B95" s="39" t="s">
        <v>285</v>
      </c>
      <c r="C95" s="40">
        <v>9783161565496</v>
      </c>
      <c r="D95" s="41"/>
      <c r="E95" s="41"/>
      <c r="F95" s="41"/>
      <c r="G95" s="41"/>
      <c r="H95" s="41"/>
      <c r="I95" s="41"/>
      <c r="J95" s="41"/>
    </row>
    <row r="96" spans="1:10" x14ac:dyDescent="0.3">
      <c r="A96" s="42">
        <v>94</v>
      </c>
      <c r="B96" s="39" t="s">
        <v>226</v>
      </c>
      <c r="C96" s="40">
        <v>9780840749581</v>
      </c>
      <c r="D96" s="41"/>
      <c r="E96" s="41"/>
      <c r="F96" s="41"/>
      <c r="G96" s="41"/>
      <c r="H96" s="41"/>
      <c r="I96" s="41"/>
      <c r="J96" s="41"/>
    </row>
    <row r="97" spans="1:10" ht="27.6" x14ac:dyDescent="0.3">
      <c r="A97" s="42">
        <v>95</v>
      </c>
      <c r="B97" s="39" t="s">
        <v>177</v>
      </c>
      <c r="C97" s="40">
        <v>9781683596646</v>
      </c>
      <c r="D97" s="41"/>
      <c r="E97" s="41"/>
      <c r="F97" s="41"/>
      <c r="G97" s="41"/>
      <c r="H97" s="41"/>
      <c r="I97" s="41"/>
      <c r="J97" s="41"/>
    </row>
    <row r="98" spans="1:10" x14ac:dyDescent="0.3">
      <c r="A98" s="42">
        <v>96</v>
      </c>
      <c r="B98" s="39" t="s">
        <v>282</v>
      </c>
      <c r="C98" s="40">
        <v>9780199545926</v>
      </c>
      <c r="D98" s="41"/>
      <c r="E98" s="41"/>
      <c r="F98" s="41"/>
      <c r="G98" s="41"/>
      <c r="H98" s="41"/>
      <c r="I98" s="41"/>
      <c r="J98" s="41"/>
    </row>
    <row r="99" spans="1:10" x14ac:dyDescent="0.3">
      <c r="A99" s="42">
        <v>97</v>
      </c>
      <c r="B99" s="39" t="s">
        <v>281</v>
      </c>
      <c r="C99" s="40">
        <v>9780199288083</v>
      </c>
      <c r="D99" s="41"/>
      <c r="E99" s="41"/>
      <c r="F99" s="41"/>
      <c r="G99" s="41"/>
      <c r="H99" s="41"/>
      <c r="I99" s="41"/>
      <c r="J99" s="41"/>
    </row>
    <row r="100" spans="1:10" ht="27.6" x14ac:dyDescent="0.3">
      <c r="A100" s="42">
        <v>98</v>
      </c>
      <c r="B100" s="39" t="s">
        <v>280</v>
      </c>
      <c r="C100" s="40">
        <v>9780199245512</v>
      </c>
      <c r="D100" s="41"/>
      <c r="E100" s="41"/>
      <c r="F100" s="41"/>
      <c r="G100" s="41"/>
      <c r="H100" s="41"/>
      <c r="I100" s="41"/>
      <c r="J100" s="41"/>
    </row>
    <row r="101" spans="1:10" x14ac:dyDescent="0.3">
      <c r="A101" s="42">
        <v>99</v>
      </c>
      <c r="B101" s="39" t="s">
        <v>279</v>
      </c>
      <c r="C101" s="40">
        <v>9783161598081</v>
      </c>
      <c r="D101" s="41"/>
      <c r="E101" s="41"/>
      <c r="F101" s="41"/>
      <c r="G101" s="41"/>
      <c r="H101" s="41"/>
      <c r="I101" s="41"/>
      <c r="J101" s="41"/>
    </row>
    <row r="102" spans="1:10" ht="27.6" x14ac:dyDescent="0.3">
      <c r="A102" s="42">
        <v>100</v>
      </c>
      <c r="B102" s="39" t="s">
        <v>178</v>
      </c>
      <c r="C102" s="40">
        <v>9780801048425</v>
      </c>
      <c r="D102" s="41"/>
      <c r="E102" s="41"/>
      <c r="F102" s="41"/>
      <c r="G102" s="41"/>
      <c r="H102" s="41"/>
      <c r="I102" s="41"/>
      <c r="J102" s="41"/>
    </row>
    <row r="103" spans="1:10" ht="27.6" x14ac:dyDescent="0.3">
      <c r="A103" s="42">
        <v>101</v>
      </c>
      <c r="B103" s="39" t="s">
        <v>181</v>
      </c>
      <c r="C103" s="40">
        <v>9781683595670</v>
      </c>
      <c r="D103" s="41"/>
      <c r="E103" s="41"/>
      <c r="F103" s="41"/>
      <c r="G103" s="41"/>
      <c r="H103" s="41"/>
      <c r="I103" s="41"/>
      <c r="J103" s="41"/>
    </row>
    <row r="104" spans="1:10" x14ac:dyDescent="0.3">
      <c r="A104" s="42">
        <v>102</v>
      </c>
      <c r="B104" s="39" t="s">
        <v>275</v>
      </c>
      <c r="C104" s="40">
        <v>9783161595356</v>
      </c>
      <c r="D104" s="41"/>
      <c r="E104" s="41"/>
      <c r="F104" s="41"/>
      <c r="G104" s="41"/>
      <c r="H104" s="41"/>
      <c r="I104" s="41"/>
      <c r="J104" s="41"/>
    </row>
    <row r="105" spans="1:10" x14ac:dyDescent="0.3">
      <c r="A105" s="42">
        <v>103</v>
      </c>
      <c r="B105" s="39" t="s">
        <v>223</v>
      </c>
      <c r="C105" s="40">
        <v>9780198758822</v>
      </c>
      <c r="D105" s="41"/>
      <c r="E105" s="41"/>
      <c r="F105" s="41"/>
      <c r="G105" s="41"/>
      <c r="H105" s="41"/>
      <c r="I105" s="41"/>
      <c r="J105" s="41"/>
    </row>
    <row r="106" spans="1:10" ht="27.6" x14ac:dyDescent="0.3">
      <c r="A106" s="42">
        <v>104</v>
      </c>
      <c r="B106" s="39" t="s">
        <v>274</v>
      </c>
      <c r="C106" s="40">
        <v>9780198836247</v>
      </c>
      <c r="D106" s="41"/>
      <c r="E106" s="41"/>
      <c r="F106" s="41"/>
      <c r="G106" s="41"/>
      <c r="H106" s="41"/>
      <c r="I106" s="41"/>
      <c r="J106" s="41"/>
    </row>
    <row r="107" spans="1:10" x14ac:dyDescent="0.3">
      <c r="A107" s="42">
        <v>105</v>
      </c>
      <c r="B107" s="39" t="s">
        <v>273</v>
      </c>
      <c r="C107" s="40">
        <v>9789004377004</v>
      </c>
      <c r="D107" s="41"/>
      <c r="E107" s="41"/>
      <c r="F107" s="41"/>
      <c r="G107" s="41"/>
      <c r="H107" s="41"/>
      <c r="I107" s="41"/>
      <c r="J107" s="41"/>
    </row>
    <row r="108" spans="1:10" x14ac:dyDescent="0.3">
      <c r="A108" s="42">
        <v>106</v>
      </c>
      <c r="B108" s="39" t="s">
        <v>182</v>
      </c>
      <c r="C108" s="40">
        <v>9780664259938</v>
      </c>
      <c r="D108" s="41"/>
      <c r="E108" s="41"/>
      <c r="F108" s="41"/>
      <c r="G108" s="41"/>
      <c r="H108" s="41"/>
      <c r="I108" s="41"/>
      <c r="J108" s="41"/>
    </row>
    <row r="109" spans="1:10" ht="27.6" x14ac:dyDescent="0.3">
      <c r="A109" s="42">
        <v>107</v>
      </c>
      <c r="B109" s="39" t="s">
        <v>272</v>
      </c>
      <c r="C109" s="40">
        <v>9789004373686</v>
      </c>
      <c r="D109" s="41"/>
      <c r="E109" s="41"/>
      <c r="F109" s="41"/>
      <c r="G109" s="41"/>
      <c r="H109" s="41"/>
      <c r="I109" s="41"/>
      <c r="J109" s="41"/>
    </row>
    <row r="110" spans="1:10" ht="27.6" x14ac:dyDescent="0.3">
      <c r="A110" s="42">
        <v>108</v>
      </c>
      <c r="B110" s="39" t="s">
        <v>271</v>
      </c>
      <c r="C110" s="40">
        <v>9789042946798</v>
      </c>
      <c r="D110" s="41"/>
      <c r="E110" s="41"/>
      <c r="F110" s="41"/>
      <c r="G110" s="41"/>
      <c r="H110" s="41"/>
      <c r="I110" s="41"/>
      <c r="J110" s="41"/>
    </row>
    <row r="111" spans="1:10" ht="27.6" x14ac:dyDescent="0.3">
      <c r="A111" s="42">
        <v>109</v>
      </c>
      <c r="B111" s="39" t="s">
        <v>267</v>
      </c>
      <c r="C111" s="40">
        <v>9783161562594</v>
      </c>
      <c r="D111" s="41"/>
      <c r="E111" s="41"/>
      <c r="F111" s="41"/>
      <c r="G111" s="41"/>
      <c r="H111" s="41"/>
      <c r="I111" s="41"/>
      <c r="J111" s="41"/>
    </row>
    <row r="112" spans="1:10" ht="27.6" x14ac:dyDescent="0.3">
      <c r="A112" s="42">
        <v>110</v>
      </c>
      <c r="B112" s="39" t="s">
        <v>222</v>
      </c>
      <c r="C112" s="40">
        <v>9783161575938</v>
      </c>
      <c r="D112" s="41"/>
      <c r="E112" s="41"/>
      <c r="F112" s="41"/>
      <c r="G112" s="41"/>
      <c r="H112" s="41"/>
      <c r="I112" s="41"/>
      <c r="J112" s="41"/>
    </row>
    <row r="113" spans="1:10" x14ac:dyDescent="0.3">
      <c r="A113" s="42">
        <v>111</v>
      </c>
      <c r="B113" s="39" t="s">
        <v>218</v>
      </c>
      <c r="C113" s="40">
        <v>9780199684038</v>
      </c>
      <c r="D113" s="41"/>
      <c r="E113" s="41"/>
      <c r="F113" s="41"/>
      <c r="G113" s="41"/>
      <c r="H113" s="41"/>
      <c r="I113" s="41"/>
      <c r="J113" s="41"/>
    </row>
  </sheetData>
  <sheetProtection selectLockedCells="1"/>
  <mergeCells count="7">
    <mergeCell ref="B1:B2"/>
    <mergeCell ref="C1:C2"/>
    <mergeCell ref="G1:G2"/>
    <mergeCell ref="A1:A2"/>
    <mergeCell ref="D1:D2"/>
    <mergeCell ref="E1:E2"/>
    <mergeCell ref="F1:F2"/>
  </mergeCells>
  <pageMargins left="0.7" right="0.7" top="0.78740157499999996" bottom="0.78740157499999996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0434-5C67-412D-BD49-4AC3739061D4}">
  <dimension ref="A1:H13"/>
  <sheetViews>
    <sheetView topLeftCell="A4" workbookViewId="0">
      <selection activeCell="A7" sqref="A7:H7"/>
    </sheetView>
  </sheetViews>
  <sheetFormatPr defaultColWidth="8.77734375" defaultRowHeight="14.4" x14ac:dyDescent="0.3"/>
  <cols>
    <col min="1" max="1" width="6.44140625" style="1" customWidth="1"/>
    <col min="4" max="8" width="15.21875" customWidth="1"/>
  </cols>
  <sheetData>
    <row r="1" spans="1:8" ht="76.5" customHeight="1" x14ac:dyDescent="0.3">
      <c r="A1" s="50" t="s">
        <v>530</v>
      </c>
      <c r="B1" s="50"/>
      <c r="C1" s="50"/>
      <c r="D1" s="50"/>
      <c r="E1" s="50"/>
      <c r="F1" s="50"/>
      <c r="G1" s="50"/>
      <c r="H1" s="50"/>
    </row>
    <row r="2" spans="1:8" x14ac:dyDescent="0.3">
      <c r="A2" s="54" t="s">
        <v>536</v>
      </c>
      <c r="B2" s="54"/>
      <c r="C2" s="54"/>
      <c r="D2" s="54"/>
      <c r="E2" s="54"/>
      <c r="F2" s="54"/>
      <c r="G2" s="54"/>
      <c r="H2" s="54"/>
    </row>
    <row r="3" spans="1:8" x14ac:dyDescent="0.3">
      <c r="A3" s="1" t="s">
        <v>497</v>
      </c>
      <c r="B3" s="56" t="s">
        <v>527</v>
      </c>
      <c r="C3" s="56"/>
      <c r="D3" s="56"/>
      <c r="E3" s="56"/>
      <c r="F3" s="56"/>
      <c r="G3" s="56"/>
      <c r="H3" s="56"/>
    </row>
    <row r="4" spans="1:8" x14ac:dyDescent="0.3">
      <c r="A4" s="1" t="s">
        <v>498</v>
      </c>
      <c r="B4" s="56" t="s">
        <v>528</v>
      </c>
      <c r="C4" s="56"/>
      <c r="D4" s="56"/>
      <c r="E4" s="56"/>
      <c r="F4" s="56"/>
      <c r="G4" s="56"/>
      <c r="H4" s="56"/>
    </row>
    <row r="5" spans="1:8" x14ac:dyDescent="0.3">
      <c r="A5" s="1" t="s">
        <v>499</v>
      </c>
      <c r="B5" s="56" t="s">
        <v>529</v>
      </c>
      <c r="C5" s="56"/>
      <c r="D5" s="56"/>
      <c r="E5" s="56"/>
      <c r="F5" s="56"/>
      <c r="G5" s="56"/>
      <c r="H5" s="56"/>
    </row>
    <row r="6" spans="1:8" x14ac:dyDescent="0.3">
      <c r="B6" s="36"/>
    </row>
    <row r="7" spans="1:8" ht="135.44999999999999" customHeight="1" x14ac:dyDescent="0.3">
      <c r="A7" s="52" t="s">
        <v>540</v>
      </c>
      <c r="B7" s="52"/>
      <c r="C7" s="52"/>
      <c r="D7" s="52"/>
      <c r="E7" s="52"/>
      <c r="F7" s="52"/>
      <c r="G7" s="52"/>
      <c r="H7" s="52"/>
    </row>
    <row r="8" spans="1:8" x14ac:dyDescent="0.3">
      <c r="B8" s="56"/>
      <c r="C8" s="56"/>
      <c r="D8" s="56"/>
      <c r="E8" s="56"/>
      <c r="F8" s="56"/>
      <c r="G8" s="56"/>
      <c r="H8" s="56"/>
    </row>
    <row r="9" spans="1:8" ht="40.950000000000003" customHeight="1" x14ac:dyDescent="0.3">
      <c r="A9" s="51" t="s">
        <v>538</v>
      </c>
      <c r="B9" s="51"/>
      <c r="C9" s="51"/>
      <c r="D9" s="51"/>
      <c r="E9" s="51"/>
      <c r="F9" s="51"/>
      <c r="G9" s="51"/>
      <c r="H9" s="51"/>
    </row>
    <row r="10" spans="1:8" ht="36" customHeight="1" x14ac:dyDescent="0.3">
      <c r="A10" s="55" t="s">
        <v>537</v>
      </c>
      <c r="B10" s="55"/>
      <c r="C10" s="55"/>
      <c r="D10" s="55"/>
      <c r="E10" s="55"/>
      <c r="F10" s="55"/>
      <c r="G10" s="55"/>
      <c r="H10" s="55"/>
    </row>
    <row r="11" spans="1:8" ht="37.049999999999997" customHeight="1" x14ac:dyDescent="0.3">
      <c r="A11" s="53" t="s">
        <v>539</v>
      </c>
      <c r="B11" s="53"/>
      <c r="C11" s="53"/>
      <c r="D11" s="53"/>
      <c r="E11" s="53"/>
      <c r="F11" s="53"/>
      <c r="G11" s="53"/>
      <c r="H11" s="53"/>
    </row>
    <row r="12" spans="1:8" ht="45.75" customHeight="1" x14ac:dyDescent="0.3">
      <c r="A12" s="51"/>
      <c r="B12" s="51"/>
      <c r="C12" s="51"/>
      <c r="D12" s="51"/>
      <c r="E12" s="51"/>
      <c r="F12" s="51"/>
      <c r="G12" s="51"/>
      <c r="H12" s="51"/>
    </row>
    <row r="13" spans="1:8" ht="78.75" customHeight="1" x14ac:dyDescent="0.3">
      <c r="A13" s="51"/>
      <c r="B13" s="51"/>
      <c r="C13" s="51"/>
      <c r="D13" s="51"/>
      <c r="E13" s="51"/>
      <c r="F13" s="51"/>
      <c r="G13" s="51"/>
      <c r="H13" s="51"/>
    </row>
  </sheetData>
  <mergeCells count="12">
    <mergeCell ref="A1:H1"/>
    <mergeCell ref="A12:H12"/>
    <mergeCell ref="A13:H13"/>
    <mergeCell ref="A7:H7"/>
    <mergeCell ref="A11:H11"/>
    <mergeCell ref="A2:H2"/>
    <mergeCell ref="A9:H9"/>
    <mergeCell ref="A10:H10"/>
    <mergeCell ref="B8:H8"/>
    <mergeCell ref="B3:H3"/>
    <mergeCell ref="B4:H4"/>
    <mergeCell ref="B5:H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6E3E-F0D9-4739-AE4B-CC71C158FCE5}">
  <sheetPr>
    <tabColor rgb="FFA50021"/>
  </sheetPr>
  <dimension ref="A1:Z17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55.44140625" defaultRowHeight="14.4" x14ac:dyDescent="0.3"/>
  <cols>
    <col min="1" max="1" width="58.21875" style="2" customWidth="1"/>
    <col min="2" max="2" width="16.77734375" style="33" bestFit="1" customWidth="1"/>
    <col min="3" max="3" width="35.21875" customWidth="1"/>
    <col min="4" max="4" width="6.77734375" customWidth="1"/>
    <col min="6" max="6" width="9.77734375" bestFit="1" customWidth="1"/>
    <col min="7" max="7" width="14.21875" bestFit="1" customWidth="1"/>
    <col min="8" max="10" width="9.77734375" customWidth="1"/>
    <col min="11" max="11" width="25.77734375" customWidth="1"/>
    <col min="12" max="13" width="18.77734375" customWidth="1"/>
    <col min="14" max="14" width="24" customWidth="1"/>
    <col min="15" max="16" width="32.21875" customWidth="1"/>
    <col min="17" max="17" width="14.77734375" bestFit="1" customWidth="1"/>
    <col min="18" max="18" width="13.77734375" bestFit="1" customWidth="1"/>
    <col min="19" max="19" width="7.21875" customWidth="1"/>
    <col min="20" max="20" width="6.44140625" customWidth="1"/>
    <col min="21" max="22" width="9.44140625" customWidth="1"/>
    <col min="23" max="23" width="9" customWidth="1"/>
    <col min="24" max="24" width="11.21875" customWidth="1"/>
    <col min="25" max="25" width="53.77734375" customWidth="1"/>
  </cols>
  <sheetData>
    <row r="1" spans="1:26" ht="15" thickBot="1" x14ac:dyDescent="0.35">
      <c r="A1" s="60" t="s">
        <v>509</v>
      </c>
      <c r="B1" s="61"/>
      <c r="C1" s="61"/>
      <c r="D1" s="61"/>
      <c r="E1" s="62"/>
      <c r="F1" s="60" t="s">
        <v>519</v>
      </c>
      <c r="G1" s="61"/>
      <c r="H1" s="61"/>
      <c r="I1" s="61"/>
      <c r="J1" s="62"/>
      <c r="K1" s="26"/>
      <c r="L1" s="59" t="s">
        <v>512</v>
      </c>
      <c r="M1" s="57"/>
      <c r="N1" s="58"/>
      <c r="O1" s="59" t="s">
        <v>511</v>
      </c>
      <c r="P1" s="57"/>
      <c r="Q1" s="58"/>
      <c r="R1" s="59" t="s">
        <v>510</v>
      </c>
      <c r="S1" s="57"/>
      <c r="T1" s="57"/>
      <c r="U1" s="58"/>
      <c r="V1" s="59" t="s">
        <v>505</v>
      </c>
      <c r="W1" s="57"/>
      <c r="X1" s="58"/>
      <c r="Y1" s="57" t="s">
        <v>506</v>
      </c>
      <c r="Z1" s="58"/>
    </row>
    <row r="2" spans="1:26" ht="72.599999999999994" thickBot="1" x14ac:dyDescent="0.35">
      <c r="A2" s="3" t="s">
        <v>0</v>
      </c>
      <c r="B2" s="30" t="s">
        <v>1</v>
      </c>
      <c r="C2" s="23" t="s">
        <v>2</v>
      </c>
      <c r="D2" s="23" t="s">
        <v>191</v>
      </c>
      <c r="E2" s="24" t="s">
        <v>215</v>
      </c>
      <c r="F2" s="23" t="s">
        <v>518</v>
      </c>
      <c r="G2" s="23" t="s">
        <v>517</v>
      </c>
      <c r="H2" s="23" t="s">
        <v>516</v>
      </c>
      <c r="I2" s="23" t="s">
        <v>515</v>
      </c>
      <c r="J2" s="23" t="s">
        <v>524</v>
      </c>
      <c r="K2" s="23" t="s">
        <v>525</v>
      </c>
      <c r="L2" s="3" t="s">
        <v>502</v>
      </c>
      <c r="M2" s="23" t="s">
        <v>513</v>
      </c>
      <c r="N2" s="24" t="s">
        <v>503</v>
      </c>
      <c r="O2" s="3" t="s">
        <v>501</v>
      </c>
      <c r="P2" s="23" t="s">
        <v>500</v>
      </c>
      <c r="Q2" s="25" t="s">
        <v>514</v>
      </c>
      <c r="R2" s="3" t="s">
        <v>504</v>
      </c>
      <c r="S2" s="23" t="s">
        <v>497</v>
      </c>
      <c r="T2" s="23" t="s">
        <v>498</v>
      </c>
      <c r="U2" s="24" t="s">
        <v>499</v>
      </c>
      <c r="V2" s="3" t="s">
        <v>497</v>
      </c>
      <c r="W2" s="23" t="s">
        <v>498</v>
      </c>
      <c r="X2" s="24" t="s">
        <v>499</v>
      </c>
      <c r="Y2" s="3" t="s">
        <v>507</v>
      </c>
      <c r="Z2" s="24" t="s">
        <v>508</v>
      </c>
    </row>
    <row r="3" spans="1:26" ht="30.6" x14ac:dyDescent="0.3">
      <c r="A3" s="29" t="s">
        <v>195</v>
      </c>
      <c r="B3" s="31">
        <v>9789004203945</v>
      </c>
      <c r="C3" s="5" t="s">
        <v>192</v>
      </c>
      <c r="D3" s="5">
        <v>2013</v>
      </c>
      <c r="E3" s="6" t="s">
        <v>3</v>
      </c>
      <c r="F3" s="35" t="str">
        <f>VLOOKUP(B3,'[1]Individuální tituly'!$B$3:$H$177,7,0)</f>
        <v>PQ</v>
      </c>
      <c r="G3" s="35" t="s">
        <v>520</v>
      </c>
      <c r="H3" s="35" t="s">
        <v>521</v>
      </c>
      <c r="I3" s="35" t="str">
        <f>VLOOKUP(B3,'[2]Individuální tituly'!$B$3:$F$177,5,0)</f>
        <v>Brill Online</v>
      </c>
      <c r="J3" s="12">
        <f>IF(F3&gt;0,1,IF(G3&gt;0,1,IF(H3&gt;0,1,IF(I3&gt;0,1,0))))</f>
        <v>1</v>
      </c>
      <c r="K3" s="35" t="s">
        <v>526</v>
      </c>
      <c r="L3" s="14"/>
      <c r="M3" s="12"/>
      <c r="N3" s="6"/>
      <c r="O3" s="17"/>
      <c r="Q3" s="18"/>
      <c r="R3" s="17"/>
      <c r="U3" s="18"/>
      <c r="V3" s="17"/>
      <c r="X3" s="18"/>
      <c r="Y3" s="17"/>
      <c r="Z3" s="18"/>
    </row>
    <row r="4" spans="1:26" ht="28.8" x14ac:dyDescent="0.3">
      <c r="A4" s="29" t="s">
        <v>194</v>
      </c>
      <c r="B4" s="31">
        <v>9780415642330</v>
      </c>
      <c r="C4" s="5" t="s">
        <v>193</v>
      </c>
      <c r="D4" s="5">
        <v>2012</v>
      </c>
      <c r="E4" s="6" t="s">
        <v>5</v>
      </c>
      <c r="F4" s="35" t="str">
        <f>VLOOKUP(B4,'[1]Individuální tituly'!$B$3:$H$177,7,0)</f>
        <v>Taylor</v>
      </c>
      <c r="G4" s="35" t="s">
        <v>520</v>
      </c>
      <c r="H4" s="35">
        <v>0</v>
      </c>
      <c r="I4" s="35">
        <f>VLOOKUP(B4,'[2]Individuální tituly'!$B$3:$F$177,5,0)</f>
        <v>0</v>
      </c>
      <c r="J4" s="12">
        <f>IF(F4&gt;0,1,IF(G4&gt;0,1,IF(H4&gt;0,1,IF(I4&gt;0,1,0))))</f>
        <v>1</v>
      </c>
      <c r="K4" s="35" t="s">
        <v>526</v>
      </c>
      <c r="L4" s="14"/>
      <c r="M4" s="12"/>
      <c r="N4" s="6"/>
      <c r="O4" s="17"/>
      <c r="Q4" s="18"/>
      <c r="R4" s="17"/>
      <c r="U4" s="18"/>
      <c r="V4" s="17"/>
      <c r="X4" s="18"/>
      <c r="Y4" s="17"/>
      <c r="Z4" s="18"/>
    </row>
    <row r="5" spans="1:26" ht="30.6" x14ac:dyDescent="0.3">
      <c r="A5" s="29" t="s">
        <v>198</v>
      </c>
      <c r="B5" s="32">
        <v>9789004272798</v>
      </c>
      <c r="C5" s="5" t="s">
        <v>260</v>
      </c>
      <c r="D5" s="5">
        <v>2014</v>
      </c>
      <c r="E5" s="6" t="s">
        <v>6</v>
      </c>
      <c r="F5" s="35" t="str">
        <f>VLOOKUP(B5,'[1]Individuální tituly'!$B$3:$H$177,7,0)</f>
        <v>PQ</v>
      </c>
      <c r="G5" s="35" t="str">
        <f>VLOOKUP(B5,'[3]Individuální tituly'!$B$3:$G$177,5,0)</f>
        <v>EBSCOhost</v>
      </c>
      <c r="H5" s="35" t="s">
        <v>521</v>
      </c>
      <c r="I5" s="35" t="str">
        <f>VLOOKUP(B5,'[2]Individuální tituly'!$B$3:$F$177,5,0)</f>
        <v>Brill Online</v>
      </c>
      <c r="J5" s="12">
        <f t="shared" ref="J5:J68" si="0">IF(F5&gt;0,1,IF(G5&gt;0,1,IF(H5&gt;0,1,IF(I5&gt;0,1,0))))</f>
        <v>1</v>
      </c>
      <c r="K5" s="35" t="s">
        <v>526</v>
      </c>
      <c r="L5" s="14"/>
      <c r="M5" s="12"/>
      <c r="N5" s="6"/>
      <c r="O5" s="17"/>
      <c r="Q5" s="18"/>
      <c r="R5" s="17"/>
      <c r="U5" s="18"/>
      <c r="V5" s="17"/>
      <c r="X5" s="18"/>
      <c r="Y5" s="17"/>
      <c r="Z5" s="18"/>
    </row>
    <row r="6" spans="1:26" ht="43.2" x14ac:dyDescent="0.3">
      <c r="A6" s="29" t="s">
        <v>197</v>
      </c>
      <c r="B6" s="31">
        <v>9783110350913</v>
      </c>
      <c r="C6" s="5" t="s">
        <v>216</v>
      </c>
      <c r="D6" s="5">
        <v>2015</v>
      </c>
      <c r="E6" s="6" t="s">
        <v>7</v>
      </c>
      <c r="F6" s="35" t="str">
        <f>VLOOKUP(B6,'[1]Individuální tituly'!$B$3:$H$177,7,0)</f>
        <v>PQ</v>
      </c>
      <c r="G6" s="35" t="str">
        <f>VLOOKUP(B6,'[3]Individuální tituly'!$B$3:$G$177,5,0)</f>
        <v>EBSCOhost</v>
      </c>
      <c r="H6" s="35" t="s">
        <v>523</v>
      </c>
      <c r="I6" s="35" t="str">
        <f>VLOOKUP(B6,'[2]Individuální tituly'!$B$3:$F$177,5,0)</f>
        <v>Gruyter Online</v>
      </c>
      <c r="J6" s="12">
        <f t="shared" si="0"/>
        <v>1</v>
      </c>
      <c r="K6" s="35" t="s">
        <v>526</v>
      </c>
      <c r="L6" s="14"/>
      <c r="M6" s="12"/>
      <c r="N6" s="6"/>
      <c r="O6" s="17"/>
      <c r="Q6" s="18"/>
      <c r="R6" s="17"/>
      <c r="U6" s="18"/>
      <c r="V6" s="17"/>
      <c r="X6" s="18"/>
      <c r="Y6" s="17"/>
      <c r="Z6" s="18"/>
    </row>
    <row r="7" spans="1:26" ht="20.399999999999999" x14ac:dyDescent="0.3">
      <c r="A7" s="29" t="s">
        <v>196</v>
      </c>
      <c r="B7" s="31">
        <v>9780814731888</v>
      </c>
      <c r="C7" s="5" t="s">
        <v>148</v>
      </c>
      <c r="D7" s="5"/>
      <c r="E7" s="6" t="s">
        <v>8</v>
      </c>
      <c r="F7" s="35" t="str">
        <f>VLOOKUP(B7,'[1]Individuální tituly'!$B$3:$H$177,7,0)</f>
        <v>PQ</v>
      </c>
      <c r="G7" s="35" t="str">
        <f>VLOOKUP(B7,'[3]Individuální tituly'!$B$3:$G$177,5,0)</f>
        <v>EBSCOhost</v>
      </c>
      <c r="H7" s="35" t="s">
        <v>523</v>
      </c>
      <c r="I7" s="35" t="str">
        <f>VLOOKUP(B7,'[2]Individuální tituly'!$B$3:$F$177,5,0)</f>
        <v>Gruyter Online</v>
      </c>
      <c r="J7" s="12">
        <f t="shared" si="0"/>
        <v>1</v>
      </c>
      <c r="K7" s="35" t="s">
        <v>526</v>
      </c>
      <c r="L7" s="14"/>
      <c r="M7" s="12"/>
      <c r="N7" s="6"/>
      <c r="O7" s="17"/>
      <c r="Q7" s="18"/>
      <c r="R7" s="17"/>
      <c r="U7" s="18"/>
      <c r="V7" s="17"/>
      <c r="X7" s="18"/>
      <c r="Y7" s="17"/>
      <c r="Z7" s="18"/>
    </row>
    <row r="8" spans="1:26" ht="30.6" x14ac:dyDescent="0.3">
      <c r="A8" s="29" t="s">
        <v>261</v>
      </c>
      <c r="B8" s="34">
        <v>9783110419467</v>
      </c>
      <c r="C8" s="5" t="s">
        <v>211</v>
      </c>
      <c r="D8" s="5">
        <v>2016</v>
      </c>
      <c r="E8" s="6" t="s">
        <v>9</v>
      </c>
      <c r="F8" s="35" t="str">
        <f>VLOOKUP(B8,'[1]Individuální tituly'!$B$3:$H$177,7,0)</f>
        <v>PQ</v>
      </c>
      <c r="G8" s="35" t="str">
        <f>VLOOKUP(B8,'[3]Individuální tituly'!$B$3:$G$177,5,0)</f>
        <v>EBSCOhost</v>
      </c>
      <c r="H8" s="35" t="s">
        <v>523</v>
      </c>
      <c r="I8" s="35" t="str">
        <f>VLOOKUP(B8,'[2]Individuální tituly'!$B$3:$F$177,5,0)</f>
        <v>Gruyter Online</v>
      </c>
      <c r="J8" s="12">
        <f t="shared" si="0"/>
        <v>1</v>
      </c>
      <c r="K8" s="35" t="s">
        <v>526</v>
      </c>
      <c r="L8" s="14"/>
      <c r="M8" s="12"/>
      <c r="N8" s="6"/>
      <c r="O8" s="17"/>
      <c r="Q8" s="18"/>
      <c r="R8" s="17"/>
      <c r="U8" s="18"/>
      <c r="V8" s="17"/>
      <c r="X8" s="18"/>
      <c r="Y8" s="17"/>
      <c r="Z8" s="18"/>
    </row>
    <row r="9" spans="1:26" x14ac:dyDescent="0.3">
      <c r="A9" s="29" t="s">
        <v>149</v>
      </c>
      <c r="B9" s="34">
        <v>9780664237035</v>
      </c>
      <c r="C9" s="5" t="s">
        <v>147</v>
      </c>
      <c r="D9" s="5"/>
      <c r="E9" s="6" t="s">
        <v>10</v>
      </c>
      <c r="F9" s="35" t="str">
        <f>VLOOKUP(B9,'[1]Individuální tituly'!$B$3:$H$177,7,0)</f>
        <v>PQ</v>
      </c>
      <c r="G9" s="35" t="str">
        <f>VLOOKUP(B9,'[3]Individuální tituly'!$B$3:$G$177,5,0)</f>
        <v>EBSCOhost</v>
      </c>
      <c r="H9" s="35">
        <v>0</v>
      </c>
      <c r="I9" s="35">
        <f>VLOOKUP(B9,'[2]Individuální tituly'!$B$3:$F$177,5,0)</f>
        <v>0</v>
      </c>
      <c r="J9" s="12">
        <f t="shared" si="0"/>
        <v>1</v>
      </c>
      <c r="K9" s="35" t="s">
        <v>526</v>
      </c>
      <c r="L9" s="14"/>
      <c r="M9" s="12"/>
      <c r="N9" s="6"/>
      <c r="O9" s="17"/>
      <c r="Q9" s="18"/>
      <c r="R9" s="17"/>
      <c r="U9" s="18"/>
      <c r="V9" s="17"/>
      <c r="X9" s="18"/>
      <c r="Y9" s="17"/>
      <c r="Z9" s="18"/>
    </row>
    <row r="10" spans="1:26" ht="55.5" customHeight="1" x14ac:dyDescent="0.3">
      <c r="A10" s="29" t="s">
        <v>200</v>
      </c>
      <c r="B10" s="34">
        <v>9789004257269</v>
      </c>
      <c r="C10" s="5" t="s">
        <v>199</v>
      </c>
      <c r="D10" s="5">
        <v>2014</v>
      </c>
      <c r="E10" s="6" t="s">
        <v>11</v>
      </c>
      <c r="F10" s="35" t="str">
        <f>VLOOKUP(B10,'[1]Individuální tituly'!$B$3:$H$177,7,0)</f>
        <v>PQ</v>
      </c>
      <c r="G10" s="35" t="str">
        <f>VLOOKUP(B10,'[3]Individuální tituly'!$B$3:$G$177,5,0)</f>
        <v>EBSCOhost</v>
      </c>
      <c r="H10" s="35" t="s">
        <v>521</v>
      </c>
      <c r="I10" s="35" t="str">
        <f>VLOOKUP(B10,'[2]Individuální tituly'!$B$3:$F$177,5,0)</f>
        <v>Brill Online</v>
      </c>
      <c r="J10" s="12">
        <f t="shared" si="0"/>
        <v>1</v>
      </c>
      <c r="K10" s="35" t="s">
        <v>526</v>
      </c>
      <c r="L10" s="14"/>
      <c r="M10" s="12"/>
      <c r="N10" s="6"/>
      <c r="O10" s="17"/>
      <c r="Q10" s="18"/>
      <c r="R10" s="17"/>
      <c r="U10" s="18"/>
      <c r="V10" s="17"/>
      <c r="X10" s="18"/>
      <c r="Y10" s="17"/>
      <c r="Z10" s="18"/>
    </row>
    <row r="11" spans="1:26" ht="30.6" x14ac:dyDescent="0.3">
      <c r="A11" s="29" t="s">
        <v>262</v>
      </c>
      <c r="B11" s="34">
        <v>9780813221663</v>
      </c>
      <c r="C11" s="5" t="s">
        <v>263</v>
      </c>
      <c r="D11" s="5">
        <v>2014</v>
      </c>
      <c r="E11" s="6" t="s">
        <v>12</v>
      </c>
      <c r="F11" s="35" t="str">
        <f>VLOOKUP(B11,'[1]Individuální tituly'!$B$3:$H$177,7,0)</f>
        <v>PQ</v>
      </c>
      <c r="G11" s="35" t="str">
        <f>VLOOKUP(B11,'[3]Individuální tituly'!$B$3:$G$177,5,0)</f>
        <v>EBSCOhost</v>
      </c>
      <c r="H11" s="35">
        <v>0</v>
      </c>
      <c r="I11" s="35">
        <f>VLOOKUP(B11,'[2]Individuální tituly'!$B$3:$F$177,5,0)</f>
        <v>0</v>
      </c>
      <c r="J11" s="12">
        <f t="shared" si="0"/>
        <v>1</v>
      </c>
      <c r="K11" s="35" t="s">
        <v>526</v>
      </c>
      <c r="L11" s="14"/>
      <c r="M11" s="12"/>
      <c r="N11" s="6"/>
      <c r="O11" s="17"/>
      <c r="Q11" s="18"/>
      <c r="R11" s="17"/>
      <c r="U11" s="18"/>
      <c r="V11" s="17"/>
      <c r="X11" s="18"/>
      <c r="Y11" s="17"/>
      <c r="Z11" s="18"/>
    </row>
    <row r="12" spans="1:26" ht="28.8" x14ac:dyDescent="0.3">
      <c r="A12" s="29" t="s">
        <v>201</v>
      </c>
      <c r="B12" s="34">
        <v>9780300209228</v>
      </c>
      <c r="C12" s="5" t="s">
        <v>150</v>
      </c>
      <c r="D12" s="5"/>
      <c r="E12" s="6" t="s">
        <v>13</v>
      </c>
      <c r="F12" s="35" t="str">
        <f>VLOOKUP(B12,'[1]Individuální tituly'!$B$3:$H$177,7,0)</f>
        <v>PQ</v>
      </c>
      <c r="G12" s="35" t="str">
        <f>VLOOKUP(B12,'[3]Individuální tituly'!$B$3:$G$177,5,0)</f>
        <v>EBSCOhost</v>
      </c>
      <c r="H12" s="35" t="s">
        <v>523</v>
      </c>
      <c r="I12" s="35" t="str">
        <f>VLOOKUP(B12,'[2]Individuální tituly'!$B$3:$F$177,5,0)</f>
        <v>Gruyter Online</v>
      </c>
      <c r="J12" s="12">
        <f t="shared" si="0"/>
        <v>1</v>
      </c>
      <c r="K12" s="35" t="s">
        <v>526</v>
      </c>
      <c r="L12" s="14"/>
      <c r="M12" s="12"/>
      <c r="N12" s="6"/>
      <c r="O12" s="17"/>
      <c r="Q12" s="18"/>
      <c r="R12" s="17"/>
      <c r="U12" s="18"/>
      <c r="V12" s="17"/>
      <c r="X12" s="18"/>
      <c r="Y12" s="17"/>
      <c r="Z12" s="18"/>
    </row>
    <row r="13" spans="1:26" ht="30.6" x14ac:dyDescent="0.3">
      <c r="A13" s="4" t="s">
        <v>335</v>
      </c>
      <c r="B13" s="34">
        <v>9783161598920</v>
      </c>
      <c r="C13" s="5" t="s">
        <v>202</v>
      </c>
      <c r="D13" s="5">
        <v>2021</v>
      </c>
      <c r="E13" s="6" t="s">
        <v>14</v>
      </c>
      <c r="F13" s="12" t="str">
        <f>VLOOKUP(B13,'[1]Individuální tituly'!$B$3:$H$177,7,0)</f>
        <v>PQ</v>
      </c>
      <c r="G13" s="12" t="str">
        <f>VLOOKUP(B13,'[3]Individuální tituly'!$B$3:$G$177,5,0)</f>
        <v>EBSCOhost</v>
      </c>
      <c r="H13" s="12">
        <v>0</v>
      </c>
      <c r="I13" s="12" t="str">
        <f>VLOOKUP(B13,'[2]Individuální tituly'!$B$3:$F$177,5,0)</f>
        <v>Mohr Siebeck</v>
      </c>
      <c r="J13" s="12">
        <f t="shared" si="0"/>
        <v>1</v>
      </c>
      <c r="K13" s="12"/>
      <c r="L13" s="14"/>
      <c r="M13" s="12"/>
      <c r="N13" s="6"/>
      <c r="O13" s="17"/>
      <c r="Q13" s="18"/>
      <c r="R13" s="17"/>
      <c r="U13" s="18"/>
      <c r="V13" s="17"/>
      <c r="X13" s="18"/>
      <c r="Y13" s="17"/>
      <c r="Z13" s="18"/>
    </row>
    <row r="14" spans="1:26" ht="28.8" x14ac:dyDescent="0.3">
      <c r="A14" s="4" t="s">
        <v>336</v>
      </c>
      <c r="B14" s="34">
        <v>9783161616310</v>
      </c>
      <c r="C14" s="5" t="s">
        <v>413</v>
      </c>
      <c r="D14" s="5">
        <v>2022</v>
      </c>
      <c r="E14" s="6" t="s">
        <v>15</v>
      </c>
      <c r="F14" s="12" t="str">
        <f>VLOOKUP(B14,'[1]Individuální tituly'!$B$3:$H$177,7,0)</f>
        <v>PQ</v>
      </c>
      <c r="G14" s="12" t="str">
        <f>VLOOKUP(B14,'[3]Individuální tituly'!$B$3:$G$177,5,0)</f>
        <v>EBSCOhost</v>
      </c>
      <c r="H14" s="12">
        <v>0</v>
      </c>
      <c r="I14" s="12" t="str">
        <f>VLOOKUP(B14,'[2]Individuální tituly'!$B$3:$F$177,5,0)</f>
        <v>Mohr Siebeck</v>
      </c>
      <c r="J14" s="12">
        <f t="shared" si="0"/>
        <v>1</v>
      </c>
      <c r="K14" s="12"/>
      <c r="L14" s="14"/>
      <c r="M14" s="12"/>
      <c r="N14" s="6"/>
      <c r="O14" s="17"/>
      <c r="Q14" s="18"/>
      <c r="R14" s="17"/>
      <c r="U14" s="18"/>
      <c r="V14" s="17"/>
      <c r="X14" s="18"/>
      <c r="Y14" s="17"/>
      <c r="Z14" s="18"/>
    </row>
    <row r="15" spans="1:26" ht="30.6" x14ac:dyDescent="0.3">
      <c r="A15" s="4" t="s">
        <v>337</v>
      </c>
      <c r="B15" s="34">
        <v>9783161607806</v>
      </c>
      <c r="C15" s="5" t="s">
        <v>414</v>
      </c>
      <c r="D15" s="5">
        <v>2021</v>
      </c>
      <c r="E15" s="6" t="s">
        <v>16</v>
      </c>
      <c r="F15" s="12" t="str">
        <f>VLOOKUP(B15,'[1]Individuální tituly'!$B$3:$H$177,7,0)</f>
        <v>PQ</v>
      </c>
      <c r="G15" s="12" t="str">
        <f>VLOOKUP(B15,'[3]Individuální tituly'!$B$3:$G$177,5,0)</f>
        <v>EBSCOhost</v>
      </c>
      <c r="H15" s="12">
        <v>0</v>
      </c>
      <c r="I15" s="12" t="str">
        <f>VLOOKUP(B15,'[2]Individuální tituly'!$B$3:$F$177,5,0)</f>
        <v>Mohr Siebeck</v>
      </c>
      <c r="J15" s="12">
        <f t="shared" si="0"/>
        <v>1</v>
      </c>
      <c r="K15" s="12"/>
      <c r="L15" s="14"/>
      <c r="M15" s="12"/>
      <c r="N15" s="6"/>
      <c r="O15" s="17"/>
      <c r="Q15" s="18"/>
      <c r="R15" s="17"/>
      <c r="U15" s="18"/>
      <c r="V15" s="17"/>
      <c r="X15" s="18"/>
      <c r="Y15" s="17"/>
      <c r="Z15" s="18"/>
    </row>
    <row r="16" spans="1:26" ht="30.6" x14ac:dyDescent="0.3">
      <c r="A16" s="4" t="s">
        <v>338</v>
      </c>
      <c r="B16" s="34">
        <v>9783161566851</v>
      </c>
      <c r="C16" s="5" t="s">
        <v>203</v>
      </c>
      <c r="D16" s="5">
        <v>2019</v>
      </c>
      <c r="E16" s="6" t="s">
        <v>17</v>
      </c>
      <c r="F16" s="12" t="str">
        <f>VLOOKUP(B16,'[1]Individuální tituly'!$B$3:$H$177,7,0)</f>
        <v>PQ</v>
      </c>
      <c r="G16" s="12" t="str">
        <f>VLOOKUP(B16,'[3]Individuální tituly'!$B$3:$G$177,5,0)</f>
        <v>EBSCOhost</v>
      </c>
      <c r="H16" s="12">
        <v>0</v>
      </c>
      <c r="I16" s="12" t="str">
        <f>VLOOKUP(B16,'[2]Individuální tituly'!$B$3:$F$177,5,0)</f>
        <v>Mohr Siebeck</v>
      </c>
      <c r="J16" s="12">
        <f t="shared" si="0"/>
        <v>1</v>
      </c>
      <c r="K16" s="12"/>
      <c r="L16" s="14"/>
      <c r="M16" s="12"/>
      <c r="N16" s="6"/>
      <c r="O16" s="17"/>
      <c r="Q16" s="18"/>
      <c r="R16" s="17"/>
      <c r="U16" s="18"/>
      <c r="V16" s="17"/>
      <c r="X16" s="18"/>
      <c r="Y16" s="17"/>
      <c r="Z16" s="18"/>
    </row>
    <row r="17" spans="1:26" ht="30.6" x14ac:dyDescent="0.3">
      <c r="A17" s="4" t="s">
        <v>339</v>
      </c>
      <c r="B17" s="34">
        <v>9789004471719</v>
      </c>
      <c r="C17" s="5" t="s">
        <v>415</v>
      </c>
      <c r="D17" s="5">
        <v>2022</v>
      </c>
      <c r="E17" s="6" t="s">
        <v>18</v>
      </c>
      <c r="F17" s="12" t="str">
        <f>VLOOKUP(B17,'[1]Individuální tituly'!$B$3:$H$177,7,0)</f>
        <v>PQ</v>
      </c>
      <c r="G17" s="12">
        <f>VLOOKUP(B17,'[3]Individuální tituly'!$B$3:$G$177,5,0)</f>
        <v>0</v>
      </c>
      <c r="H17" s="12" t="s">
        <v>521</v>
      </c>
      <c r="I17" s="12" t="str">
        <f>VLOOKUP(B17,'[2]Individuální tituly'!$B$3:$F$177,5,0)</f>
        <v>Brill Online</v>
      </c>
      <c r="J17" s="12">
        <f t="shared" si="0"/>
        <v>1</v>
      </c>
      <c r="K17" s="12"/>
      <c r="L17" s="14"/>
      <c r="M17" s="12"/>
      <c r="N17" s="6"/>
      <c r="O17" s="17"/>
      <c r="Q17" s="18"/>
      <c r="R17" s="17"/>
      <c r="U17" s="18"/>
      <c r="V17" s="17"/>
      <c r="X17" s="18"/>
      <c r="Y17" s="17"/>
      <c r="Z17" s="18"/>
    </row>
    <row r="18" spans="1:26" ht="30.6" x14ac:dyDescent="0.3">
      <c r="A18" s="4" t="s">
        <v>340</v>
      </c>
      <c r="B18" s="34">
        <v>9780192863362</v>
      </c>
      <c r="C18" s="5" t="s">
        <v>416</v>
      </c>
      <c r="D18" s="5">
        <v>2022</v>
      </c>
      <c r="E18" s="6" t="s">
        <v>19</v>
      </c>
      <c r="F18" s="12" t="str">
        <f>VLOOKUP(B18,'[1]Individuální tituly'!$B$3:$H$177,7,0)</f>
        <v>Oxford</v>
      </c>
      <c r="G18" s="12" t="str">
        <f>VLOOKUP(B18,'[3]Individuální tituly'!$B$3:$G$177,5,0)</f>
        <v>EBSCOhost</v>
      </c>
      <c r="H18" s="12">
        <v>0</v>
      </c>
      <c r="I18" s="12">
        <f>VLOOKUP(B18,'[2]Individuální tituly'!$B$3:$F$177,5,0)</f>
        <v>0</v>
      </c>
      <c r="J18" s="12">
        <f t="shared" si="0"/>
        <v>1</v>
      </c>
      <c r="K18" s="12"/>
      <c r="L18" s="14"/>
      <c r="M18" s="12"/>
      <c r="N18" s="6"/>
      <c r="O18" s="17"/>
      <c r="Q18" s="18"/>
      <c r="R18" s="17"/>
      <c r="U18" s="18"/>
      <c r="V18" s="17"/>
      <c r="X18" s="18"/>
      <c r="Y18" s="17"/>
      <c r="Z18" s="18"/>
    </row>
    <row r="19" spans="1:26" ht="30.6" x14ac:dyDescent="0.3">
      <c r="A19" s="4" t="s">
        <v>341</v>
      </c>
      <c r="B19" s="31" t="s">
        <v>21</v>
      </c>
      <c r="C19" s="5" t="s">
        <v>417</v>
      </c>
      <c r="D19" s="5">
        <v>2017</v>
      </c>
      <c r="E19" s="6" t="s">
        <v>20</v>
      </c>
      <c r="F19" s="12" t="str">
        <f>VLOOKUP(B19,'[1]Individuální tituly'!$B$3:$H$177,7,0)</f>
        <v>PQ</v>
      </c>
      <c r="G19" s="12" t="str">
        <f>VLOOKUP(B19,'[3]Individuální tituly'!$B$3:$G$177,5,0)</f>
        <v>EBSCOhost</v>
      </c>
      <c r="H19" s="12">
        <v>0</v>
      </c>
      <c r="I19" s="12" t="str">
        <f>VLOOKUP(B19,'[2]Individuální tituly'!$B$3:$F$177,5,0)</f>
        <v>Mohr Siebeck</v>
      </c>
      <c r="J19" s="12">
        <f t="shared" si="0"/>
        <v>1</v>
      </c>
      <c r="K19" s="12"/>
      <c r="L19" s="14"/>
      <c r="M19" s="12"/>
      <c r="N19" s="6"/>
      <c r="O19" s="17"/>
      <c r="Q19" s="18"/>
      <c r="R19" s="17"/>
      <c r="U19" s="18"/>
      <c r="V19" s="17"/>
      <c r="X19" s="18"/>
      <c r="Y19" s="17"/>
      <c r="Z19" s="18"/>
    </row>
    <row r="20" spans="1:26" ht="30.6" x14ac:dyDescent="0.3">
      <c r="A20" s="4" t="s">
        <v>342</v>
      </c>
      <c r="B20" s="34">
        <v>9789004436596</v>
      </c>
      <c r="C20" s="5" t="s">
        <v>418</v>
      </c>
      <c r="D20" s="5">
        <v>2021</v>
      </c>
      <c r="E20" s="6" t="s">
        <v>22</v>
      </c>
      <c r="F20" s="12" t="str">
        <f>VLOOKUP(B20,'[1]Individuální tituly'!$B$3:$H$177,7,0)</f>
        <v>PQ</v>
      </c>
      <c r="G20" s="12" t="str">
        <f>VLOOKUP(B20,'[3]Individuální tituly'!$B$3:$G$177,5,0)</f>
        <v>EBSCOhost</v>
      </c>
      <c r="H20" s="12" t="s">
        <v>521</v>
      </c>
      <c r="I20" s="12" t="str">
        <f>VLOOKUP(B20,'[2]Individuální tituly'!$B$3:$F$177,5,0)</f>
        <v>Brill Online</v>
      </c>
      <c r="J20" s="12">
        <f t="shared" si="0"/>
        <v>1</v>
      </c>
      <c r="K20" s="12"/>
      <c r="L20" s="14"/>
      <c r="M20" s="12"/>
      <c r="N20" s="6"/>
      <c r="O20" s="17"/>
      <c r="Q20" s="18"/>
      <c r="R20" s="17"/>
      <c r="U20" s="18"/>
      <c r="V20" s="17"/>
      <c r="X20" s="18"/>
      <c r="Y20" s="17"/>
      <c r="Z20" s="18"/>
    </row>
    <row r="21" spans="1:26" ht="30.6" x14ac:dyDescent="0.3">
      <c r="A21" s="4" t="s">
        <v>343</v>
      </c>
      <c r="B21" s="34">
        <v>9783161589546</v>
      </c>
      <c r="C21" s="5" t="s">
        <v>204</v>
      </c>
      <c r="D21" s="5">
        <v>2020</v>
      </c>
      <c r="E21" s="6" t="s">
        <v>23</v>
      </c>
      <c r="F21" s="12" t="str">
        <f>VLOOKUP(B21,'[1]Individuální tituly'!$B$3:$H$177,7,0)</f>
        <v>PQ</v>
      </c>
      <c r="G21" s="12">
        <f>VLOOKUP(B21,'[3]Individuální tituly'!$B$3:$G$177,5,0)</f>
        <v>0</v>
      </c>
      <c r="H21" s="12">
        <v>0</v>
      </c>
      <c r="I21" s="12" t="str">
        <f>VLOOKUP(B21,'[2]Individuální tituly'!$B$3:$F$177,5,0)</f>
        <v>Mohr Siebeck</v>
      </c>
      <c r="J21" s="12">
        <f t="shared" si="0"/>
        <v>1</v>
      </c>
      <c r="K21" s="12"/>
      <c r="L21" s="14"/>
      <c r="M21" s="12"/>
      <c r="N21" s="6"/>
      <c r="O21" s="17"/>
      <c r="Q21" s="18"/>
      <c r="R21" s="17"/>
      <c r="U21" s="18"/>
      <c r="V21" s="17"/>
      <c r="X21" s="18"/>
      <c r="Y21" s="17"/>
      <c r="Z21" s="18"/>
    </row>
    <row r="22" spans="1:26" ht="40.799999999999997" x14ac:dyDescent="0.3">
      <c r="A22" s="4" t="s">
        <v>344</v>
      </c>
      <c r="B22" s="34">
        <v>9783161565823</v>
      </c>
      <c r="C22" s="5" t="s">
        <v>412</v>
      </c>
      <c r="D22" s="5">
        <v>2019</v>
      </c>
      <c r="E22" s="6" t="s">
        <v>24</v>
      </c>
      <c r="F22" s="12" t="str">
        <f>VLOOKUP(B22,'[1]Individuální tituly'!$B$3:$H$177,7,0)</f>
        <v>PQ</v>
      </c>
      <c r="G22" s="12">
        <f>VLOOKUP(B22,'[3]Individuální tituly'!$B$3:$G$177,5,0)</f>
        <v>0</v>
      </c>
      <c r="H22" s="12">
        <v>0</v>
      </c>
      <c r="I22" s="12" t="str">
        <f>VLOOKUP(B22,'[2]Individuální tituly'!$B$3:$F$177,5,0)</f>
        <v>Mohr Siebeck</v>
      </c>
      <c r="J22" s="12">
        <f t="shared" si="0"/>
        <v>1</v>
      </c>
      <c r="K22" s="12"/>
      <c r="L22" s="14"/>
      <c r="M22" s="12"/>
      <c r="N22" s="6"/>
      <c r="O22" s="17"/>
      <c r="Q22" s="18"/>
      <c r="R22" s="17"/>
      <c r="U22" s="18"/>
      <c r="V22" s="17"/>
      <c r="X22" s="18"/>
      <c r="Y22" s="17"/>
      <c r="Z22" s="18"/>
    </row>
    <row r="23" spans="1:26" ht="20.399999999999999" x14ac:dyDescent="0.3">
      <c r="A23" s="4" t="s">
        <v>345</v>
      </c>
      <c r="B23" s="34">
        <v>9780198848837</v>
      </c>
      <c r="C23" s="5" t="s">
        <v>410</v>
      </c>
      <c r="D23" s="5">
        <v>2020</v>
      </c>
      <c r="E23" s="6" t="s">
        <v>25</v>
      </c>
      <c r="F23" s="12" t="str">
        <f>VLOOKUP(B23,'[1]Individuální tituly'!$B$3:$H$177,7,0)</f>
        <v>Oxford</v>
      </c>
      <c r="G23" s="12" t="str">
        <f>VLOOKUP(B23,'[3]Individuální tituly'!$B$3:$G$177,5,0)</f>
        <v>EBSCOhost</v>
      </c>
      <c r="H23" s="12">
        <v>0</v>
      </c>
      <c r="I23" s="12">
        <f>VLOOKUP(B23,'[2]Individuální tituly'!$B$3:$F$177,5,0)</f>
        <v>0</v>
      </c>
      <c r="J23" s="12">
        <f t="shared" si="0"/>
        <v>1</v>
      </c>
      <c r="K23" s="12"/>
      <c r="L23" s="14"/>
      <c r="M23" s="12"/>
      <c r="N23" s="6"/>
      <c r="O23" s="17"/>
      <c r="Q23" s="18"/>
      <c r="R23" s="17"/>
      <c r="U23" s="18"/>
      <c r="V23" s="17"/>
      <c r="X23" s="18"/>
      <c r="Y23" s="17"/>
      <c r="Z23" s="18"/>
    </row>
    <row r="24" spans="1:26" ht="28.8" x14ac:dyDescent="0.3">
      <c r="A24" s="4" t="s">
        <v>346</v>
      </c>
      <c r="B24" s="34">
        <v>9789042946781</v>
      </c>
      <c r="C24" s="5" t="s">
        <v>411</v>
      </c>
      <c r="D24" s="5">
        <v>2022</v>
      </c>
      <c r="E24" s="6" t="s">
        <v>26</v>
      </c>
      <c r="F24" s="12" t="str">
        <f>VLOOKUP(B24,'[1]Individuální tituly'!$B$3:$H$177,7,0)</f>
        <v>PQ</v>
      </c>
      <c r="G24" s="12" t="str">
        <f>VLOOKUP(B24,'[3]Individuální tituly'!$B$3:$G$177,5,0)</f>
        <v>EBSCOhost</v>
      </c>
      <c r="H24" s="12">
        <v>0</v>
      </c>
      <c r="I24" s="12">
        <f>VLOOKUP(B24,'[2]Individuální tituly'!$B$3:$F$177,5,0)</f>
        <v>0</v>
      </c>
      <c r="J24" s="12">
        <f t="shared" si="0"/>
        <v>1</v>
      </c>
      <c r="K24" s="12"/>
      <c r="L24" s="14"/>
      <c r="M24" s="12"/>
      <c r="N24" s="6"/>
      <c r="O24" s="17"/>
      <c r="Q24" s="18"/>
      <c r="R24" s="17"/>
      <c r="U24" s="18"/>
      <c r="V24" s="17"/>
      <c r="X24" s="18"/>
      <c r="Y24" s="17"/>
      <c r="Z24" s="18"/>
    </row>
    <row r="25" spans="1:26" ht="28.8" x14ac:dyDescent="0.3">
      <c r="A25" s="4" t="s">
        <v>347</v>
      </c>
      <c r="B25" s="34">
        <v>9789042949454</v>
      </c>
      <c r="C25" s="5" t="s">
        <v>205</v>
      </c>
      <c r="D25" s="5">
        <v>2022</v>
      </c>
      <c r="E25" s="6" t="s">
        <v>27</v>
      </c>
      <c r="F25" s="12" t="str">
        <f>VLOOKUP(B25,'[1]Individuální tituly'!$B$3:$H$177,7,0)</f>
        <v>PQ</v>
      </c>
      <c r="G25" s="12" t="str">
        <f>VLOOKUP(B25,'[3]Individuální tituly'!$B$3:$G$177,5,0)</f>
        <v>EBSCOhost</v>
      </c>
      <c r="H25" s="12">
        <v>0</v>
      </c>
      <c r="I25" s="12">
        <f>VLOOKUP(B25,'[2]Individuální tituly'!$B$3:$F$177,5,0)</f>
        <v>0</v>
      </c>
      <c r="J25" s="12">
        <f t="shared" si="0"/>
        <v>1</v>
      </c>
      <c r="K25" s="12"/>
      <c r="L25" s="14"/>
      <c r="M25" s="12"/>
      <c r="N25" s="6"/>
      <c r="O25" s="17"/>
      <c r="Q25" s="18"/>
      <c r="R25" s="17"/>
      <c r="U25" s="18"/>
      <c r="V25" s="17"/>
      <c r="X25" s="18"/>
      <c r="Y25" s="17"/>
      <c r="Z25" s="18"/>
    </row>
    <row r="26" spans="1:26" ht="30.6" x14ac:dyDescent="0.3">
      <c r="A26" s="4" t="s">
        <v>348</v>
      </c>
      <c r="B26" s="34">
        <v>9783161606823</v>
      </c>
      <c r="C26" s="5" t="s">
        <v>409</v>
      </c>
      <c r="D26" s="5">
        <v>2021</v>
      </c>
      <c r="E26" s="6" t="s">
        <v>28</v>
      </c>
      <c r="F26" s="12" t="str">
        <f>VLOOKUP(B26,'[1]Individuální tituly'!$B$3:$H$177,7,0)</f>
        <v>PQ</v>
      </c>
      <c r="G26" s="12" t="str">
        <f>VLOOKUP(B26,'[3]Individuální tituly'!$B$3:$G$177,5,0)</f>
        <v>EBSCOhost</v>
      </c>
      <c r="H26" s="12">
        <v>0</v>
      </c>
      <c r="I26" s="12" t="str">
        <f>VLOOKUP(B26,'[2]Individuální tituly'!$B$3:$F$177,5,0)</f>
        <v>Mohr Siebeck</v>
      </c>
      <c r="J26" s="12">
        <f t="shared" si="0"/>
        <v>1</v>
      </c>
      <c r="K26" s="12"/>
      <c r="L26" s="14"/>
      <c r="M26" s="12"/>
      <c r="N26" s="6"/>
      <c r="O26" s="17"/>
      <c r="Q26" s="18"/>
      <c r="R26" s="17"/>
      <c r="U26" s="18"/>
      <c r="V26" s="17"/>
      <c r="X26" s="18"/>
      <c r="Y26" s="17"/>
      <c r="Z26" s="18"/>
    </row>
    <row r="27" spans="1:26" ht="51" x14ac:dyDescent="0.3">
      <c r="A27" s="4" t="s">
        <v>207</v>
      </c>
      <c r="B27" s="34">
        <v>9783161606670</v>
      </c>
      <c r="C27" s="5" t="s">
        <v>206</v>
      </c>
      <c r="D27" s="5">
        <v>2021</v>
      </c>
      <c r="E27" s="6" t="s">
        <v>29</v>
      </c>
      <c r="F27" s="12" t="str">
        <f>VLOOKUP(B27,'[1]Individuální tituly'!$B$3:$H$177,7,0)</f>
        <v>PQ</v>
      </c>
      <c r="G27" s="12" t="str">
        <f>VLOOKUP(B27,'[3]Individuální tituly'!$B$3:$G$177,5,0)</f>
        <v>EBSCOhost</v>
      </c>
      <c r="H27" s="12">
        <v>0</v>
      </c>
      <c r="I27" s="12" t="str">
        <f>VLOOKUP(B27,'[2]Individuální tituly'!$B$3:$F$177,5,0)</f>
        <v>Mohr Siebeck</v>
      </c>
      <c r="J27" s="12">
        <f t="shared" si="0"/>
        <v>1</v>
      </c>
      <c r="K27" s="12"/>
      <c r="L27" s="14"/>
      <c r="M27" s="12"/>
      <c r="N27" s="6"/>
      <c r="O27" s="17"/>
      <c r="Q27" s="18"/>
      <c r="R27" s="17"/>
      <c r="U27" s="18"/>
      <c r="V27" s="17"/>
      <c r="X27" s="18"/>
      <c r="Y27" s="17"/>
      <c r="Z27" s="18"/>
    </row>
    <row r="28" spans="1:26" ht="43.2" x14ac:dyDescent="0.3">
      <c r="A28" s="4" t="s">
        <v>208</v>
      </c>
      <c r="B28" s="34">
        <v>9783161600975</v>
      </c>
      <c r="C28" s="5" t="s">
        <v>209</v>
      </c>
      <c r="D28" s="5">
        <v>2021</v>
      </c>
      <c r="E28" s="6" t="s">
        <v>30</v>
      </c>
      <c r="F28" s="12" t="str">
        <f>VLOOKUP(B28,'[1]Individuální tituly'!$B$3:$H$177,7,0)</f>
        <v>PQ</v>
      </c>
      <c r="G28" s="12" t="str">
        <f>VLOOKUP(B28,'[3]Individuální tituly'!$B$3:$G$177,5,0)</f>
        <v>EBSCOhost</v>
      </c>
      <c r="H28" s="12">
        <v>0</v>
      </c>
      <c r="I28" s="12" t="str">
        <f>VLOOKUP(B28,'[2]Individuální tituly'!$B$3:$F$177,5,0)</f>
        <v>Mohr Siebeck</v>
      </c>
      <c r="J28" s="12">
        <f t="shared" si="0"/>
        <v>1</v>
      </c>
      <c r="K28" s="12"/>
      <c r="L28" s="14"/>
      <c r="M28" s="12"/>
      <c r="N28" s="6"/>
      <c r="O28" s="17"/>
      <c r="Q28" s="18"/>
      <c r="R28" s="17"/>
      <c r="U28" s="18"/>
      <c r="V28" s="17"/>
      <c r="X28" s="18"/>
      <c r="Y28" s="17"/>
      <c r="Z28" s="18"/>
    </row>
    <row r="29" spans="1:26" ht="30.6" x14ac:dyDescent="0.3">
      <c r="A29" s="4" t="s">
        <v>349</v>
      </c>
      <c r="B29" s="34">
        <v>9789004338548</v>
      </c>
      <c r="C29" s="5" t="s">
        <v>419</v>
      </c>
      <c r="D29" s="5">
        <v>2017</v>
      </c>
      <c r="E29" s="6" t="s">
        <v>31</v>
      </c>
      <c r="F29" s="12" t="str">
        <f>VLOOKUP(B29,'[1]Individuální tituly'!$B$3:$H$177,7,0)</f>
        <v>PQ</v>
      </c>
      <c r="G29" s="12" t="str">
        <f>VLOOKUP(B29,'[3]Individuální tituly'!$B$3:$G$177,5,0)</f>
        <v>EBSCOhost</v>
      </c>
      <c r="H29" s="12" t="s">
        <v>521</v>
      </c>
      <c r="I29" s="12" t="str">
        <f>VLOOKUP(B29,'[2]Individuální tituly'!$B$3:$F$177,5,0)</f>
        <v>Brill Online</v>
      </c>
      <c r="J29" s="12">
        <f t="shared" si="0"/>
        <v>1</v>
      </c>
      <c r="K29" s="12"/>
      <c r="L29" s="14"/>
      <c r="M29" s="12"/>
      <c r="N29" s="6"/>
      <c r="O29" s="17"/>
      <c r="Q29" s="18"/>
      <c r="R29" s="17"/>
      <c r="U29" s="18"/>
      <c r="V29" s="17"/>
      <c r="X29" s="18"/>
      <c r="Y29" s="17"/>
      <c r="Z29" s="18"/>
    </row>
    <row r="30" spans="1:26" ht="30.6" x14ac:dyDescent="0.3">
      <c r="A30" s="4" t="s">
        <v>350</v>
      </c>
      <c r="B30" s="34">
        <v>9783161570193</v>
      </c>
      <c r="C30" s="5" t="s">
        <v>421</v>
      </c>
      <c r="D30" s="5">
        <v>2019</v>
      </c>
      <c r="E30" s="6" t="s">
        <v>32</v>
      </c>
      <c r="F30" s="12" t="str">
        <f>VLOOKUP(B30,'[1]Individuální tituly'!$B$3:$H$177,7,0)</f>
        <v>PQ</v>
      </c>
      <c r="G30" s="12">
        <f>VLOOKUP(B30,'[3]Individuální tituly'!$B$3:$G$177,5,0)</f>
        <v>0</v>
      </c>
      <c r="H30" s="12">
        <v>0</v>
      </c>
      <c r="I30" s="12" t="str">
        <f>VLOOKUP(B30,'[2]Individuální tituly'!$B$3:$F$177,5,0)</f>
        <v>Mohr Siebeck</v>
      </c>
      <c r="J30" s="12">
        <f t="shared" si="0"/>
        <v>1</v>
      </c>
      <c r="K30" s="12"/>
      <c r="L30" s="14"/>
      <c r="M30" s="12"/>
      <c r="N30" s="6"/>
      <c r="O30" s="17"/>
      <c r="Q30" s="18"/>
      <c r="R30" s="17"/>
      <c r="U30" s="18"/>
      <c r="V30" s="17"/>
      <c r="X30" s="18"/>
      <c r="Y30" s="17"/>
      <c r="Z30" s="18"/>
    </row>
    <row r="31" spans="1:26" ht="40.799999999999997" x14ac:dyDescent="0.3">
      <c r="A31" s="4" t="s">
        <v>351</v>
      </c>
      <c r="B31" s="34">
        <v>9783161591341</v>
      </c>
      <c r="C31" s="5" t="s">
        <v>420</v>
      </c>
      <c r="D31" s="5">
        <v>2020</v>
      </c>
      <c r="E31" s="6" t="s">
        <v>33</v>
      </c>
      <c r="F31" s="12" t="str">
        <f>VLOOKUP(B31,'[1]Individuální tituly'!$B$3:$H$177,7,0)</f>
        <v>PQ</v>
      </c>
      <c r="G31" s="12" t="str">
        <f>VLOOKUP(B31,'[3]Individuální tituly'!$B$3:$G$177,5,0)</f>
        <v>EBSCOhost</v>
      </c>
      <c r="H31" s="12">
        <v>0</v>
      </c>
      <c r="I31" s="12" t="str">
        <f>VLOOKUP(B31,'[2]Individuální tituly'!$B$3:$F$177,5,0)</f>
        <v>Mohr Siebeck</v>
      </c>
      <c r="J31" s="12">
        <f t="shared" si="0"/>
        <v>1</v>
      </c>
      <c r="K31" s="12"/>
      <c r="L31" s="14"/>
      <c r="M31" s="12"/>
      <c r="N31" s="6"/>
      <c r="O31" s="17"/>
      <c r="Q31" s="18"/>
      <c r="R31" s="17"/>
      <c r="U31" s="18"/>
      <c r="V31" s="17"/>
      <c r="X31" s="18"/>
      <c r="Y31" s="17"/>
      <c r="Z31" s="18"/>
    </row>
    <row r="32" spans="1:26" ht="28.8" x14ac:dyDescent="0.3">
      <c r="A32" s="4" t="s">
        <v>151</v>
      </c>
      <c r="B32" s="31">
        <v>9780802879295</v>
      </c>
      <c r="C32" s="5" t="s">
        <v>152</v>
      </c>
      <c r="D32" s="5"/>
      <c r="E32" s="6"/>
      <c r="F32" s="12" t="str">
        <f>VLOOKUP(B32,'[1]Individuální tituly'!$B$3:$H$177,7,0)</f>
        <v>PQ</v>
      </c>
      <c r="G32" s="12" t="str">
        <f>VLOOKUP(B32,'[3]Individuální tituly'!$B$3:$G$177,5,0)</f>
        <v>EBSCOhost</v>
      </c>
      <c r="H32" s="12">
        <v>0</v>
      </c>
      <c r="I32" s="12">
        <f>VLOOKUP(B32,'[2]Individuální tituly'!$B$3:$F$177,5,0)</f>
        <v>0</v>
      </c>
      <c r="J32" s="12">
        <f t="shared" si="0"/>
        <v>1</v>
      </c>
      <c r="K32" s="12"/>
      <c r="L32" s="14"/>
      <c r="M32" s="12"/>
      <c r="N32" s="6"/>
      <c r="O32" s="17"/>
      <c r="Q32" s="18"/>
      <c r="R32" s="17"/>
      <c r="U32" s="18"/>
      <c r="V32" s="17"/>
      <c r="X32" s="18"/>
      <c r="Y32" s="17"/>
      <c r="Z32" s="18"/>
    </row>
    <row r="33" spans="1:26" ht="42" x14ac:dyDescent="0.3">
      <c r="A33" s="4" t="s">
        <v>352</v>
      </c>
      <c r="B33" s="34">
        <v>9783161563058</v>
      </c>
      <c r="C33" s="5" t="s">
        <v>422</v>
      </c>
      <c r="D33" s="5">
        <v>2020</v>
      </c>
      <c r="E33" s="7" t="s">
        <v>34</v>
      </c>
      <c r="F33" s="12" t="str">
        <f>VLOOKUP(B33,'[1]Individuální tituly'!$B$3:$H$177,7,0)</f>
        <v>PQ</v>
      </c>
      <c r="G33" s="12" t="str">
        <f>VLOOKUP(B33,'[3]Individuální tituly'!$B$3:$G$177,5,0)</f>
        <v>EBSCOhost</v>
      </c>
      <c r="H33" s="12">
        <v>0</v>
      </c>
      <c r="I33" s="12" t="str">
        <f>VLOOKUP(B33,'[2]Individuální tituly'!$B$3:$F$177,5,0)</f>
        <v>Mohr Siebeck</v>
      </c>
      <c r="J33" s="12">
        <f t="shared" si="0"/>
        <v>1</v>
      </c>
      <c r="K33" s="12"/>
      <c r="L33" s="15"/>
      <c r="M33" s="13"/>
      <c r="N33" s="7"/>
      <c r="O33" s="17"/>
      <c r="Q33" s="18"/>
      <c r="R33" s="17"/>
      <c r="U33" s="18"/>
      <c r="V33" s="17"/>
      <c r="X33" s="18"/>
      <c r="Y33" s="17"/>
      <c r="Z33" s="18"/>
    </row>
    <row r="34" spans="1:26" ht="30.6" x14ac:dyDescent="0.3">
      <c r="A34" s="27" t="s">
        <v>353</v>
      </c>
      <c r="B34" s="34">
        <v>9783438051226</v>
      </c>
      <c r="C34" s="5" t="s">
        <v>423</v>
      </c>
      <c r="D34" s="5">
        <v>2010</v>
      </c>
      <c r="E34" s="6" t="s">
        <v>35</v>
      </c>
      <c r="F34" s="12">
        <f>VLOOKUP(B34,'[1]Individuální tituly'!$B$3:$H$177,7,0)</f>
        <v>0</v>
      </c>
      <c r="G34" s="12">
        <f>VLOOKUP(B34,'[3]Individuální tituly'!$B$3:$G$177,5,0)</f>
        <v>0</v>
      </c>
      <c r="H34" s="12">
        <v>0</v>
      </c>
      <c r="I34" s="12">
        <f>VLOOKUP(B34,'[2]Individuální tituly'!$B$3:$F$177,5,0)</f>
        <v>0</v>
      </c>
      <c r="J34" s="12">
        <f t="shared" si="0"/>
        <v>0</v>
      </c>
      <c r="K34" s="12"/>
      <c r="L34" s="14"/>
      <c r="M34" s="12"/>
      <c r="N34" s="6"/>
      <c r="O34" s="17"/>
      <c r="Q34" s="18"/>
      <c r="R34" s="17"/>
      <c r="U34" s="18"/>
      <c r="V34" s="17"/>
      <c r="X34" s="18"/>
      <c r="Y34" s="17"/>
      <c r="Z34" s="18"/>
    </row>
    <row r="35" spans="1:26" ht="28.8" x14ac:dyDescent="0.3">
      <c r="A35" s="27" t="s">
        <v>354</v>
      </c>
      <c r="B35" s="34">
        <v>9783451290404</v>
      </c>
      <c r="C35" s="5" t="s">
        <v>424</v>
      </c>
      <c r="D35" s="5">
        <v>2022</v>
      </c>
      <c r="E35" s="6" t="s">
        <v>36</v>
      </c>
      <c r="F35" s="12">
        <f>VLOOKUP(B35,'[1]Individuální tituly'!$B$3:$H$177,7,0)</f>
        <v>0</v>
      </c>
      <c r="G35" s="12">
        <f>VLOOKUP(B35,'[3]Individuální tituly'!$B$3:$G$177,5,0)</f>
        <v>0</v>
      </c>
      <c r="H35" s="12">
        <v>0</v>
      </c>
      <c r="I35" s="12">
        <f>VLOOKUP(B35,'[2]Individuální tituly'!$B$3:$F$177,5,0)</f>
        <v>0</v>
      </c>
      <c r="J35" s="12">
        <f t="shared" si="0"/>
        <v>0</v>
      </c>
      <c r="K35" s="12"/>
      <c r="L35" s="14"/>
      <c r="M35" s="12"/>
      <c r="N35" s="6"/>
      <c r="O35" s="17"/>
      <c r="Q35" s="18"/>
      <c r="R35" s="17"/>
      <c r="U35" s="18"/>
      <c r="V35" s="17"/>
      <c r="X35" s="18"/>
      <c r="Y35" s="17"/>
      <c r="Z35" s="18"/>
    </row>
    <row r="36" spans="1:26" ht="40.799999999999997" x14ac:dyDescent="0.3">
      <c r="A36" s="27" t="s">
        <v>355</v>
      </c>
      <c r="B36" s="34">
        <v>9783161523403</v>
      </c>
      <c r="C36" s="5" t="s">
        <v>425</v>
      </c>
      <c r="D36" s="5">
        <v>2020</v>
      </c>
      <c r="E36" s="6" t="s">
        <v>37</v>
      </c>
      <c r="F36" s="12">
        <f>VLOOKUP(B36,'[1]Individuální tituly'!$B$3:$H$177,7,0)</f>
        <v>0</v>
      </c>
      <c r="G36" s="12">
        <f>VLOOKUP(B36,'[3]Individuální tituly'!$B$3:$G$177,5,0)</f>
        <v>0</v>
      </c>
      <c r="H36" s="12">
        <v>0</v>
      </c>
      <c r="I36" s="12">
        <f>VLOOKUP(B36,'[2]Individuální tituly'!$B$3:$F$177,5,0)</f>
        <v>0</v>
      </c>
      <c r="J36" s="12">
        <f t="shared" si="0"/>
        <v>0</v>
      </c>
      <c r="K36" s="12"/>
      <c r="L36" s="14"/>
      <c r="M36" s="12"/>
      <c r="N36" s="6"/>
      <c r="O36" s="17"/>
      <c r="Q36" s="18"/>
      <c r="R36" s="17"/>
      <c r="U36" s="18"/>
      <c r="V36" s="17"/>
      <c r="X36" s="18"/>
      <c r="Y36" s="17"/>
      <c r="Z36" s="18"/>
    </row>
    <row r="37" spans="1:26" ht="40.799999999999997" x14ac:dyDescent="0.3">
      <c r="A37" s="4" t="s">
        <v>356</v>
      </c>
      <c r="B37" s="34">
        <v>9789042943902</v>
      </c>
      <c r="C37" s="5" t="s">
        <v>426</v>
      </c>
      <c r="D37" s="5">
        <v>2021</v>
      </c>
      <c r="E37" s="6" t="s">
        <v>38</v>
      </c>
      <c r="F37" s="12" t="str">
        <f>VLOOKUP(B37,'[1]Individuální tituly'!$B$3:$H$177,7,0)</f>
        <v>PQ</v>
      </c>
      <c r="G37" s="12" t="str">
        <f>VLOOKUP(B37,'[3]Individuální tituly'!$B$3:$G$177,5,0)</f>
        <v>EBSCOhost</v>
      </c>
      <c r="H37" s="12">
        <v>0</v>
      </c>
      <c r="I37" s="12">
        <f>VLOOKUP(B37,'[2]Individuální tituly'!$B$3:$F$177,5,0)</f>
        <v>0</v>
      </c>
      <c r="J37" s="12">
        <f t="shared" si="0"/>
        <v>1</v>
      </c>
      <c r="K37" s="12"/>
      <c r="L37" s="14"/>
      <c r="M37" s="12"/>
      <c r="N37" s="6"/>
      <c r="O37" s="17"/>
      <c r="Q37" s="18"/>
      <c r="R37" s="17"/>
      <c r="U37" s="18"/>
      <c r="V37" s="17"/>
      <c r="X37" s="18"/>
      <c r="Y37" s="17"/>
      <c r="Z37" s="18"/>
    </row>
    <row r="38" spans="1:26" ht="40.799999999999997" x14ac:dyDescent="0.3">
      <c r="A38" s="4" t="s">
        <v>357</v>
      </c>
      <c r="B38" s="34">
        <v>9783161594885</v>
      </c>
      <c r="C38" s="5" t="s">
        <v>427</v>
      </c>
      <c r="D38" s="5">
        <v>2020</v>
      </c>
      <c r="E38" s="6" t="s">
        <v>39</v>
      </c>
      <c r="F38" s="12" t="str">
        <f>VLOOKUP(B38,'[1]Individuální tituly'!$B$3:$H$177,7,0)</f>
        <v>PQ</v>
      </c>
      <c r="G38" s="12" t="str">
        <f>VLOOKUP(B38,'[3]Individuální tituly'!$B$3:$G$177,5,0)</f>
        <v>EBSCOhost</v>
      </c>
      <c r="H38" s="12">
        <v>0</v>
      </c>
      <c r="I38" s="12" t="str">
        <f>VLOOKUP(B38,'[2]Individuální tituly'!$B$3:$F$177,5,0)</f>
        <v>Mohr Siebeck</v>
      </c>
      <c r="J38" s="12">
        <f t="shared" si="0"/>
        <v>1</v>
      </c>
      <c r="K38" s="12"/>
      <c r="L38" s="14"/>
      <c r="M38" s="12"/>
      <c r="N38" s="6"/>
      <c r="O38" s="17"/>
      <c r="Q38" s="18"/>
      <c r="R38" s="17"/>
      <c r="U38" s="18"/>
      <c r="V38" s="17"/>
      <c r="X38" s="18"/>
      <c r="Y38" s="17"/>
      <c r="Z38" s="18"/>
    </row>
    <row r="39" spans="1:26" ht="30.6" x14ac:dyDescent="0.3">
      <c r="A39" s="4" t="s">
        <v>358</v>
      </c>
      <c r="B39" s="34">
        <v>9789042943100</v>
      </c>
      <c r="C39" s="5" t="s">
        <v>428</v>
      </c>
      <c r="D39" s="5">
        <v>2021</v>
      </c>
      <c r="E39" s="6" t="s">
        <v>40</v>
      </c>
      <c r="F39" s="12" t="str">
        <f>VLOOKUP(B39,'[1]Individuální tituly'!$B$3:$H$177,7,0)</f>
        <v>PQ</v>
      </c>
      <c r="G39" s="12" t="str">
        <f>VLOOKUP(B39,'[3]Individuální tituly'!$B$3:$G$177,5,0)</f>
        <v>EBSCOhost</v>
      </c>
      <c r="H39" s="12">
        <v>0</v>
      </c>
      <c r="I39" s="12">
        <f>VLOOKUP(B39,'[2]Individuální tituly'!$B$3:$F$177,5,0)</f>
        <v>0</v>
      </c>
      <c r="J39" s="12">
        <f t="shared" si="0"/>
        <v>1</v>
      </c>
      <c r="K39" s="12"/>
      <c r="L39" s="14"/>
      <c r="M39" s="12"/>
      <c r="N39" s="6"/>
      <c r="O39" s="17"/>
      <c r="Q39" s="18"/>
      <c r="R39" s="17"/>
      <c r="U39" s="18"/>
      <c r="V39" s="17"/>
      <c r="X39" s="18"/>
      <c r="Y39" s="17"/>
      <c r="Z39" s="18"/>
    </row>
    <row r="40" spans="1:26" ht="51" x14ac:dyDescent="0.3">
      <c r="A40" s="4" t="s">
        <v>359</v>
      </c>
      <c r="B40" s="34">
        <v>9783161595608</v>
      </c>
      <c r="C40" s="5" t="s">
        <v>360</v>
      </c>
      <c r="D40" s="5">
        <v>2020</v>
      </c>
      <c r="E40" s="6" t="s">
        <v>41</v>
      </c>
      <c r="F40" s="12" t="str">
        <f>VLOOKUP(B40,'[1]Individuální tituly'!$B$3:$H$177,7,0)</f>
        <v>PQ</v>
      </c>
      <c r="G40" s="12">
        <f>VLOOKUP(B40,'[3]Individuální tituly'!$B$3:$G$177,5,0)</f>
        <v>0</v>
      </c>
      <c r="H40" s="12">
        <v>0</v>
      </c>
      <c r="I40" s="12" t="str">
        <f>VLOOKUP(B40,'[2]Individuální tituly'!$B$3:$F$177,5,0)</f>
        <v>Mohr Siebeck</v>
      </c>
      <c r="J40" s="12">
        <f t="shared" si="0"/>
        <v>1</v>
      </c>
      <c r="K40" s="12"/>
      <c r="L40" s="14"/>
      <c r="M40" s="12"/>
      <c r="N40" s="6"/>
      <c r="O40" s="17"/>
      <c r="Q40" s="18"/>
      <c r="R40" s="17"/>
      <c r="U40" s="18"/>
      <c r="V40" s="17"/>
      <c r="X40" s="18"/>
      <c r="Y40" s="17"/>
      <c r="Z40" s="18"/>
    </row>
    <row r="41" spans="1:26" ht="30.6" x14ac:dyDescent="0.3">
      <c r="A41" s="4" t="s">
        <v>361</v>
      </c>
      <c r="B41" s="34">
        <v>9789004347892</v>
      </c>
      <c r="C41" s="5" t="s">
        <v>429</v>
      </c>
      <c r="D41" s="5">
        <v>2017</v>
      </c>
      <c r="E41" s="6" t="s">
        <v>42</v>
      </c>
      <c r="F41" s="12" t="str">
        <f>VLOOKUP(B41,'[1]Individuální tituly'!$B$3:$H$177,7,0)</f>
        <v>PQ</v>
      </c>
      <c r="G41" s="12" t="str">
        <f>VLOOKUP(B41,'[3]Individuální tituly'!$B$3:$G$177,5,0)</f>
        <v>EBSCOhost</v>
      </c>
      <c r="H41" s="12" t="s">
        <v>521</v>
      </c>
      <c r="I41" s="12" t="str">
        <f>VLOOKUP(B41,'[2]Individuální tituly'!$B$3:$F$177,5,0)</f>
        <v>Brill Online</v>
      </c>
      <c r="J41" s="12">
        <f t="shared" si="0"/>
        <v>1</v>
      </c>
      <c r="K41" s="12"/>
      <c r="L41" s="14"/>
      <c r="M41" s="12"/>
      <c r="N41" s="6"/>
      <c r="O41" s="17"/>
      <c r="Q41" s="18"/>
      <c r="R41" s="17"/>
      <c r="U41" s="18"/>
      <c r="V41" s="17"/>
      <c r="X41" s="18"/>
      <c r="Y41" s="17"/>
      <c r="Z41" s="18"/>
    </row>
    <row r="42" spans="1:26" ht="30.6" x14ac:dyDescent="0.3">
      <c r="A42" s="4" t="s">
        <v>362</v>
      </c>
      <c r="B42" s="34">
        <v>9783161595172</v>
      </c>
      <c r="C42" s="5" t="s">
        <v>430</v>
      </c>
      <c r="D42" s="5">
        <v>2020</v>
      </c>
      <c r="E42" s="6" t="s">
        <v>43</v>
      </c>
      <c r="F42" s="12" t="str">
        <f>VLOOKUP(B42,'[1]Individuální tituly'!$B$3:$H$177,7,0)</f>
        <v>PQ</v>
      </c>
      <c r="G42" s="12" t="str">
        <f>VLOOKUP(B42,'[3]Individuální tituly'!$B$3:$G$177,5,0)</f>
        <v>EBSCOhost</v>
      </c>
      <c r="H42" s="12">
        <v>0</v>
      </c>
      <c r="I42" s="12" t="str">
        <f>VLOOKUP(B42,'[2]Individuální tituly'!$B$3:$F$177,5,0)</f>
        <v>Mohr Siebeck</v>
      </c>
      <c r="J42" s="12">
        <f t="shared" si="0"/>
        <v>1</v>
      </c>
      <c r="K42" s="12"/>
      <c r="L42" s="14"/>
      <c r="M42" s="12"/>
      <c r="N42" s="6"/>
      <c r="O42" s="17"/>
      <c r="Q42" s="18"/>
      <c r="R42" s="17"/>
      <c r="U42" s="18"/>
      <c r="V42" s="17"/>
      <c r="X42" s="18"/>
      <c r="Y42" s="17"/>
      <c r="Z42" s="18"/>
    </row>
    <row r="43" spans="1:26" ht="30.6" x14ac:dyDescent="0.3">
      <c r="A43" s="4" t="s">
        <v>363</v>
      </c>
      <c r="B43" s="34">
        <v>9780198854135</v>
      </c>
      <c r="C43" s="5" t="s">
        <v>210</v>
      </c>
      <c r="D43" s="5">
        <v>2022</v>
      </c>
      <c r="E43" s="6" t="s">
        <v>44</v>
      </c>
      <c r="F43" s="12" t="str">
        <f>VLOOKUP(B43,'[1]Individuální tituly'!$B$3:$H$177,7,0)</f>
        <v>Oxford</v>
      </c>
      <c r="G43" s="12" t="str">
        <f>VLOOKUP(B43,'[3]Individuální tituly'!$B$3:$G$177,5,0)</f>
        <v>EBSCOhost</v>
      </c>
      <c r="H43" s="12">
        <v>0</v>
      </c>
      <c r="I43" s="12">
        <f>VLOOKUP(B43,'[2]Individuální tituly'!$B$3:$F$177,5,0)</f>
        <v>0</v>
      </c>
      <c r="J43" s="12">
        <f t="shared" si="0"/>
        <v>1</v>
      </c>
      <c r="K43" s="12"/>
      <c r="L43" s="14"/>
      <c r="M43" s="12"/>
      <c r="N43" s="6"/>
      <c r="O43" s="17"/>
      <c r="Q43" s="18"/>
      <c r="R43" s="17"/>
      <c r="U43" s="18"/>
      <c r="V43" s="17"/>
      <c r="X43" s="18"/>
      <c r="Y43" s="17"/>
      <c r="Z43" s="18"/>
    </row>
    <row r="44" spans="1:26" ht="20.399999999999999" x14ac:dyDescent="0.3">
      <c r="A44" s="4" t="s">
        <v>214</v>
      </c>
      <c r="B44" s="34">
        <v>9783110173154</v>
      </c>
      <c r="C44" s="5" t="s">
        <v>213</v>
      </c>
      <c r="D44" s="5">
        <v>1992</v>
      </c>
      <c r="E44" s="6" t="s">
        <v>45</v>
      </c>
      <c r="F44" s="12" t="str">
        <f>VLOOKUP(B44,'[1]Individuální tituly'!$B$3:$H$177,7,0)</f>
        <v>PQ</v>
      </c>
      <c r="G44" s="12" t="str">
        <f>VLOOKUP(B44,'[3]Individuální tituly'!$B$3:$G$177,5,0)</f>
        <v>EBSCOhost</v>
      </c>
      <c r="H44" s="12" t="s">
        <v>523</v>
      </c>
      <c r="I44" s="12" t="str">
        <f>VLOOKUP(B44,'[2]Individuální tituly'!$B$3:$F$177,5,0)</f>
        <v>Gruyter Online</v>
      </c>
      <c r="J44" s="12">
        <f t="shared" si="0"/>
        <v>1</v>
      </c>
      <c r="K44" s="12"/>
      <c r="L44" s="14"/>
      <c r="M44" s="12"/>
      <c r="N44" s="6"/>
      <c r="O44" s="17"/>
      <c r="Q44" s="18"/>
      <c r="R44" s="17"/>
      <c r="U44" s="18"/>
      <c r="V44" s="17"/>
      <c r="X44" s="18"/>
      <c r="Y44" s="17"/>
      <c r="Z44" s="18"/>
    </row>
    <row r="45" spans="1:26" ht="28.8" x14ac:dyDescent="0.3">
      <c r="A45" s="4" t="s">
        <v>364</v>
      </c>
      <c r="B45" s="34">
        <v>9781138375710</v>
      </c>
      <c r="C45" s="5" t="s">
        <v>212</v>
      </c>
      <c r="D45" s="5">
        <v>2019</v>
      </c>
      <c r="E45" s="6" t="s">
        <v>46</v>
      </c>
      <c r="F45" s="12" t="str">
        <f>VLOOKUP(B45,'[1]Individuální tituly'!$B$3:$H$177,7,0)</f>
        <v>Taylor</v>
      </c>
      <c r="G45" s="12" t="s">
        <v>520</v>
      </c>
      <c r="H45" s="12" t="s">
        <v>522</v>
      </c>
      <c r="I45" s="12" t="str">
        <f>VLOOKUP(B45,'[2]Individuální tituly'!$B$3:$F$177,5,0)</f>
        <v>Taylor &amp; Francis</v>
      </c>
      <c r="J45" s="12">
        <f t="shared" si="0"/>
        <v>1</v>
      </c>
      <c r="K45" s="12"/>
      <c r="L45" s="14"/>
      <c r="M45" s="12"/>
      <c r="N45" s="6"/>
      <c r="O45" s="17"/>
      <c r="Q45" s="18"/>
      <c r="R45" s="17"/>
      <c r="U45" s="18"/>
      <c r="V45" s="17"/>
      <c r="X45" s="18"/>
      <c r="Y45" s="17"/>
      <c r="Z45" s="18"/>
    </row>
    <row r="46" spans="1:26" ht="30.6" x14ac:dyDescent="0.3">
      <c r="A46" s="4" t="s">
        <v>256</v>
      </c>
      <c r="B46" s="34">
        <v>9781433189173</v>
      </c>
      <c r="C46" s="5" t="s">
        <v>257</v>
      </c>
      <c r="D46" s="5">
        <v>2022</v>
      </c>
      <c r="E46" s="6" t="s">
        <v>47</v>
      </c>
      <c r="F46" s="12" t="str">
        <f>VLOOKUP(B46,'[1]Individuální tituly'!$B$3:$H$177,7,0)</f>
        <v>PQ</v>
      </c>
      <c r="G46" s="12" t="str">
        <f>VLOOKUP(B46,'[3]Individuální tituly'!$B$3:$G$177,5,0)</f>
        <v>EBSCOhost</v>
      </c>
      <c r="H46" s="12">
        <v>0</v>
      </c>
      <c r="I46" s="12" t="str">
        <f>VLOOKUP(B46,'[2]Individuální tituly'!$B$3:$F$177,5,0)</f>
        <v>Peter Lang</v>
      </c>
      <c r="J46" s="12">
        <f t="shared" si="0"/>
        <v>1</v>
      </c>
      <c r="K46" s="12"/>
      <c r="L46" s="14"/>
      <c r="M46" s="12"/>
      <c r="N46" s="6"/>
      <c r="O46" s="17"/>
      <c r="Q46" s="18"/>
      <c r="R46" s="17"/>
      <c r="U46" s="18"/>
      <c r="V46" s="17"/>
      <c r="X46" s="18"/>
      <c r="Y46" s="17"/>
      <c r="Z46" s="18"/>
    </row>
    <row r="47" spans="1:26" ht="43.2" x14ac:dyDescent="0.3">
      <c r="A47" s="4" t="s">
        <v>258</v>
      </c>
      <c r="B47" s="34">
        <v>9783161601552</v>
      </c>
      <c r="C47" s="5" t="s">
        <v>259</v>
      </c>
      <c r="D47" s="5">
        <v>2021</v>
      </c>
      <c r="E47" s="6" t="s">
        <v>48</v>
      </c>
      <c r="F47" s="12" t="str">
        <f>VLOOKUP(B47,'[1]Individuální tituly'!$B$3:$H$177,7,0)</f>
        <v>PQ</v>
      </c>
      <c r="G47" s="12" t="str">
        <f>VLOOKUP(B47,'[3]Individuální tituly'!$B$3:$G$177,5,0)</f>
        <v>EBSCOhost</v>
      </c>
      <c r="H47" s="12">
        <v>0</v>
      </c>
      <c r="I47" s="12" t="str">
        <f>VLOOKUP(B47,'[2]Individuální tituly'!$B$3:$F$177,5,0)</f>
        <v>Mohr Siebeck</v>
      </c>
      <c r="J47" s="12">
        <f t="shared" si="0"/>
        <v>1</v>
      </c>
      <c r="K47" s="12"/>
      <c r="L47" s="14"/>
      <c r="M47" s="12"/>
      <c r="N47" s="6"/>
      <c r="O47" s="17"/>
      <c r="Q47" s="18"/>
      <c r="R47" s="17"/>
      <c r="U47" s="18"/>
      <c r="V47" s="17"/>
      <c r="X47" s="18"/>
      <c r="Y47" s="17"/>
      <c r="Z47" s="18"/>
    </row>
    <row r="48" spans="1:26" ht="57.6" x14ac:dyDescent="0.3">
      <c r="A48" s="4" t="s">
        <v>365</v>
      </c>
      <c r="B48" s="34">
        <v>9783161607530</v>
      </c>
      <c r="C48" s="5" t="s">
        <v>366</v>
      </c>
      <c r="D48" s="5">
        <v>2012</v>
      </c>
      <c r="E48" s="6" t="s">
        <v>49</v>
      </c>
      <c r="F48" s="12" t="str">
        <f>VLOOKUP(B48,'[1]Individuální tituly'!$B$3:$H$177,7,0)</f>
        <v>PQ</v>
      </c>
      <c r="G48" s="12" t="str">
        <f>VLOOKUP(B48,'[3]Individuální tituly'!$B$3:$G$177,5,0)</f>
        <v>EBSCOhost</v>
      </c>
      <c r="H48" s="12">
        <v>0</v>
      </c>
      <c r="I48" s="12" t="str">
        <f>VLOOKUP(B48,'[2]Individuální tituly'!$B$3:$F$177,5,0)</f>
        <v>Mohr Siebeck</v>
      </c>
      <c r="J48" s="12">
        <f t="shared" si="0"/>
        <v>1</v>
      </c>
      <c r="K48" s="12"/>
      <c r="L48" s="14"/>
      <c r="M48" s="12"/>
      <c r="N48" s="6"/>
      <c r="O48" s="17"/>
      <c r="Q48" s="18"/>
      <c r="R48" s="17"/>
      <c r="U48" s="18"/>
      <c r="V48" s="17"/>
      <c r="X48" s="18"/>
      <c r="Y48" s="17"/>
      <c r="Z48" s="18"/>
    </row>
    <row r="49" spans="1:26" ht="30.6" x14ac:dyDescent="0.3">
      <c r="A49" s="27" t="s">
        <v>367</v>
      </c>
      <c r="B49" s="34">
        <v>9780199208159</v>
      </c>
      <c r="C49" s="5" t="s">
        <v>431</v>
      </c>
      <c r="D49" s="5">
        <v>2009</v>
      </c>
      <c r="E49" s="6" t="s">
        <v>50</v>
      </c>
      <c r="F49" s="12">
        <f>VLOOKUP(B49,'[1]Individuální tituly'!$B$3:$H$177,7,0)</f>
        <v>0</v>
      </c>
      <c r="G49" s="12">
        <f>VLOOKUP(B49,'[3]Individuální tituly'!$B$3:$G$177,5,0)</f>
        <v>0</v>
      </c>
      <c r="H49" s="12">
        <v>0</v>
      </c>
      <c r="I49" s="12">
        <f>VLOOKUP(B49,'[2]Individuální tituly'!$B$3:$F$177,5,0)</f>
        <v>0</v>
      </c>
      <c r="J49" s="12">
        <f t="shared" si="0"/>
        <v>0</v>
      </c>
      <c r="K49" s="12"/>
      <c r="L49" s="14"/>
      <c r="M49" s="12"/>
      <c r="N49" s="6"/>
      <c r="O49" s="17"/>
      <c r="Q49" s="18"/>
      <c r="R49" s="17"/>
      <c r="U49" s="18"/>
      <c r="V49" s="17"/>
      <c r="X49" s="18"/>
      <c r="Y49" s="17"/>
      <c r="Z49" s="18"/>
    </row>
    <row r="50" spans="1:26" ht="28.8" x14ac:dyDescent="0.3">
      <c r="A50" s="27" t="s">
        <v>368</v>
      </c>
      <c r="B50" s="34">
        <v>9783451290435</v>
      </c>
      <c r="C50" s="5" t="s">
        <v>369</v>
      </c>
      <c r="D50" s="5">
        <v>2019</v>
      </c>
      <c r="E50" s="6" t="s">
        <v>51</v>
      </c>
      <c r="F50" s="12">
        <f>VLOOKUP(B50,'[1]Individuální tituly'!$B$3:$H$177,7,0)</f>
        <v>0</v>
      </c>
      <c r="G50" s="12">
        <f>VLOOKUP(B50,'[3]Individuální tituly'!$B$3:$G$177,5,0)</f>
        <v>0</v>
      </c>
      <c r="H50" s="12">
        <v>0</v>
      </c>
      <c r="I50" s="12">
        <f>VLOOKUP(B50,'[2]Individuální tituly'!$B$3:$F$177,5,0)</f>
        <v>0</v>
      </c>
      <c r="J50" s="12">
        <f t="shared" si="0"/>
        <v>0</v>
      </c>
      <c r="K50" s="12"/>
      <c r="L50" s="14"/>
      <c r="M50" s="12"/>
      <c r="N50" s="6"/>
      <c r="O50" s="17"/>
      <c r="Q50" s="18"/>
      <c r="R50" s="17"/>
      <c r="U50" s="18"/>
      <c r="V50" s="17"/>
      <c r="X50" s="18"/>
      <c r="Y50" s="17"/>
      <c r="Z50" s="18"/>
    </row>
    <row r="51" spans="1:26" ht="43.2" x14ac:dyDescent="0.3">
      <c r="A51" s="4" t="s">
        <v>371</v>
      </c>
      <c r="B51" s="34">
        <v>9783161596032</v>
      </c>
      <c r="C51" s="5" t="s">
        <v>432</v>
      </c>
      <c r="D51" s="5">
        <v>2020</v>
      </c>
      <c r="E51" s="6" t="s">
        <v>370</v>
      </c>
      <c r="F51" s="12" t="str">
        <f>VLOOKUP(B51,'[1]Individuální tituly'!$B$3:$H$177,7,0)</f>
        <v>PQ</v>
      </c>
      <c r="G51" s="12" t="str">
        <f>VLOOKUP(B51,'[3]Individuální tituly'!$B$3:$G$177,5,0)</f>
        <v>EBSCOhost</v>
      </c>
      <c r="H51" s="12">
        <v>0</v>
      </c>
      <c r="I51" s="12" t="str">
        <f>VLOOKUP(B51,'[2]Individuální tituly'!$B$3:$F$177,5,0)</f>
        <v>Mohr Siebeck</v>
      </c>
      <c r="J51" s="12">
        <f t="shared" si="0"/>
        <v>1</v>
      </c>
      <c r="K51" s="12"/>
      <c r="L51" s="14"/>
      <c r="M51" s="12"/>
      <c r="N51" s="6"/>
      <c r="O51" s="17"/>
      <c r="Q51" s="18"/>
      <c r="R51" s="17"/>
      <c r="U51" s="18"/>
      <c r="V51" s="17"/>
      <c r="X51" s="18"/>
      <c r="Y51" s="17"/>
      <c r="Z51" s="18"/>
    </row>
    <row r="52" spans="1:26" ht="20.399999999999999" x14ac:dyDescent="0.3">
      <c r="A52" s="4" t="s">
        <v>372</v>
      </c>
      <c r="B52" s="34">
        <v>9780199212132</v>
      </c>
      <c r="C52" s="5" t="s">
        <v>433</v>
      </c>
      <c r="D52" s="5">
        <v>2007</v>
      </c>
      <c r="E52" s="6" t="s">
        <v>52</v>
      </c>
      <c r="F52" s="12" t="str">
        <f>VLOOKUP(B52,'[1]Individuální tituly'!$B$3:$H$177,7,0)</f>
        <v>Oxford</v>
      </c>
      <c r="G52" s="12" t="str">
        <f>VLOOKUP(B52,'[3]Individuální tituly'!$B$3:$G$177,5,0)</f>
        <v>EBSCOhost</v>
      </c>
      <c r="H52" s="12">
        <v>0</v>
      </c>
      <c r="I52" s="12">
        <f>VLOOKUP(B52,'[2]Individuální tituly'!$B$3:$F$177,5,0)</f>
        <v>0</v>
      </c>
      <c r="J52" s="12">
        <f t="shared" si="0"/>
        <v>1</v>
      </c>
      <c r="K52" s="12"/>
      <c r="L52" s="14"/>
      <c r="M52" s="12"/>
      <c r="N52" s="6"/>
      <c r="O52" s="17"/>
      <c r="Q52" s="18"/>
      <c r="R52" s="17"/>
      <c r="U52" s="18"/>
      <c r="V52" s="17"/>
      <c r="X52" s="18"/>
      <c r="Y52" s="17"/>
      <c r="Z52" s="18"/>
    </row>
    <row r="53" spans="1:26" ht="43.2" x14ac:dyDescent="0.3">
      <c r="A53" s="4" t="s">
        <v>373</v>
      </c>
      <c r="B53" s="34">
        <v>9780520971035</v>
      </c>
      <c r="C53" s="5" t="s">
        <v>434</v>
      </c>
      <c r="D53" s="5">
        <v>2022</v>
      </c>
      <c r="E53" s="6" t="s">
        <v>53</v>
      </c>
      <c r="F53" s="12" t="str">
        <f>VLOOKUP(B53,'[1]Individuální tituly'!$B$3:$H$177,7,0)</f>
        <v>PQ</v>
      </c>
      <c r="G53" s="12" t="str">
        <f>VLOOKUP(B53,'[3]Individuální tituly'!$B$3:$G$177,5,0)</f>
        <v>EBSCOhost</v>
      </c>
      <c r="H53" s="12" t="s">
        <v>523</v>
      </c>
      <c r="I53" s="12" t="str">
        <f>VLOOKUP(B53,'[2]Individuální tituly'!$B$3:$F$177,5,0)</f>
        <v>Gruyter Online</v>
      </c>
      <c r="J53" s="12">
        <f t="shared" si="0"/>
        <v>1</v>
      </c>
      <c r="K53" s="12"/>
      <c r="L53" s="14"/>
      <c r="M53" s="12"/>
      <c r="N53" s="6"/>
      <c r="O53" s="17"/>
      <c r="Q53" s="18"/>
      <c r="R53" s="17"/>
      <c r="U53" s="18"/>
      <c r="V53" s="17"/>
      <c r="X53" s="18"/>
      <c r="Y53" s="17"/>
      <c r="Z53" s="18"/>
    </row>
    <row r="54" spans="1:26" ht="43.2" x14ac:dyDescent="0.3">
      <c r="A54" s="27" t="s">
        <v>374</v>
      </c>
      <c r="B54" s="34">
        <v>9789004209138</v>
      </c>
      <c r="C54" s="5" t="s">
        <v>436</v>
      </c>
      <c r="D54" s="5">
        <v>2021</v>
      </c>
      <c r="E54" s="6" t="s">
        <v>54</v>
      </c>
      <c r="F54" s="12">
        <f>VLOOKUP(B54,'[1]Individuální tituly'!$B$3:$H$177,7,0)</f>
        <v>0</v>
      </c>
      <c r="G54" s="12">
        <f>VLOOKUP(B54,'[3]Individuální tituly'!$B$3:$G$177,5,0)</f>
        <v>0</v>
      </c>
      <c r="H54" s="12">
        <v>0</v>
      </c>
      <c r="I54" s="12">
        <f>VLOOKUP(B54,'[2]Individuální tituly'!$B$3:$F$177,5,0)</f>
        <v>0</v>
      </c>
      <c r="J54" s="12">
        <f t="shared" si="0"/>
        <v>0</v>
      </c>
      <c r="K54" s="12"/>
      <c r="L54" s="14"/>
      <c r="M54" s="12"/>
      <c r="N54" s="6"/>
      <c r="O54" s="17"/>
      <c r="Q54" s="18"/>
      <c r="R54" s="17"/>
      <c r="U54" s="18"/>
      <c r="V54" s="17"/>
      <c r="X54" s="18"/>
      <c r="Y54" s="17"/>
      <c r="Z54" s="18"/>
    </row>
    <row r="55" spans="1:26" ht="30.6" x14ac:dyDescent="0.3">
      <c r="A55" s="4" t="s">
        <v>375</v>
      </c>
      <c r="B55" s="34">
        <v>9783161596636</v>
      </c>
      <c r="C55" s="5" t="s">
        <v>435</v>
      </c>
      <c r="D55" s="5">
        <v>2020</v>
      </c>
      <c r="E55" s="6" t="s">
        <v>55</v>
      </c>
      <c r="F55" s="12" t="str">
        <f>VLOOKUP(B55,'[1]Individuální tituly'!$B$3:$H$177,7,0)</f>
        <v>PQ</v>
      </c>
      <c r="G55" s="12" t="str">
        <f>VLOOKUP(B55,'[3]Individuální tituly'!$B$3:$G$177,5,0)</f>
        <v>EBSCOhost</v>
      </c>
      <c r="H55" s="12">
        <v>0</v>
      </c>
      <c r="I55" s="12" t="str">
        <f>VLOOKUP(B55,'[2]Individuální tituly'!$B$3:$F$177,5,0)</f>
        <v>Mohr Siebeck</v>
      </c>
      <c r="J55" s="12">
        <f t="shared" si="0"/>
        <v>1</v>
      </c>
      <c r="K55" s="12"/>
      <c r="L55" s="14"/>
      <c r="M55" s="12"/>
      <c r="N55" s="6"/>
      <c r="O55" s="17"/>
      <c r="Q55" s="18"/>
      <c r="R55" s="17"/>
      <c r="U55" s="18"/>
      <c r="V55" s="17"/>
      <c r="X55" s="18"/>
      <c r="Y55" s="17"/>
      <c r="Z55" s="18"/>
    </row>
    <row r="56" spans="1:26" ht="30.6" x14ac:dyDescent="0.3">
      <c r="A56" s="27" t="s">
        <v>376</v>
      </c>
      <c r="B56" s="34">
        <v>9789004395787</v>
      </c>
      <c r="C56" s="5" t="s">
        <v>437</v>
      </c>
      <c r="D56" s="5">
        <v>2019</v>
      </c>
      <c r="E56" s="6" t="s">
        <v>56</v>
      </c>
      <c r="F56" s="12">
        <f>VLOOKUP(B56,'[1]Individuální tituly'!$B$3:$H$177,7,0)</f>
        <v>0</v>
      </c>
      <c r="G56" s="12">
        <f>VLOOKUP(B56,'[3]Individuální tituly'!$B$3:$G$177,5,0)</f>
        <v>0</v>
      </c>
      <c r="H56" s="12">
        <v>0</v>
      </c>
      <c r="I56" s="12">
        <f>VLOOKUP(B56,'[2]Individuální tituly'!$B$3:$F$177,5,0)</f>
        <v>0</v>
      </c>
      <c r="J56" s="12">
        <f t="shared" si="0"/>
        <v>0</v>
      </c>
      <c r="K56" s="12"/>
      <c r="L56" s="14"/>
      <c r="M56" s="12"/>
      <c r="N56" s="6"/>
      <c r="O56" s="17"/>
      <c r="Q56" s="18"/>
      <c r="R56" s="17"/>
      <c r="U56" s="18"/>
      <c r="V56" s="17"/>
      <c r="X56" s="18"/>
      <c r="Y56" s="17"/>
      <c r="Z56" s="18"/>
    </row>
    <row r="57" spans="1:26" ht="30.6" x14ac:dyDescent="0.3">
      <c r="A57" s="27" t="s">
        <v>377</v>
      </c>
      <c r="B57" s="34">
        <v>9780856982316</v>
      </c>
      <c r="C57" s="5" t="s">
        <v>438</v>
      </c>
      <c r="D57" s="5">
        <v>2018</v>
      </c>
      <c r="E57" s="6" t="s">
        <v>57</v>
      </c>
      <c r="F57" s="12">
        <f>VLOOKUP(B57,'[1]Individuální tituly'!$B$3:$H$177,7,0)</f>
        <v>0</v>
      </c>
      <c r="G57" s="12">
        <f>VLOOKUP(B57,'[3]Individuální tituly'!$B$3:$G$177,5,0)</f>
        <v>0</v>
      </c>
      <c r="H57" s="12">
        <v>0</v>
      </c>
      <c r="I57" s="12">
        <f>VLOOKUP(B57,'[2]Individuální tituly'!$B$3:$F$177,5,0)</f>
        <v>0</v>
      </c>
      <c r="J57" s="12">
        <f t="shared" si="0"/>
        <v>0</v>
      </c>
      <c r="K57" s="12"/>
      <c r="L57" s="14"/>
      <c r="M57" s="12"/>
      <c r="N57" s="6"/>
      <c r="O57" s="17"/>
      <c r="Q57" s="18"/>
      <c r="R57" s="17"/>
      <c r="U57" s="18"/>
      <c r="V57" s="17"/>
      <c r="X57" s="18"/>
      <c r="Y57" s="17"/>
      <c r="Z57" s="18"/>
    </row>
    <row r="58" spans="1:26" ht="20.399999999999999" x14ac:dyDescent="0.3">
      <c r="A58" s="27" t="s">
        <v>378</v>
      </c>
      <c r="B58" s="34">
        <v>9783451276798</v>
      </c>
      <c r="C58" s="5" t="s">
        <v>379</v>
      </c>
      <c r="D58" s="5">
        <v>2001</v>
      </c>
      <c r="E58" s="6" t="s">
        <v>58</v>
      </c>
      <c r="F58" s="12">
        <f>VLOOKUP(B58,'[1]Individuální tituly'!$B$3:$H$177,7,0)</f>
        <v>0</v>
      </c>
      <c r="G58" s="12">
        <f>VLOOKUP(B58,'[3]Individuální tituly'!$B$3:$G$177,5,0)</f>
        <v>0</v>
      </c>
      <c r="H58" s="12">
        <v>0</v>
      </c>
      <c r="I58" s="12">
        <f>VLOOKUP(B58,'[2]Individuální tituly'!$B$3:$F$177,5,0)</f>
        <v>0</v>
      </c>
      <c r="J58" s="12">
        <f t="shared" si="0"/>
        <v>0</v>
      </c>
      <c r="K58" s="12"/>
      <c r="L58" s="14"/>
      <c r="M58" s="12"/>
      <c r="N58" s="6"/>
      <c r="O58" s="17"/>
      <c r="Q58" s="18"/>
      <c r="R58" s="17"/>
      <c r="U58" s="18"/>
      <c r="V58" s="17"/>
      <c r="X58" s="18"/>
      <c r="Y58" s="17"/>
      <c r="Z58" s="18"/>
    </row>
    <row r="59" spans="1:26" ht="40.799999999999997" x14ac:dyDescent="0.3">
      <c r="A59" s="4" t="s">
        <v>380</v>
      </c>
      <c r="B59" s="34">
        <v>9783161568749</v>
      </c>
      <c r="C59" s="5" t="s">
        <v>439</v>
      </c>
      <c r="D59" s="5">
        <v>2020</v>
      </c>
      <c r="E59" s="6" t="s">
        <v>59</v>
      </c>
      <c r="F59" s="12" t="str">
        <f>VLOOKUP(B59,'[1]Individuální tituly'!$B$3:$H$177,7,0)</f>
        <v>PQ</v>
      </c>
      <c r="G59" s="12" t="str">
        <f>VLOOKUP(B59,'[3]Individuální tituly'!$B$3:$G$177,5,0)</f>
        <v>EBSCOhost</v>
      </c>
      <c r="H59" s="12">
        <v>0</v>
      </c>
      <c r="I59" s="12" t="str">
        <f>VLOOKUP(B59,'[2]Individuální tituly'!$B$3:$F$177,5,0)</f>
        <v>Mohr Siebeck</v>
      </c>
      <c r="J59" s="12">
        <f t="shared" si="0"/>
        <v>1</v>
      </c>
      <c r="K59" s="12"/>
      <c r="L59" s="14"/>
      <c r="M59" s="12"/>
      <c r="N59" s="6"/>
      <c r="O59" s="17"/>
      <c r="Q59" s="18"/>
      <c r="R59" s="17"/>
      <c r="U59" s="18"/>
      <c r="V59" s="17"/>
      <c r="X59" s="18"/>
      <c r="Y59" s="17"/>
      <c r="Z59" s="18"/>
    </row>
    <row r="60" spans="1:26" ht="28.8" x14ac:dyDescent="0.3">
      <c r="A60" s="27" t="s">
        <v>381</v>
      </c>
      <c r="B60" s="34">
        <v>9789004290433</v>
      </c>
      <c r="C60" s="5" t="s">
        <v>440</v>
      </c>
      <c r="D60" s="5">
        <v>2015</v>
      </c>
      <c r="E60" s="6" t="s">
        <v>60</v>
      </c>
      <c r="F60" s="12">
        <f>VLOOKUP(B60,'[1]Individuální tituly'!$B$3:$H$177,7,0)</f>
        <v>0</v>
      </c>
      <c r="G60" s="12">
        <f>VLOOKUP(B60,'[3]Individuální tituly'!$B$3:$G$177,5,0)</f>
        <v>0</v>
      </c>
      <c r="H60" s="12">
        <v>0</v>
      </c>
      <c r="I60" s="12">
        <f>VLOOKUP(B60,'[2]Individuální tituly'!$B$3:$F$177,5,0)</f>
        <v>0</v>
      </c>
      <c r="J60" s="12">
        <f t="shared" si="0"/>
        <v>0</v>
      </c>
      <c r="K60" s="12"/>
      <c r="L60" s="14"/>
      <c r="M60" s="12"/>
      <c r="N60" s="6"/>
      <c r="O60" s="17"/>
      <c r="Q60" s="18"/>
      <c r="R60" s="17"/>
      <c r="U60" s="18"/>
      <c r="V60" s="17"/>
      <c r="X60" s="18"/>
      <c r="Y60" s="17"/>
      <c r="Z60" s="18"/>
    </row>
    <row r="61" spans="1:26" ht="30.6" x14ac:dyDescent="0.3">
      <c r="A61" s="4" t="s">
        <v>382</v>
      </c>
      <c r="B61" s="34">
        <v>9780190258832</v>
      </c>
      <c r="C61" s="5" t="s">
        <v>441</v>
      </c>
      <c r="D61" s="5">
        <v>2015</v>
      </c>
      <c r="E61" s="6" t="s">
        <v>61</v>
      </c>
      <c r="F61" s="12" t="str">
        <f>VLOOKUP(B61,'[1]Individuální tituly'!$B$3:$H$177,7,0)</f>
        <v>Oxford</v>
      </c>
      <c r="G61" s="12" t="s">
        <v>520</v>
      </c>
      <c r="H61" s="12">
        <v>0</v>
      </c>
      <c r="I61" s="12">
        <f>VLOOKUP(B61,'[2]Individuální tituly'!$B$3:$F$177,5,0)</f>
        <v>0</v>
      </c>
      <c r="J61" s="12">
        <f t="shared" si="0"/>
        <v>1</v>
      </c>
      <c r="K61" s="12"/>
      <c r="L61" s="14"/>
      <c r="M61" s="12"/>
      <c r="N61" s="6"/>
      <c r="O61" s="17"/>
      <c r="Q61" s="18"/>
      <c r="R61" s="17"/>
      <c r="U61" s="18"/>
      <c r="V61" s="17"/>
      <c r="X61" s="18"/>
      <c r="Y61" s="17"/>
      <c r="Z61" s="18"/>
    </row>
    <row r="62" spans="1:26" ht="43.2" x14ac:dyDescent="0.3">
      <c r="A62" s="27" t="s">
        <v>383</v>
      </c>
      <c r="B62" s="34">
        <v>9783438051639</v>
      </c>
      <c r="C62" s="5" t="s">
        <v>442</v>
      </c>
      <c r="D62" s="5">
        <v>2014</v>
      </c>
      <c r="E62" s="6" t="s">
        <v>62</v>
      </c>
      <c r="F62" s="12">
        <f>VLOOKUP(B62,'[1]Individuální tituly'!$B$3:$H$177,7,0)</f>
        <v>0</v>
      </c>
      <c r="G62" s="12">
        <f>VLOOKUP(B62,'[3]Individuální tituly'!$B$3:$G$177,5,0)</f>
        <v>0</v>
      </c>
      <c r="H62" s="12">
        <v>0</v>
      </c>
      <c r="I62" s="12">
        <f>VLOOKUP(B62,'[2]Individuální tituly'!$B$3:$F$177,5,0)</f>
        <v>0</v>
      </c>
      <c r="J62" s="12">
        <f t="shared" si="0"/>
        <v>0</v>
      </c>
      <c r="K62" s="12"/>
      <c r="L62" s="14"/>
      <c r="M62" s="12"/>
      <c r="N62" s="6"/>
      <c r="O62" s="17"/>
      <c r="Q62" s="18"/>
      <c r="R62" s="17"/>
      <c r="U62" s="18"/>
      <c r="V62" s="17"/>
      <c r="X62" s="18"/>
      <c r="Y62" s="17"/>
      <c r="Z62" s="18"/>
    </row>
    <row r="63" spans="1:26" ht="20.399999999999999" x14ac:dyDescent="0.3">
      <c r="A63" s="27" t="s">
        <v>384</v>
      </c>
      <c r="B63" s="34">
        <v>9789042933736</v>
      </c>
      <c r="C63" s="5" t="s">
        <v>443</v>
      </c>
      <c r="D63" s="5">
        <v>2016</v>
      </c>
      <c r="E63" s="6" t="s">
        <v>63</v>
      </c>
      <c r="F63" s="12">
        <f>VLOOKUP(B63,'[1]Individuální tituly'!$B$3:$H$177,7,0)</f>
        <v>0</v>
      </c>
      <c r="G63" s="12">
        <f>VLOOKUP(B63,'[3]Individuální tituly'!$B$3:$G$177,5,0)</f>
        <v>0</v>
      </c>
      <c r="H63" s="12">
        <v>0</v>
      </c>
      <c r="I63" s="12">
        <f>VLOOKUP(B63,'[2]Individuální tituly'!$B$3:$F$177,5,0)</f>
        <v>0</v>
      </c>
      <c r="J63" s="12">
        <f t="shared" si="0"/>
        <v>0</v>
      </c>
      <c r="K63" s="12"/>
      <c r="L63" s="14"/>
      <c r="M63" s="12"/>
      <c r="N63" s="6"/>
      <c r="O63" s="17"/>
      <c r="Q63" s="18"/>
      <c r="R63" s="17"/>
      <c r="U63" s="18"/>
      <c r="V63" s="17"/>
      <c r="X63" s="18"/>
      <c r="Y63" s="17"/>
      <c r="Z63" s="18"/>
    </row>
    <row r="64" spans="1:26" ht="30.6" x14ac:dyDescent="0.3">
      <c r="A64" s="4" t="s">
        <v>385</v>
      </c>
      <c r="B64" s="34">
        <v>9783161602009</v>
      </c>
      <c r="C64" s="5" t="s">
        <v>444</v>
      </c>
      <c r="D64" s="5">
        <v>2021</v>
      </c>
      <c r="E64" s="6" t="s">
        <v>64</v>
      </c>
      <c r="F64" s="12" t="str">
        <f>VLOOKUP(B64,'[1]Individuální tituly'!$B$3:$H$177,7,0)</f>
        <v>PQ</v>
      </c>
      <c r="G64" s="12" t="str">
        <f>VLOOKUP(B64,'[3]Individuální tituly'!$B$3:$G$177,5,0)</f>
        <v>EBSCOhost</v>
      </c>
      <c r="H64" s="12">
        <v>0</v>
      </c>
      <c r="I64" s="12" t="str">
        <f>VLOOKUP(B64,'[2]Individuální tituly'!$B$3:$F$177,5,0)</f>
        <v>Mohr Siebeck</v>
      </c>
      <c r="J64" s="12">
        <f t="shared" si="0"/>
        <v>1</v>
      </c>
      <c r="K64" s="12"/>
      <c r="L64" s="14"/>
      <c r="M64" s="12"/>
      <c r="N64" s="6"/>
      <c r="O64" s="17"/>
      <c r="Q64" s="18"/>
      <c r="R64" s="17"/>
      <c r="U64" s="18"/>
      <c r="V64" s="17"/>
      <c r="X64" s="18"/>
      <c r="Y64" s="17"/>
      <c r="Z64" s="18"/>
    </row>
    <row r="65" spans="1:26" ht="30.6" x14ac:dyDescent="0.3">
      <c r="A65" s="27" t="s">
        <v>386</v>
      </c>
      <c r="B65" s="34">
        <v>9783438051400</v>
      </c>
      <c r="C65" s="5" t="s">
        <v>445</v>
      </c>
      <c r="D65" s="5">
        <v>2016</v>
      </c>
      <c r="E65" s="6" t="s">
        <v>65</v>
      </c>
      <c r="F65" s="12">
        <f>VLOOKUP(B65,'[1]Individuální tituly'!$B$3:$H$177,7,0)</f>
        <v>0</v>
      </c>
      <c r="G65" s="12">
        <f>VLOOKUP(B65,'[3]Individuální tituly'!$B$3:$G$177,5,0)</f>
        <v>0</v>
      </c>
      <c r="H65" s="12">
        <v>0</v>
      </c>
      <c r="I65" s="12">
        <f>VLOOKUP(B65,'[2]Individuální tituly'!$B$3:$F$177,5,0)</f>
        <v>0</v>
      </c>
      <c r="J65" s="12">
        <f t="shared" si="0"/>
        <v>0</v>
      </c>
      <c r="K65" s="12"/>
      <c r="L65" s="14"/>
      <c r="M65" s="12"/>
      <c r="N65" s="6"/>
      <c r="O65" s="17"/>
      <c r="Q65" s="18"/>
      <c r="R65" s="17"/>
      <c r="U65" s="18"/>
      <c r="V65" s="17"/>
      <c r="X65" s="18"/>
      <c r="Y65" s="17"/>
      <c r="Z65" s="18"/>
    </row>
    <row r="66" spans="1:26" ht="30.6" x14ac:dyDescent="0.3">
      <c r="A66" s="4" t="s">
        <v>388</v>
      </c>
      <c r="B66" s="34">
        <v>9783161598869</v>
      </c>
      <c r="C66" s="5" t="s">
        <v>446</v>
      </c>
      <c r="D66" s="5">
        <v>2020</v>
      </c>
      <c r="E66" s="6" t="s">
        <v>387</v>
      </c>
      <c r="F66" s="12" t="str">
        <f>VLOOKUP(B66,'[1]Individuální tituly'!$B$3:$H$177,7,0)</f>
        <v>PQ</v>
      </c>
      <c r="G66" s="12">
        <f>VLOOKUP(B66,'[3]Individuální tituly'!$B$3:$G$177,5,0)</f>
        <v>0</v>
      </c>
      <c r="H66" s="12">
        <v>0</v>
      </c>
      <c r="I66" s="12" t="str">
        <f>VLOOKUP(B66,'[2]Individuální tituly'!$B$3:$F$177,5,0)</f>
        <v>Mohr Siebeck</v>
      </c>
      <c r="J66" s="12">
        <f t="shared" si="0"/>
        <v>1</v>
      </c>
      <c r="K66" s="12"/>
      <c r="L66" s="14"/>
      <c r="M66" s="12"/>
      <c r="N66" s="6"/>
      <c r="O66" s="17"/>
      <c r="Q66" s="18"/>
      <c r="R66" s="17"/>
      <c r="U66" s="18"/>
      <c r="V66" s="17"/>
      <c r="X66" s="18"/>
      <c r="Y66" s="17"/>
      <c r="Z66" s="18"/>
    </row>
    <row r="67" spans="1:26" ht="20.399999999999999" x14ac:dyDescent="0.3">
      <c r="A67" s="4" t="s">
        <v>389</v>
      </c>
      <c r="B67" s="34">
        <v>9783110209440</v>
      </c>
      <c r="C67" s="5" t="s">
        <v>447</v>
      </c>
      <c r="D67" s="5">
        <v>2008</v>
      </c>
      <c r="E67" s="6" t="s">
        <v>66</v>
      </c>
      <c r="F67" s="12" t="str">
        <f>VLOOKUP(B67,'[1]Individuální tituly'!$B$3:$H$177,7,0)</f>
        <v>PQ</v>
      </c>
      <c r="G67" s="12" t="str">
        <f>VLOOKUP(B67,'[3]Individuální tituly'!$B$3:$G$177,5,0)</f>
        <v>EBSCOhost</v>
      </c>
      <c r="H67" s="12" t="s">
        <v>523</v>
      </c>
      <c r="I67" s="12" t="str">
        <f>VLOOKUP(B67,'[2]Individuální tituly'!$B$3:$F$177,5,0)</f>
        <v>Gruyter Online</v>
      </c>
      <c r="J67" s="12">
        <f t="shared" si="0"/>
        <v>1</v>
      </c>
      <c r="K67" s="12"/>
      <c r="L67" s="14"/>
      <c r="M67" s="12"/>
      <c r="N67" s="6"/>
      <c r="O67" s="17"/>
      <c r="Q67" s="18"/>
      <c r="R67" s="17"/>
      <c r="U67" s="18"/>
      <c r="V67" s="17"/>
      <c r="X67" s="18"/>
      <c r="Y67" s="17"/>
      <c r="Z67" s="18"/>
    </row>
    <row r="68" spans="1:26" ht="30.6" x14ac:dyDescent="0.3">
      <c r="A68" s="27" t="s">
        <v>390</v>
      </c>
      <c r="B68" s="34">
        <v>9783438051127</v>
      </c>
      <c r="C68" s="5" t="s">
        <v>448</v>
      </c>
      <c r="D68" s="5">
        <v>2019</v>
      </c>
      <c r="E68" s="6" t="s">
        <v>67</v>
      </c>
      <c r="F68" s="12">
        <f>VLOOKUP(B68,'[1]Individuální tituly'!$B$3:$H$177,7,0)</f>
        <v>0</v>
      </c>
      <c r="G68" s="12">
        <f>VLOOKUP(B68,'[3]Individuální tituly'!$B$3:$G$177,5,0)</f>
        <v>0</v>
      </c>
      <c r="H68" s="12">
        <v>0</v>
      </c>
      <c r="I68" s="12">
        <f>VLOOKUP(B68,'[2]Individuální tituly'!$B$3:$F$177,5,0)</f>
        <v>0</v>
      </c>
      <c r="J68" s="12">
        <f t="shared" si="0"/>
        <v>0</v>
      </c>
      <c r="K68" s="12"/>
      <c r="L68" s="14"/>
      <c r="M68" s="12"/>
      <c r="N68" s="6"/>
      <c r="O68" s="17"/>
      <c r="Q68" s="18"/>
      <c r="R68" s="17"/>
      <c r="U68" s="18"/>
      <c r="V68" s="17"/>
      <c r="X68" s="18"/>
      <c r="Y68" s="17"/>
      <c r="Z68" s="18"/>
    </row>
    <row r="69" spans="1:26" ht="20.399999999999999" x14ac:dyDescent="0.3">
      <c r="A69" s="27" t="s">
        <v>391</v>
      </c>
      <c r="B69" s="34">
        <v>9780199694600</v>
      </c>
      <c r="C69" s="5" t="s">
        <v>449</v>
      </c>
      <c r="D69" s="5">
        <v>2012</v>
      </c>
      <c r="E69" s="6" t="s">
        <v>68</v>
      </c>
      <c r="F69" s="12">
        <f>VLOOKUP(B69,'[1]Individuální tituly'!$B$3:$H$177,7,0)</f>
        <v>0</v>
      </c>
      <c r="G69" s="12">
        <f>VLOOKUP(B69,'[3]Individuální tituly'!$B$3:$G$177,5,0)</f>
        <v>0</v>
      </c>
      <c r="H69" s="12">
        <v>0</v>
      </c>
      <c r="I69" s="12">
        <f>VLOOKUP(B69,'[2]Individuální tituly'!$B$3:$F$177,5,0)</f>
        <v>0</v>
      </c>
      <c r="J69" s="12">
        <f t="shared" ref="J69:J132" si="1">IF(F69&gt;0,1,IF(G69&gt;0,1,IF(H69&gt;0,1,IF(I69&gt;0,1,0))))</f>
        <v>0</v>
      </c>
      <c r="K69" s="12"/>
      <c r="L69" s="14"/>
      <c r="M69" s="12"/>
      <c r="N69" s="6"/>
      <c r="O69" s="17"/>
      <c r="Q69" s="18"/>
      <c r="R69" s="17"/>
      <c r="U69" s="18"/>
      <c r="V69" s="17"/>
      <c r="X69" s="18"/>
      <c r="Y69" s="17"/>
      <c r="Z69" s="18"/>
    </row>
    <row r="70" spans="1:26" ht="30.6" x14ac:dyDescent="0.3">
      <c r="A70" s="27" t="s">
        <v>392</v>
      </c>
      <c r="B70" s="31">
        <v>9789004113046</v>
      </c>
      <c r="C70" s="5" t="s">
        <v>255</v>
      </c>
      <c r="D70" s="5">
        <v>1999</v>
      </c>
      <c r="E70" s="6" t="s">
        <v>69</v>
      </c>
      <c r="F70" s="12">
        <f>VLOOKUP(B70,'[1]Individuální tituly'!$B$3:$H$177,7,0)</f>
        <v>0</v>
      </c>
      <c r="G70" s="12">
        <f>VLOOKUP(B70,'[3]Individuální tituly'!$B$3:$G$177,5,0)</f>
        <v>0</v>
      </c>
      <c r="H70" s="12">
        <v>0</v>
      </c>
      <c r="I70" s="12">
        <f>VLOOKUP(B70,'[2]Individuální tituly'!$B$3:$F$177,5,0)</f>
        <v>0</v>
      </c>
      <c r="J70" s="12">
        <f t="shared" si="1"/>
        <v>0</v>
      </c>
      <c r="K70" s="12"/>
      <c r="L70" s="14"/>
      <c r="M70" s="12"/>
      <c r="N70" s="6"/>
      <c r="O70" s="17"/>
      <c r="Q70" s="18"/>
      <c r="R70" s="17"/>
      <c r="U70" s="18"/>
      <c r="V70" s="17"/>
      <c r="X70" s="18"/>
      <c r="Y70" s="17"/>
      <c r="Z70" s="18"/>
    </row>
    <row r="71" spans="1:26" ht="20.399999999999999" x14ac:dyDescent="0.3">
      <c r="A71" s="4" t="s">
        <v>393</v>
      </c>
      <c r="B71" s="34">
        <v>9783161607783</v>
      </c>
      <c r="C71" s="5" t="s">
        <v>450</v>
      </c>
      <c r="D71" s="5">
        <v>2021</v>
      </c>
      <c r="E71" s="6" t="s">
        <v>70</v>
      </c>
      <c r="F71" s="12" t="str">
        <f>VLOOKUP(B71,'[1]Individuální tituly'!$B$3:$H$177,7,0)</f>
        <v>PQ</v>
      </c>
      <c r="G71" s="12" t="str">
        <f>VLOOKUP(B71,'[3]Individuální tituly'!$B$3:$G$177,5,0)</f>
        <v>EBSCOhost</v>
      </c>
      <c r="H71" s="12">
        <v>0</v>
      </c>
      <c r="I71" s="12" t="str">
        <f>VLOOKUP(B71,'[2]Individuální tituly'!$B$3:$F$177,5,0)</f>
        <v>Mohr Siebeck</v>
      </c>
      <c r="J71" s="12">
        <f t="shared" si="1"/>
        <v>1</v>
      </c>
      <c r="K71" s="12"/>
      <c r="L71" s="14"/>
      <c r="M71" s="12"/>
      <c r="N71" s="6"/>
      <c r="O71" s="17"/>
      <c r="Q71" s="18"/>
      <c r="R71" s="17"/>
      <c r="U71" s="18"/>
      <c r="V71" s="17"/>
      <c r="X71" s="18"/>
      <c r="Y71" s="17"/>
      <c r="Z71" s="18"/>
    </row>
    <row r="72" spans="1:26" ht="40.799999999999997" x14ac:dyDescent="0.3">
      <c r="A72" s="27" t="s">
        <v>394</v>
      </c>
      <c r="B72" s="34">
        <v>9789042907355</v>
      </c>
      <c r="C72" s="5" t="s">
        <v>451</v>
      </c>
      <c r="D72" s="5">
        <v>1999</v>
      </c>
      <c r="E72" s="6" t="s">
        <v>71</v>
      </c>
      <c r="F72" s="12">
        <f>VLOOKUP(B72,'[1]Individuální tituly'!$B$3:$H$177,7,0)</f>
        <v>0</v>
      </c>
      <c r="G72" s="12">
        <f>VLOOKUP(B72,'[3]Individuální tituly'!$B$3:$G$177,5,0)</f>
        <v>0</v>
      </c>
      <c r="H72" s="12">
        <v>0</v>
      </c>
      <c r="I72" s="12">
        <f>VLOOKUP(B72,'[2]Individuální tituly'!$B$3:$F$177,5,0)</f>
        <v>0</v>
      </c>
      <c r="J72" s="12">
        <f t="shared" si="1"/>
        <v>0</v>
      </c>
      <c r="K72" s="12"/>
      <c r="L72" s="14"/>
      <c r="M72" s="12"/>
      <c r="N72" s="6"/>
      <c r="O72" s="17"/>
      <c r="Q72" s="18"/>
      <c r="R72" s="17"/>
      <c r="U72" s="18"/>
      <c r="V72" s="17"/>
      <c r="X72" s="18"/>
      <c r="Y72" s="17"/>
      <c r="Z72" s="18"/>
    </row>
    <row r="73" spans="1:26" ht="30.6" x14ac:dyDescent="0.3">
      <c r="A73" s="4" t="s">
        <v>395</v>
      </c>
      <c r="B73" s="34">
        <v>9780199639557</v>
      </c>
      <c r="C73" s="5" t="s">
        <v>452</v>
      </c>
      <c r="D73" s="5">
        <v>2014</v>
      </c>
      <c r="E73" s="6" t="s">
        <v>72</v>
      </c>
      <c r="F73" s="12" t="str">
        <f>VLOOKUP(B73,'[1]Individuální tituly'!$B$3:$H$177,7,0)</f>
        <v>Oxford</v>
      </c>
      <c r="G73" s="12" t="str">
        <f>VLOOKUP(B73,'[3]Individuální tituly'!$B$3:$G$177,5,0)</f>
        <v>EBSCOhost</v>
      </c>
      <c r="H73" s="12">
        <v>0</v>
      </c>
      <c r="I73" s="12">
        <f>VLOOKUP(B73,'[2]Individuální tituly'!$B$3:$F$177,5,0)</f>
        <v>0</v>
      </c>
      <c r="J73" s="12">
        <f t="shared" si="1"/>
        <v>1</v>
      </c>
      <c r="K73" s="12"/>
      <c r="L73" s="14"/>
      <c r="M73" s="12"/>
      <c r="N73" s="6"/>
      <c r="O73" s="17"/>
      <c r="Q73" s="18"/>
      <c r="R73" s="17"/>
      <c r="U73" s="18"/>
      <c r="V73" s="17"/>
      <c r="X73" s="18"/>
      <c r="Y73" s="17"/>
      <c r="Z73" s="18"/>
    </row>
    <row r="74" spans="1:26" ht="30.6" x14ac:dyDescent="0.3">
      <c r="A74" s="4" t="s">
        <v>396</v>
      </c>
      <c r="B74" s="34">
        <v>9783643911957</v>
      </c>
      <c r="C74" s="5" t="s">
        <v>453</v>
      </c>
      <c r="D74" s="5">
        <v>2020</v>
      </c>
      <c r="E74" s="6" t="s">
        <v>73</v>
      </c>
      <c r="F74" s="12">
        <f>VLOOKUP(B74,'[1]Individuální tituly'!$B$3:$H$177,7,0)</f>
        <v>0</v>
      </c>
      <c r="G74" s="12" t="str">
        <f>VLOOKUP(B74,'[3]Individuální tituly'!$B$3:$G$177,5,0)</f>
        <v>EBSCOhost</v>
      </c>
      <c r="H74" s="12">
        <v>0</v>
      </c>
      <c r="I74" s="12">
        <f>VLOOKUP(B74,'[2]Individuální tituly'!$B$3:$F$177,5,0)</f>
        <v>0</v>
      </c>
      <c r="J74" s="12">
        <f t="shared" si="1"/>
        <v>1</v>
      </c>
      <c r="K74" s="12"/>
      <c r="L74" s="14"/>
      <c r="M74" s="12"/>
      <c r="N74" s="6"/>
      <c r="O74" s="17"/>
      <c r="Q74" s="18"/>
      <c r="R74" s="17"/>
      <c r="U74" s="18"/>
      <c r="V74" s="17"/>
      <c r="X74" s="18"/>
      <c r="Y74" s="17"/>
      <c r="Z74" s="18"/>
    </row>
    <row r="75" spans="1:26" ht="30.6" x14ac:dyDescent="0.3">
      <c r="A75" s="4" t="s">
        <v>397</v>
      </c>
      <c r="B75" s="34">
        <v>9789004467200</v>
      </c>
      <c r="C75" s="5" t="s">
        <v>454</v>
      </c>
      <c r="D75" s="5">
        <v>2022</v>
      </c>
      <c r="E75" s="6" t="s">
        <v>74</v>
      </c>
      <c r="F75" s="12">
        <f>VLOOKUP(B75,'[1]Individuální tituly'!$B$3:$H$177,7,0)</f>
        <v>0</v>
      </c>
      <c r="G75" s="12">
        <f>VLOOKUP(B75,'[3]Individuální tituly'!$B$3:$G$177,5,0)</f>
        <v>0</v>
      </c>
      <c r="H75" s="12" t="s">
        <v>521</v>
      </c>
      <c r="I75" s="12" t="str">
        <f>VLOOKUP(B75,'[2]Individuální tituly'!$B$3:$F$177,5,0)</f>
        <v>Brill Online</v>
      </c>
      <c r="J75" s="12">
        <f t="shared" si="1"/>
        <v>1</v>
      </c>
      <c r="K75" s="12"/>
      <c r="L75" s="14"/>
      <c r="M75" s="12"/>
      <c r="N75" s="6"/>
      <c r="O75" s="17"/>
      <c r="Q75" s="18"/>
      <c r="R75" s="17"/>
      <c r="U75" s="18"/>
      <c r="V75" s="17"/>
      <c r="X75" s="18"/>
      <c r="Y75" s="17"/>
      <c r="Z75" s="18"/>
    </row>
    <row r="76" spans="1:26" ht="28.8" x14ac:dyDescent="0.3">
      <c r="A76" s="4" t="s">
        <v>398</v>
      </c>
      <c r="B76" s="34">
        <v>9783110173161</v>
      </c>
      <c r="C76" s="5" t="s">
        <v>455</v>
      </c>
      <c r="D76" s="5">
        <v>1994</v>
      </c>
      <c r="E76" s="6" t="s">
        <v>75</v>
      </c>
      <c r="F76" s="12" t="str">
        <f>VLOOKUP(B76,'[1]Individuální tituly'!$B$3:$H$177,7,0)</f>
        <v>PQ</v>
      </c>
      <c r="G76" s="12" t="str">
        <f>VLOOKUP(B76,'[3]Individuální tituly'!$B$3:$G$177,5,0)</f>
        <v>EBSCOhost</v>
      </c>
      <c r="H76" s="12" t="s">
        <v>523</v>
      </c>
      <c r="I76" s="12" t="str">
        <f>VLOOKUP(B76,'[2]Individuální tituly'!$B$3:$F$177,5,0)</f>
        <v>Gruyter Online</v>
      </c>
      <c r="J76" s="12">
        <f t="shared" si="1"/>
        <v>1</v>
      </c>
      <c r="K76" s="12"/>
      <c r="L76" s="14"/>
      <c r="M76" s="12"/>
      <c r="N76" s="6"/>
      <c r="O76" s="17"/>
      <c r="Q76" s="18"/>
      <c r="R76" s="17"/>
      <c r="U76" s="18"/>
      <c r="V76" s="17"/>
      <c r="X76" s="18"/>
      <c r="Y76" s="17"/>
      <c r="Z76" s="18"/>
    </row>
    <row r="77" spans="1:26" ht="30.6" x14ac:dyDescent="0.3">
      <c r="A77" s="4" t="s">
        <v>399</v>
      </c>
      <c r="B77" s="34">
        <v>9789042945746</v>
      </c>
      <c r="C77" s="5" t="s">
        <v>456</v>
      </c>
      <c r="D77" s="5">
        <v>2021</v>
      </c>
      <c r="E77" s="6" t="s">
        <v>76</v>
      </c>
      <c r="F77" s="12" t="str">
        <f>VLOOKUP(B77,'[1]Individuální tituly'!$B$3:$H$177,7,0)</f>
        <v>PQ</v>
      </c>
      <c r="G77" s="12" t="str">
        <f>VLOOKUP(B77,'[3]Individuální tituly'!$B$3:$G$177,5,0)</f>
        <v>EBSCOhost</v>
      </c>
      <c r="H77" s="12">
        <v>0</v>
      </c>
      <c r="I77" s="12">
        <f>VLOOKUP(B77,'[2]Individuální tituly'!$B$3:$F$177,5,0)</f>
        <v>0</v>
      </c>
      <c r="J77" s="12">
        <f t="shared" si="1"/>
        <v>1</v>
      </c>
      <c r="K77" s="12"/>
      <c r="L77" s="14"/>
      <c r="M77" s="12"/>
      <c r="N77" s="6"/>
      <c r="O77" s="17"/>
      <c r="Q77" s="18"/>
      <c r="R77" s="17"/>
      <c r="U77" s="18"/>
      <c r="V77" s="17"/>
      <c r="X77" s="18"/>
      <c r="Y77" s="17"/>
      <c r="Z77" s="18"/>
    </row>
    <row r="78" spans="1:26" ht="30.6" x14ac:dyDescent="0.3">
      <c r="A78" s="4" t="s">
        <v>400</v>
      </c>
      <c r="B78" s="34">
        <v>9783161565946</v>
      </c>
      <c r="C78" s="5" t="s">
        <v>457</v>
      </c>
      <c r="D78" s="5">
        <v>2018</v>
      </c>
      <c r="E78" s="6" t="s">
        <v>77</v>
      </c>
      <c r="F78" s="12" t="str">
        <f>VLOOKUP(B78,'[1]Individuální tituly'!$B$3:$H$177,7,0)</f>
        <v>PQ</v>
      </c>
      <c r="G78" s="12" t="str">
        <f>VLOOKUP(B78,'[3]Individuální tituly'!$B$3:$G$177,5,0)</f>
        <v>EBSCOhost</v>
      </c>
      <c r="H78" s="12">
        <v>0</v>
      </c>
      <c r="I78" s="12" t="str">
        <f>VLOOKUP(B78,'[2]Individuální tituly'!$B$3:$F$177,5,0)</f>
        <v>Mohr Siebeck</v>
      </c>
      <c r="J78" s="12">
        <f t="shared" si="1"/>
        <v>1</v>
      </c>
      <c r="K78" s="12"/>
      <c r="L78" s="14"/>
      <c r="M78" s="12"/>
      <c r="N78" s="6"/>
      <c r="O78" s="17"/>
      <c r="Q78" s="18"/>
      <c r="R78" s="17"/>
      <c r="U78" s="18"/>
      <c r="V78" s="17"/>
      <c r="X78" s="18"/>
      <c r="Y78" s="17"/>
      <c r="Z78" s="18"/>
    </row>
    <row r="79" spans="1:26" ht="30.6" x14ac:dyDescent="0.3">
      <c r="A79" s="4" t="s">
        <v>401</v>
      </c>
      <c r="B79" s="34">
        <v>9789042948778</v>
      </c>
      <c r="C79" s="5" t="s">
        <v>458</v>
      </c>
      <c r="D79" s="5">
        <v>2022</v>
      </c>
      <c r="E79" s="6" t="s">
        <v>78</v>
      </c>
      <c r="F79" s="12" t="str">
        <f>VLOOKUP(B79,'[1]Individuální tituly'!$B$3:$H$177,7,0)</f>
        <v>PQ</v>
      </c>
      <c r="G79" s="12" t="str">
        <f>VLOOKUP(B79,'[3]Individuální tituly'!$B$3:$G$177,5,0)</f>
        <v>EBSCOhost</v>
      </c>
      <c r="H79" s="12">
        <v>0</v>
      </c>
      <c r="I79" s="12">
        <f>VLOOKUP(B79,'[2]Individuální tituly'!$B$3:$F$177,5,0)</f>
        <v>0</v>
      </c>
      <c r="J79" s="12">
        <f t="shared" si="1"/>
        <v>1</v>
      </c>
      <c r="K79" s="12"/>
      <c r="L79" s="14"/>
      <c r="M79" s="12"/>
      <c r="N79" s="6"/>
      <c r="O79" s="17"/>
      <c r="Q79" s="18"/>
      <c r="R79" s="17"/>
      <c r="U79" s="18"/>
      <c r="V79" s="17"/>
      <c r="X79" s="18"/>
      <c r="Y79" s="17"/>
      <c r="Z79" s="18"/>
    </row>
    <row r="80" spans="1:26" ht="20.399999999999999" x14ac:dyDescent="0.3">
      <c r="A80" s="4" t="s">
        <v>254</v>
      </c>
      <c r="B80" s="34">
        <v>9781433185694</v>
      </c>
      <c r="C80" s="5" t="s">
        <v>211</v>
      </c>
      <c r="D80" s="5">
        <v>2022</v>
      </c>
      <c r="E80" s="6" t="s">
        <v>79</v>
      </c>
      <c r="F80" s="12" t="str">
        <f>VLOOKUP(B80,'[1]Individuální tituly'!$B$3:$H$177,7,0)</f>
        <v>PQ</v>
      </c>
      <c r="G80" s="12" t="str">
        <f>VLOOKUP(B80,'[3]Individuální tituly'!$B$3:$G$177,5,0)</f>
        <v>EBSCOhost</v>
      </c>
      <c r="H80" s="12">
        <v>0</v>
      </c>
      <c r="I80" s="12" t="str">
        <f>VLOOKUP(B80,'[2]Individuální tituly'!$B$3:$F$177,5,0)</f>
        <v>Peter Lang</v>
      </c>
      <c r="J80" s="12">
        <f t="shared" si="1"/>
        <v>1</v>
      </c>
      <c r="K80" s="12"/>
      <c r="L80" s="14"/>
      <c r="M80" s="12"/>
      <c r="N80" s="6"/>
      <c r="O80" s="17"/>
      <c r="Q80" s="18"/>
      <c r="R80" s="17"/>
      <c r="U80" s="18"/>
      <c r="V80" s="17"/>
      <c r="X80" s="18"/>
      <c r="Y80" s="17"/>
      <c r="Z80" s="18"/>
    </row>
    <row r="81" spans="1:26" ht="40.799999999999997" x14ac:dyDescent="0.3">
      <c r="A81" s="4" t="s">
        <v>402</v>
      </c>
      <c r="B81" s="34">
        <v>9783161569746</v>
      </c>
      <c r="C81" s="5" t="s">
        <v>253</v>
      </c>
      <c r="D81" s="5">
        <v>2019</v>
      </c>
      <c r="E81" s="6" t="s">
        <v>403</v>
      </c>
      <c r="F81" s="12" t="str">
        <f>VLOOKUP(B81,'[1]Individuální tituly'!$B$3:$H$177,7,0)</f>
        <v>PQ</v>
      </c>
      <c r="G81" s="12" t="str">
        <f>VLOOKUP(B81,'[3]Individuální tituly'!$B$3:$G$177,5,0)</f>
        <v>EBSCOhost</v>
      </c>
      <c r="H81" s="12">
        <v>0</v>
      </c>
      <c r="I81" s="12" t="str">
        <f>VLOOKUP(B81,'[2]Individuální tituly'!$B$3:$F$177,5,0)</f>
        <v>Mohr Siebeck</v>
      </c>
      <c r="J81" s="12">
        <f t="shared" si="1"/>
        <v>1</v>
      </c>
      <c r="K81" s="12"/>
      <c r="L81" s="14"/>
      <c r="M81" s="12"/>
      <c r="N81" s="6"/>
      <c r="O81" s="17"/>
      <c r="Q81" s="18"/>
      <c r="R81" s="17"/>
      <c r="U81" s="18"/>
      <c r="V81" s="17"/>
      <c r="X81" s="18"/>
      <c r="Y81" s="17"/>
      <c r="Z81" s="18"/>
    </row>
    <row r="82" spans="1:26" ht="30.6" x14ac:dyDescent="0.3">
      <c r="A82" s="4" t="s">
        <v>404</v>
      </c>
      <c r="B82" s="34">
        <v>9783161589911</v>
      </c>
      <c r="C82" s="5" t="s">
        <v>460</v>
      </c>
      <c r="D82" s="5">
        <v>2019</v>
      </c>
      <c r="E82" s="6" t="s">
        <v>80</v>
      </c>
      <c r="F82" s="12" t="str">
        <f>VLOOKUP(B82,'[1]Individuální tituly'!$B$3:$H$177,7,0)</f>
        <v>PQ</v>
      </c>
      <c r="G82" s="12" t="str">
        <f>VLOOKUP(B82,'[3]Individuální tituly'!$B$3:$G$177,5,0)</f>
        <v>EBSCOhost</v>
      </c>
      <c r="H82" s="12">
        <v>0</v>
      </c>
      <c r="I82" s="12" t="str">
        <f>VLOOKUP(B82,'[2]Individuální tituly'!$B$3:$F$177,5,0)</f>
        <v>Mohr Siebeck</v>
      </c>
      <c r="J82" s="12">
        <f t="shared" si="1"/>
        <v>1</v>
      </c>
      <c r="K82" s="12"/>
      <c r="L82" s="14"/>
      <c r="M82" s="12"/>
      <c r="N82" s="6"/>
      <c r="O82" s="17"/>
      <c r="Q82" s="18"/>
      <c r="R82" s="17"/>
      <c r="U82" s="18"/>
      <c r="V82" s="17"/>
      <c r="X82" s="18"/>
      <c r="Y82" s="17"/>
      <c r="Z82" s="18"/>
    </row>
    <row r="83" spans="1:26" ht="30.6" x14ac:dyDescent="0.3">
      <c r="A83" s="4" t="s">
        <v>405</v>
      </c>
      <c r="B83" s="34">
        <v>9783506702807</v>
      </c>
      <c r="C83" s="5" t="s">
        <v>459</v>
      </c>
      <c r="D83" s="5">
        <v>2020</v>
      </c>
      <c r="E83" s="6" t="s">
        <v>81</v>
      </c>
      <c r="F83" s="12" t="str">
        <f>VLOOKUP(B83,'[1]Individuální tituly'!$B$3:$H$177,7,0)</f>
        <v>PQ</v>
      </c>
      <c r="G83" s="12" t="str">
        <f>VLOOKUP(B83,'[3]Individuální tituly'!$B$3:$G$177,5,0)</f>
        <v>EBSCOhost</v>
      </c>
      <c r="H83" s="12">
        <v>0</v>
      </c>
      <c r="I83" s="12">
        <f>VLOOKUP(B83,'[2]Individuální tituly'!$B$3:$F$177,5,0)</f>
        <v>0</v>
      </c>
      <c r="J83" s="12">
        <f t="shared" si="1"/>
        <v>1</v>
      </c>
      <c r="K83" s="12"/>
      <c r="L83" s="14"/>
      <c r="M83" s="12"/>
      <c r="N83" s="6"/>
      <c r="O83" s="17"/>
      <c r="Q83" s="18"/>
      <c r="R83" s="17"/>
      <c r="U83" s="18"/>
      <c r="V83" s="17"/>
      <c r="X83" s="18"/>
      <c r="Y83" s="17"/>
      <c r="Z83" s="18"/>
    </row>
    <row r="84" spans="1:26" ht="40.799999999999997" x14ac:dyDescent="0.3">
      <c r="A84" s="27" t="s">
        <v>333</v>
      </c>
      <c r="B84" s="34">
        <v>9783451290411</v>
      </c>
      <c r="C84" s="5" t="s">
        <v>334</v>
      </c>
      <c r="D84" s="5">
        <v>2018</v>
      </c>
      <c r="E84" s="6" t="s">
        <v>82</v>
      </c>
      <c r="F84" s="12">
        <f>VLOOKUP(B84,'[1]Individuální tituly'!$B$3:$H$177,7,0)</f>
        <v>0</v>
      </c>
      <c r="G84" s="12">
        <f>VLOOKUP(B84,'[3]Individuální tituly'!$B$3:$G$177,5,0)</f>
        <v>0</v>
      </c>
      <c r="H84" s="12">
        <v>0</v>
      </c>
      <c r="I84" s="12">
        <f>VLOOKUP(B84,'[2]Individuální tituly'!$B$3:$F$177,5,0)</f>
        <v>0</v>
      </c>
      <c r="J84" s="12">
        <f t="shared" si="1"/>
        <v>0</v>
      </c>
      <c r="K84" s="12"/>
      <c r="L84" s="14"/>
      <c r="M84" s="12"/>
      <c r="N84" s="6"/>
      <c r="O84" s="17"/>
      <c r="Q84" s="18"/>
      <c r="R84" s="17"/>
      <c r="U84" s="18"/>
      <c r="V84" s="17"/>
      <c r="X84" s="18"/>
      <c r="Y84" s="17"/>
      <c r="Z84" s="18"/>
    </row>
    <row r="85" spans="1:26" ht="43.2" x14ac:dyDescent="0.3">
      <c r="A85" s="4" t="s">
        <v>252</v>
      </c>
      <c r="B85" s="34">
        <v>9783161601057</v>
      </c>
      <c r="C85" s="5" t="s">
        <v>251</v>
      </c>
      <c r="D85" s="5">
        <v>2021</v>
      </c>
      <c r="E85" s="6" t="s">
        <v>83</v>
      </c>
      <c r="F85" s="12" t="str">
        <f>VLOOKUP(B85,'[1]Individuální tituly'!$B$3:$H$177,7,0)</f>
        <v>PQ</v>
      </c>
      <c r="G85" s="12" t="str">
        <f>VLOOKUP(B85,'[3]Individuální tituly'!$B$3:$G$177,5,0)</f>
        <v>EBSCOhost</v>
      </c>
      <c r="H85" s="12">
        <v>0</v>
      </c>
      <c r="I85" s="12" t="str">
        <f>VLOOKUP(B85,'[2]Individuální tituly'!$B$3:$F$177,5,0)</f>
        <v>Mohr Siebeck</v>
      </c>
      <c r="J85" s="12">
        <f t="shared" si="1"/>
        <v>1</v>
      </c>
      <c r="K85" s="12"/>
      <c r="L85" s="14"/>
      <c r="M85" s="12"/>
      <c r="N85" s="6"/>
      <c r="O85" s="17"/>
      <c r="Q85" s="18"/>
      <c r="R85" s="17"/>
      <c r="U85" s="18"/>
      <c r="V85" s="17"/>
      <c r="X85" s="18"/>
      <c r="Y85" s="17"/>
      <c r="Z85" s="18"/>
    </row>
    <row r="86" spans="1:26" ht="43.2" x14ac:dyDescent="0.3">
      <c r="A86" s="4" t="s">
        <v>330</v>
      </c>
      <c r="B86" s="34">
        <v>9783110173178</v>
      </c>
      <c r="C86" s="5" t="s">
        <v>250</v>
      </c>
      <c r="D86" s="5">
        <v>1989</v>
      </c>
      <c r="E86" s="6" t="s">
        <v>84</v>
      </c>
      <c r="F86" s="12" t="str">
        <f>VLOOKUP(B86,'[1]Individuální tituly'!$B$3:$H$177,7,0)</f>
        <v>PQ</v>
      </c>
      <c r="G86" s="12" t="str">
        <f>VLOOKUP(B86,'[3]Individuální tituly'!$B$3:$G$177,5,0)</f>
        <v>EBSCOhost</v>
      </c>
      <c r="H86" s="12" t="s">
        <v>523</v>
      </c>
      <c r="I86" s="12" t="str">
        <f>VLOOKUP(B86,'[2]Individuální tituly'!$B$3:$F$177,5,0)</f>
        <v>Gruyter Online</v>
      </c>
      <c r="J86" s="12">
        <f t="shared" si="1"/>
        <v>1</v>
      </c>
      <c r="K86" s="12"/>
      <c r="L86" s="14"/>
      <c r="M86" s="12"/>
      <c r="N86" s="6"/>
      <c r="O86" s="17"/>
      <c r="Q86" s="18"/>
      <c r="R86" s="17"/>
      <c r="U86" s="18"/>
      <c r="V86" s="17"/>
      <c r="X86" s="18"/>
      <c r="Y86" s="17"/>
      <c r="Z86" s="18"/>
    </row>
    <row r="87" spans="1:26" ht="40.799999999999997" x14ac:dyDescent="0.3">
      <c r="A87" s="4" t="s">
        <v>329</v>
      </c>
      <c r="B87" s="34">
        <v>9783161575617</v>
      </c>
      <c r="C87" s="5" t="s">
        <v>461</v>
      </c>
      <c r="D87" s="5">
        <v>2019</v>
      </c>
      <c r="E87" s="6" t="s">
        <v>85</v>
      </c>
      <c r="F87" s="12" t="str">
        <f>VLOOKUP(B87,'[1]Individuální tituly'!$B$3:$H$177,7,0)</f>
        <v>PQ</v>
      </c>
      <c r="G87" s="12" t="str">
        <f>VLOOKUP(B87,'[3]Individuální tituly'!$B$3:$G$177,5,0)</f>
        <v>EBSCOhost</v>
      </c>
      <c r="H87" s="12">
        <v>0</v>
      </c>
      <c r="I87" s="12" t="str">
        <f>VLOOKUP(B87,'[2]Individuální tituly'!$B$3:$F$177,5,0)</f>
        <v>Mohr Siebeck</v>
      </c>
      <c r="J87" s="12">
        <f t="shared" si="1"/>
        <v>1</v>
      </c>
      <c r="K87" s="12"/>
      <c r="L87" s="14"/>
      <c r="M87" s="12"/>
      <c r="N87" s="6"/>
      <c r="O87" s="17"/>
      <c r="Q87" s="18"/>
      <c r="R87" s="17"/>
      <c r="U87" s="18"/>
      <c r="V87" s="17"/>
      <c r="X87" s="18"/>
      <c r="Y87" s="17"/>
      <c r="Z87" s="18"/>
    </row>
    <row r="88" spans="1:26" ht="30.6" x14ac:dyDescent="0.3">
      <c r="A88" s="27" t="s">
        <v>332</v>
      </c>
      <c r="B88" s="34">
        <v>9783451293603</v>
      </c>
      <c r="C88" s="5" t="s">
        <v>328</v>
      </c>
      <c r="D88" s="5">
        <v>2007</v>
      </c>
      <c r="E88" s="6" t="s">
        <v>86</v>
      </c>
      <c r="F88" s="12">
        <f>VLOOKUP(B88,'[1]Individuální tituly'!$B$3:$H$177,7,0)</f>
        <v>0</v>
      </c>
      <c r="G88" s="12">
        <f>VLOOKUP(B88,'[3]Individuální tituly'!$B$3:$G$177,5,0)</f>
        <v>0</v>
      </c>
      <c r="H88" s="12">
        <v>0</v>
      </c>
      <c r="I88" s="12">
        <f>VLOOKUP(B88,'[2]Individuální tituly'!$B$3:$F$177,5,0)</f>
        <v>0</v>
      </c>
      <c r="J88" s="12">
        <f t="shared" si="1"/>
        <v>0</v>
      </c>
      <c r="K88" s="12"/>
      <c r="L88" s="14"/>
      <c r="M88" s="12"/>
      <c r="N88" s="6"/>
      <c r="O88" s="17"/>
      <c r="Q88" s="18"/>
      <c r="R88" s="17"/>
      <c r="U88" s="18"/>
      <c r="V88" s="17"/>
      <c r="X88" s="18"/>
      <c r="Y88" s="17"/>
      <c r="Z88" s="18"/>
    </row>
    <row r="89" spans="1:26" ht="30.6" x14ac:dyDescent="0.3">
      <c r="A89" s="4" t="s">
        <v>327</v>
      </c>
      <c r="B89" s="34">
        <v>9783161608285</v>
      </c>
      <c r="C89" s="5" t="s">
        <v>462</v>
      </c>
      <c r="D89" s="5">
        <v>2021</v>
      </c>
      <c r="E89" s="6" t="s">
        <v>87</v>
      </c>
      <c r="F89" s="12" t="str">
        <f>VLOOKUP(B89,'[1]Individuální tituly'!$B$3:$H$177,7,0)</f>
        <v>PQ</v>
      </c>
      <c r="G89" s="12" t="str">
        <f>VLOOKUP(B89,'[3]Individuální tituly'!$B$3:$G$177,5,0)</f>
        <v>EBSCOhost</v>
      </c>
      <c r="H89" s="12">
        <v>0</v>
      </c>
      <c r="I89" s="12" t="str">
        <f>VLOOKUP(B89,'[2]Individuální tituly'!$B$3:$F$177,5,0)</f>
        <v>Mohr Siebeck</v>
      </c>
      <c r="J89" s="12">
        <f t="shared" si="1"/>
        <v>1</v>
      </c>
      <c r="K89" s="12"/>
      <c r="L89" s="14"/>
      <c r="M89" s="12"/>
      <c r="N89" s="6"/>
      <c r="O89" s="17"/>
      <c r="Q89" s="18"/>
      <c r="R89" s="17"/>
      <c r="U89" s="18"/>
      <c r="V89" s="17"/>
      <c r="X89" s="18"/>
      <c r="Y89" s="17"/>
      <c r="Z89" s="18"/>
    </row>
    <row r="90" spans="1:26" ht="30.6" x14ac:dyDescent="0.3">
      <c r="A90" s="4" t="s">
        <v>326</v>
      </c>
      <c r="B90" s="34">
        <v>9783161608001</v>
      </c>
      <c r="C90" s="5" t="s">
        <v>463</v>
      </c>
      <c r="D90" s="5">
        <v>2021</v>
      </c>
      <c r="E90" s="6" t="s">
        <v>88</v>
      </c>
      <c r="F90" s="12" t="str">
        <f>VLOOKUP(B90,'[1]Individuální tituly'!$B$3:$H$177,7,0)</f>
        <v>PQ</v>
      </c>
      <c r="G90" s="12" t="str">
        <f>VLOOKUP(B90,'[3]Individuální tituly'!$B$3:$G$177,5,0)</f>
        <v>EBSCOhost</v>
      </c>
      <c r="H90" s="12">
        <v>0</v>
      </c>
      <c r="I90" s="12" t="str">
        <f>VLOOKUP(B90,'[2]Individuální tituly'!$B$3:$F$177,5,0)</f>
        <v>Mohr Siebeck</v>
      </c>
      <c r="J90" s="12">
        <f t="shared" si="1"/>
        <v>1</v>
      </c>
      <c r="K90" s="12"/>
      <c r="L90" s="14"/>
      <c r="M90" s="12"/>
      <c r="N90" s="6"/>
      <c r="O90" s="17"/>
      <c r="Q90" s="18"/>
      <c r="R90" s="17"/>
      <c r="U90" s="18"/>
      <c r="V90" s="17"/>
      <c r="X90" s="18"/>
      <c r="Y90" s="17"/>
      <c r="Z90" s="18"/>
    </row>
    <row r="91" spans="1:26" ht="20.399999999999999" x14ac:dyDescent="0.3">
      <c r="A91" s="4" t="s">
        <v>324</v>
      </c>
      <c r="B91" s="34">
        <v>9789042946903</v>
      </c>
      <c r="C91" s="5" t="s">
        <v>325</v>
      </c>
      <c r="D91" s="5">
        <v>2021</v>
      </c>
      <c r="E91" s="6" t="s">
        <v>89</v>
      </c>
      <c r="F91" s="12" t="str">
        <f>VLOOKUP(B91,'[1]Individuální tituly'!$B$3:$H$177,7,0)</f>
        <v>PQ</v>
      </c>
      <c r="G91" s="12" t="str">
        <f>VLOOKUP(B91,'[3]Individuální tituly'!$B$3:$G$177,5,0)</f>
        <v>EBSCOhost</v>
      </c>
      <c r="H91" s="12">
        <v>0</v>
      </c>
      <c r="I91" s="12">
        <f>VLOOKUP(B91,'[2]Individuální tituly'!$B$3:$F$177,5,0)</f>
        <v>0</v>
      </c>
      <c r="J91" s="12">
        <f t="shared" si="1"/>
        <v>1</v>
      </c>
      <c r="K91" s="12"/>
      <c r="L91" s="14"/>
      <c r="M91" s="12"/>
      <c r="N91" s="6"/>
      <c r="O91" s="17"/>
      <c r="Q91" s="18"/>
      <c r="R91" s="17"/>
      <c r="U91" s="18"/>
      <c r="V91" s="17"/>
      <c r="X91" s="18"/>
      <c r="Y91" s="17"/>
      <c r="Z91" s="18"/>
    </row>
    <row r="92" spans="1:26" ht="30.6" x14ac:dyDescent="0.3">
      <c r="A92" s="4" t="s">
        <v>323</v>
      </c>
      <c r="B92" s="34">
        <v>9783161552472</v>
      </c>
      <c r="C92" s="5" t="s">
        <v>464</v>
      </c>
      <c r="D92" s="5">
        <v>2018</v>
      </c>
      <c r="E92" s="6" t="s">
        <v>90</v>
      </c>
      <c r="F92" s="12" t="str">
        <f>VLOOKUP(B92,'[1]Individuální tituly'!$B$3:$H$177,7,0)</f>
        <v>PQ</v>
      </c>
      <c r="G92" s="12" t="str">
        <f>VLOOKUP(B92,'[3]Individuální tituly'!$B$3:$G$177,5,0)</f>
        <v>EBSCOhost</v>
      </c>
      <c r="H92" s="12">
        <v>0</v>
      </c>
      <c r="I92" s="12" t="str">
        <f>VLOOKUP(B92,'[2]Individuální tituly'!$B$3:$F$177,5,0)</f>
        <v>Mohr Siebeck</v>
      </c>
      <c r="J92" s="12">
        <f t="shared" si="1"/>
        <v>1</v>
      </c>
      <c r="K92" s="12"/>
      <c r="L92" s="14"/>
      <c r="M92" s="12"/>
      <c r="N92" s="6"/>
      <c r="O92" s="17"/>
      <c r="Q92" s="18"/>
      <c r="R92" s="17"/>
      <c r="U92" s="18"/>
      <c r="V92" s="17"/>
      <c r="X92" s="18"/>
      <c r="Y92" s="17"/>
      <c r="Z92" s="18"/>
    </row>
    <row r="93" spans="1:26" ht="30.6" x14ac:dyDescent="0.3">
      <c r="A93" s="4" t="s">
        <v>322</v>
      </c>
      <c r="B93" s="34">
        <v>9783161590672</v>
      </c>
      <c r="C93" s="5" t="s">
        <v>465</v>
      </c>
      <c r="D93" s="5">
        <v>2020</v>
      </c>
      <c r="E93" s="6" t="s">
        <v>91</v>
      </c>
      <c r="F93" s="12" t="str">
        <f>VLOOKUP(B93,'[1]Individuální tituly'!$B$3:$H$177,7,0)</f>
        <v>PQ</v>
      </c>
      <c r="G93" s="12" t="str">
        <f>VLOOKUP(B93,'[3]Individuální tituly'!$B$3:$G$177,5,0)</f>
        <v>EBSCOhost</v>
      </c>
      <c r="H93" s="12">
        <v>0</v>
      </c>
      <c r="I93" s="12" t="str">
        <f>VLOOKUP(B93,'[2]Individuální tituly'!$B$3:$F$177,5,0)</f>
        <v>Mohr Siebeck</v>
      </c>
      <c r="J93" s="12">
        <f t="shared" si="1"/>
        <v>1</v>
      </c>
      <c r="K93" s="12"/>
      <c r="L93" s="14"/>
      <c r="M93" s="12"/>
      <c r="N93" s="6"/>
      <c r="O93" s="17"/>
      <c r="Q93" s="18"/>
      <c r="R93" s="17"/>
      <c r="U93" s="18"/>
      <c r="V93" s="17"/>
      <c r="X93" s="18"/>
      <c r="Y93" s="17"/>
      <c r="Z93" s="18"/>
    </row>
    <row r="94" spans="1:26" ht="30.6" x14ac:dyDescent="0.3">
      <c r="A94" s="4" t="s">
        <v>249</v>
      </c>
      <c r="B94" s="34">
        <v>9783110257632</v>
      </c>
      <c r="C94" s="5" t="s">
        <v>250</v>
      </c>
      <c r="D94" s="5">
        <v>1986</v>
      </c>
      <c r="E94" s="6" t="s">
        <v>92</v>
      </c>
      <c r="F94" s="12" t="str">
        <f>VLOOKUP(B94,'[1]Individuální tituly'!$B$3:$H$177,7,0)</f>
        <v>PQ</v>
      </c>
      <c r="G94" s="12" t="str">
        <f>VLOOKUP(B94,'[3]Individuální tituly'!$B$3:$G$177,5,0)</f>
        <v>EBSCOhost</v>
      </c>
      <c r="H94" s="12" t="s">
        <v>523</v>
      </c>
      <c r="I94" s="12" t="str">
        <f>VLOOKUP(B94,'[2]Individuální tituly'!$B$3:$F$177,5,0)</f>
        <v>Gruyter Online</v>
      </c>
      <c r="J94" s="12">
        <f t="shared" si="1"/>
        <v>1</v>
      </c>
      <c r="K94" s="12"/>
      <c r="L94" s="14"/>
      <c r="M94" s="12"/>
      <c r="N94" s="6"/>
      <c r="O94" s="17"/>
      <c r="Q94" s="18"/>
      <c r="R94" s="17"/>
      <c r="U94" s="18"/>
      <c r="V94" s="17"/>
      <c r="X94" s="18"/>
      <c r="Y94" s="17"/>
      <c r="Z94" s="18"/>
    </row>
    <row r="95" spans="1:26" ht="20.399999999999999" x14ac:dyDescent="0.3">
      <c r="A95" s="27" t="s">
        <v>331</v>
      </c>
      <c r="B95" s="34">
        <v>9783451285998</v>
      </c>
      <c r="C95" s="5" t="s">
        <v>320</v>
      </c>
      <c r="D95" s="5">
        <v>2005</v>
      </c>
      <c r="E95" s="6" t="s">
        <v>321</v>
      </c>
      <c r="F95" s="12">
        <f>VLOOKUP(B95,'[1]Individuální tituly'!$B$3:$H$177,7,0)</f>
        <v>0</v>
      </c>
      <c r="G95" s="12">
        <f>VLOOKUP(B95,'[3]Individuální tituly'!$B$3:$G$177,5,0)</f>
        <v>0</v>
      </c>
      <c r="H95" s="12">
        <v>0</v>
      </c>
      <c r="I95" s="12">
        <f>VLOOKUP(B95,'[2]Individuální tituly'!$B$3:$F$177,5,0)</f>
        <v>0</v>
      </c>
      <c r="J95" s="12">
        <f t="shared" si="1"/>
        <v>0</v>
      </c>
      <c r="K95" s="12"/>
      <c r="L95" s="14"/>
      <c r="M95" s="12"/>
      <c r="N95" s="6"/>
      <c r="O95" s="17"/>
      <c r="Q95" s="18"/>
      <c r="R95" s="17"/>
      <c r="U95" s="18"/>
      <c r="V95" s="17"/>
      <c r="X95" s="18"/>
      <c r="Y95" s="17"/>
      <c r="Z95" s="18"/>
    </row>
    <row r="96" spans="1:26" ht="30.6" x14ac:dyDescent="0.3">
      <c r="A96" s="4" t="s">
        <v>319</v>
      </c>
      <c r="B96" s="34">
        <v>9783447117463</v>
      </c>
      <c r="C96" s="5" t="s">
        <v>248</v>
      </c>
      <c r="D96" s="5">
        <v>2021</v>
      </c>
      <c r="E96" s="6" t="s">
        <v>93</v>
      </c>
      <c r="F96" s="12" t="str">
        <f>VLOOKUP(B96,'[1]Individuální tituly'!$B$3:$H$177,7,0)</f>
        <v>PQ</v>
      </c>
      <c r="G96" s="12">
        <f>VLOOKUP(B96,'[3]Individuální tituly'!$B$3:$G$177,5,0)</f>
        <v>0</v>
      </c>
      <c r="H96" s="12">
        <v>0</v>
      </c>
      <c r="I96" s="12">
        <f>VLOOKUP(B96,'[2]Individuální tituly'!$B$3:$F$177,5,0)</f>
        <v>0</v>
      </c>
      <c r="J96" s="12">
        <f t="shared" si="1"/>
        <v>1</v>
      </c>
      <c r="K96" s="12"/>
      <c r="L96" s="14"/>
      <c r="M96" s="12"/>
      <c r="N96" s="6"/>
      <c r="O96" s="17"/>
      <c r="Q96" s="18"/>
      <c r="R96" s="17"/>
      <c r="U96" s="18"/>
      <c r="V96" s="17"/>
      <c r="X96" s="18"/>
      <c r="Y96" s="17"/>
      <c r="Z96" s="18"/>
    </row>
    <row r="97" spans="1:26" ht="40.799999999999997" x14ac:dyDescent="0.3">
      <c r="A97" s="4" t="s">
        <v>246</v>
      </c>
      <c r="B97" s="34">
        <v>9783161562860</v>
      </c>
      <c r="C97" s="5" t="s">
        <v>247</v>
      </c>
      <c r="D97" s="5">
        <v>2018</v>
      </c>
      <c r="E97" s="6" t="s">
        <v>245</v>
      </c>
      <c r="F97" s="12">
        <f>VLOOKUP(B97,'[1]Individuální tituly'!$B$3:$H$177,7,0)</f>
        <v>0</v>
      </c>
      <c r="G97" s="12">
        <f>VLOOKUP(B97,'[3]Individuální tituly'!$B$3:$G$177,5,0)</f>
        <v>0</v>
      </c>
      <c r="H97" s="12">
        <v>0</v>
      </c>
      <c r="I97" s="12" t="str">
        <f>VLOOKUP(B97,'[2]Individuální tituly'!$B$3:$F$177,5,0)</f>
        <v>Mohr Siebeck</v>
      </c>
      <c r="J97" s="12">
        <f t="shared" si="1"/>
        <v>1</v>
      </c>
      <c r="K97" s="12"/>
      <c r="L97" s="14"/>
      <c r="M97" s="12"/>
      <c r="N97" s="6"/>
      <c r="O97" s="17"/>
      <c r="Q97" s="18"/>
      <c r="R97" s="17"/>
      <c r="U97" s="18"/>
      <c r="V97" s="17"/>
      <c r="X97" s="18"/>
      <c r="Y97" s="17"/>
      <c r="Z97" s="18"/>
    </row>
    <row r="98" spans="1:26" ht="30.6" x14ac:dyDescent="0.3">
      <c r="A98" s="27" t="s">
        <v>318</v>
      </c>
      <c r="B98" s="34">
        <v>9780199212743</v>
      </c>
      <c r="C98" s="5" t="s">
        <v>466</v>
      </c>
      <c r="D98" s="5">
        <v>2013</v>
      </c>
      <c r="E98" s="6" t="s">
        <v>94</v>
      </c>
      <c r="F98" s="12">
        <f>VLOOKUP(B98,'[1]Individuální tituly'!$B$3:$H$177,7,0)</f>
        <v>0</v>
      </c>
      <c r="G98" s="12">
        <f>VLOOKUP(B98,'[3]Individuální tituly'!$B$3:$G$177,5,0)</f>
        <v>0</v>
      </c>
      <c r="H98" s="12">
        <v>0</v>
      </c>
      <c r="I98" s="12">
        <f>VLOOKUP(B98,'[2]Individuální tituly'!$B$3:$F$177,5,0)</f>
        <v>0</v>
      </c>
      <c r="J98" s="12">
        <f t="shared" si="1"/>
        <v>0</v>
      </c>
      <c r="K98" s="12"/>
      <c r="L98" s="14"/>
      <c r="M98" s="12"/>
      <c r="N98" s="6"/>
      <c r="O98" s="17"/>
      <c r="Q98" s="18"/>
      <c r="R98" s="17"/>
      <c r="U98" s="18"/>
      <c r="V98" s="17"/>
      <c r="X98" s="18"/>
      <c r="Y98" s="17"/>
      <c r="Z98" s="18"/>
    </row>
    <row r="99" spans="1:26" ht="30.6" x14ac:dyDescent="0.3">
      <c r="A99" s="27" t="s">
        <v>317</v>
      </c>
      <c r="B99" s="34">
        <v>9780199287864</v>
      </c>
      <c r="C99" s="5" t="s">
        <v>467</v>
      </c>
      <c r="D99" s="5">
        <v>2017</v>
      </c>
      <c r="E99" s="6" t="s">
        <v>95</v>
      </c>
      <c r="F99" s="12">
        <f>VLOOKUP(B99,'[1]Individuální tituly'!$B$3:$H$177,7,0)</f>
        <v>0</v>
      </c>
      <c r="G99" s="12">
        <f>VLOOKUP(B99,'[3]Individuální tituly'!$B$3:$G$177,5,0)</f>
        <v>0</v>
      </c>
      <c r="H99" s="12">
        <v>0</v>
      </c>
      <c r="I99" s="12">
        <f>VLOOKUP(B99,'[2]Individuální tituly'!$B$3:$F$177,5,0)</f>
        <v>0</v>
      </c>
      <c r="J99" s="12">
        <f t="shared" si="1"/>
        <v>0</v>
      </c>
      <c r="K99" s="12"/>
      <c r="L99" s="14"/>
      <c r="M99" s="12"/>
      <c r="N99" s="6"/>
      <c r="O99" s="17"/>
      <c r="Q99" s="18"/>
      <c r="R99" s="17"/>
      <c r="U99" s="18"/>
      <c r="V99" s="17"/>
      <c r="X99" s="18"/>
      <c r="Y99" s="17"/>
      <c r="Z99" s="18"/>
    </row>
    <row r="100" spans="1:26" ht="30.6" x14ac:dyDescent="0.3">
      <c r="A100" s="27" t="s">
        <v>316</v>
      </c>
      <c r="B100" s="34">
        <v>9780856982491</v>
      </c>
      <c r="C100" s="5" t="s">
        <v>468</v>
      </c>
      <c r="D100" s="5">
        <v>2021</v>
      </c>
      <c r="E100" s="6" t="s">
        <v>96</v>
      </c>
      <c r="F100" s="12">
        <f>VLOOKUP(B100,'[1]Individuální tituly'!$B$3:$H$177,7,0)</f>
        <v>0</v>
      </c>
      <c r="G100" s="12">
        <f>VLOOKUP(B100,'[3]Individuální tituly'!$B$3:$G$177,5,0)</f>
        <v>0</v>
      </c>
      <c r="H100" s="12">
        <v>0</v>
      </c>
      <c r="I100" s="12">
        <f>VLOOKUP(B100,'[2]Individuální tituly'!$B$3:$F$177,5,0)</f>
        <v>0</v>
      </c>
      <c r="J100" s="12">
        <f t="shared" si="1"/>
        <v>0</v>
      </c>
      <c r="K100" s="12"/>
      <c r="L100" s="14"/>
      <c r="M100" s="12"/>
      <c r="N100" s="6"/>
      <c r="O100" s="17"/>
      <c r="Q100" s="18"/>
      <c r="R100" s="17"/>
      <c r="U100" s="18"/>
      <c r="V100" s="17"/>
      <c r="X100" s="18"/>
      <c r="Y100" s="17"/>
      <c r="Z100" s="18"/>
    </row>
    <row r="101" spans="1:26" ht="30.6" x14ac:dyDescent="0.3">
      <c r="A101" s="4" t="s">
        <v>315</v>
      </c>
      <c r="B101" s="34">
        <v>9783161599774</v>
      </c>
      <c r="C101" s="5" t="s">
        <v>244</v>
      </c>
      <c r="D101" s="5">
        <v>2021</v>
      </c>
      <c r="E101" s="6" t="s">
        <v>97</v>
      </c>
      <c r="F101" s="12" t="str">
        <f>VLOOKUP(B101,'[1]Individuální tituly'!$B$3:$H$177,7,0)</f>
        <v>PQ</v>
      </c>
      <c r="G101" s="12" t="str">
        <f>VLOOKUP(B101,'[3]Individuální tituly'!$B$3:$G$177,5,0)</f>
        <v>EBSCOhost</v>
      </c>
      <c r="H101" s="12">
        <v>0</v>
      </c>
      <c r="I101" s="12" t="str">
        <f>VLOOKUP(B101,'[2]Individuální tituly'!$B$3:$F$177,5,0)</f>
        <v>Mohr Siebeck</v>
      </c>
      <c r="J101" s="12">
        <f t="shared" si="1"/>
        <v>1</v>
      </c>
      <c r="K101" s="12"/>
      <c r="L101" s="14"/>
      <c r="M101" s="12"/>
      <c r="N101" s="6"/>
      <c r="O101" s="17"/>
      <c r="Q101" s="18"/>
      <c r="R101" s="17"/>
      <c r="U101" s="18"/>
      <c r="V101" s="17"/>
      <c r="X101" s="18"/>
      <c r="Y101" s="17"/>
      <c r="Z101" s="18"/>
    </row>
    <row r="102" spans="1:26" ht="20.399999999999999" x14ac:dyDescent="0.3">
      <c r="A102" s="27" t="s">
        <v>314</v>
      </c>
      <c r="B102" s="34">
        <v>9780199684021</v>
      </c>
      <c r="C102" s="5" t="s">
        <v>469</v>
      </c>
      <c r="D102" s="5">
        <v>2017</v>
      </c>
      <c r="E102" s="6" t="s">
        <v>98</v>
      </c>
      <c r="F102" s="12">
        <f>VLOOKUP(B102,'[1]Individuální tituly'!$B$3:$H$177,7,0)</f>
        <v>0</v>
      </c>
      <c r="G102" s="12">
        <f>VLOOKUP(B102,'[3]Individuální tituly'!$B$3:$G$177,5,0)</f>
        <v>0</v>
      </c>
      <c r="H102" s="12">
        <v>0</v>
      </c>
      <c r="I102" s="12">
        <f>VLOOKUP(B102,'[2]Individuální tituly'!$B$3:$F$177,5,0)</f>
        <v>0</v>
      </c>
      <c r="J102" s="12">
        <f t="shared" si="1"/>
        <v>0</v>
      </c>
      <c r="K102" s="12"/>
      <c r="L102" s="14"/>
      <c r="M102" s="12"/>
      <c r="N102" s="6"/>
      <c r="O102" s="17"/>
      <c r="Q102" s="18"/>
      <c r="R102" s="17"/>
      <c r="U102" s="18"/>
      <c r="V102" s="17"/>
      <c r="X102" s="18"/>
      <c r="Y102" s="17"/>
      <c r="Z102" s="18"/>
    </row>
    <row r="103" spans="1:26" ht="40.799999999999997" x14ac:dyDescent="0.3">
      <c r="A103" s="4" t="s">
        <v>313</v>
      </c>
      <c r="B103" s="34">
        <v>9783161592225</v>
      </c>
      <c r="C103" s="5" t="s">
        <v>470</v>
      </c>
      <c r="D103" s="5">
        <v>2020</v>
      </c>
      <c r="E103" s="6" t="s">
        <v>99</v>
      </c>
      <c r="F103" s="12" t="str">
        <f>VLOOKUP(B103,'[1]Individuální tituly'!$B$3:$H$177,7,0)</f>
        <v>PQ</v>
      </c>
      <c r="G103" s="12" t="str">
        <f>VLOOKUP(B103,'[3]Individuální tituly'!$B$3:$G$177,5,0)</f>
        <v>EBSCOhost</v>
      </c>
      <c r="H103" s="12">
        <v>0</v>
      </c>
      <c r="I103" s="12" t="str">
        <f>VLOOKUP(B103,'[2]Individuální tituly'!$B$3:$F$177,5,0)</f>
        <v>Mohr Siebeck</v>
      </c>
      <c r="J103" s="12">
        <f t="shared" si="1"/>
        <v>1</v>
      </c>
      <c r="K103" s="12"/>
      <c r="L103" s="14"/>
      <c r="M103" s="12"/>
      <c r="N103" s="6"/>
      <c r="O103" s="17"/>
      <c r="Q103" s="18"/>
      <c r="R103" s="17"/>
      <c r="U103" s="18"/>
      <c r="V103" s="17"/>
      <c r="X103" s="18"/>
      <c r="Y103" s="17"/>
      <c r="Z103" s="18"/>
    </row>
    <row r="104" spans="1:26" ht="28.8" x14ac:dyDescent="0.3">
      <c r="A104" s="27" t="s">
        <v>153</v>
      </c>
      <c r="B104" s="34">
        <v>9780800631291</v>
      </c>
      <c r="C104" s="5" t="s">
        <v>154</v>
      </c>
      <c r="D104" s="5"/>
      <c r="E104" s="6"/>
      <c r="F104" s="12">
        <f>VLOOKUP(B104,'[1]Individuální tituly'!$B$3:$H$177,7,0)</f>
        <v>0</v>
      </c>
      <c r="G104" s="12">
        <f>VLOOKUP(B104,'[3]Individuální tituly'!$B$3:$G$177,5,0)</f>
        <v>0</v>
      </c>
      <c r="H104" s="12">
        <v>0</v>
      </c>
      <c r="I104" s="12">
        <f>VLOOKUP(B104,'[2]Individuální tituly'!$B$3:$F$177,5,0)</f>
        <v>0</v>
      </c>
      <c r="J104" s="12">
        <f t="shared" si="1"/>
        <v>0</v>
      </c>
      <c r="K104" s="12"/>
      <c r="L104" s="14"/>
      <c r="M104" s="12"/>
      <c r="N104" s="6"/>
      <c r="O104" s="17"/>
      <c r="Q104" s="18"/>
      <c r="R104" s="17"/>
      <c r="U104" s="18"/>
      <c r="V104" s="17"/>
      <c r="X104" s="18"/>
      <c r="Y104" s="17"/>
      <c r="Z104" s="18"/>
    </row>
    <row r="105" spans="1:26" ht="28.8" x14ac:dyDescent="0.3">
      <c r="A105" s="29" t="s">
        <v>243</v>
      </c>
      <c r="B105" s="34">
        <v>9781628372113</v>
      </c>
      <c r="C105" s="5" t="s">
        <v>155</v>
      </c>
      <c r="D105" s="5">
        <v>2018</v>
      </c>
      <c r="E105" s="6"/>
      <c r="F105" s="12" t="str">
        <f>VLOOKUP(B105,'[1]Individuální tituly'!$B$3:$H$177,7,0)</f>
        <v>PQ</v>
      </c>
      <c r="G105" s="12" t="str">
        <f>VLOOKUP(B105,'[3]Individuální tituly'!$B$3:$G$177,5,0)</f>
        <v>EBSCOhost</v>
      </c>
      <c r="H105" s="12">
        <v>0</v>
      </c>
      <c r="I105" s="12">
        <f>VLOOKUP(B105,'[2]Individuální tituly'!$B$3:$F$177,5,0)</f>
        <v>0</v>
      </c>
      <c r="J105" s="12">
        <f t="shared" si="1"/>
        <v>1</v>
      </c>
      <c r="K105" s="35" t="s">
        <v>526</v>
      </c>
      <c r="L105" s="14"/>
      <c r="M105" s="12"/>
      <c r="N105" s="6"/>
      <c r="O105" s="17"/>
      <c r="Q105" s="18"/>
      <c r="R105" s="17"/>
      <c r="U105" s="18"/>
      <c r="V105" s="17"/>
      <c r="X105" s="18"/>
      <c r="Y105" s="17"/>
      <c r="Z105" s="18"/>
    </row>
    <row r="106" spans="1:26" ht="20.399999999999999" x14ac:dyDescent="0.3">
      <c r="A106" s="27" t="s">
        <v>311</v>
      </c>
      <c r="B106" s="34">
        <v>9789042916562</v>
      </c>
      <c r="C106" s="5" t="s">
        <v>312</v>
      </c>
      <c r="D106" s="5">
        <v>2005</v>
      </c>
      <c r="E106" s="6" t="s">
        <v>100</v>
      </c>
      <c r="F106" s="12">
        <f>VLOOKUP(B106,'[1]Individuální tituly'!$B$3:$H$177,7,0)</f>
        <v>0</v>
      </c>
      <c r="G106" s="12">
        <f>VLOOKUP(B106,'[3]Individuální tituly'!$B$3:$G$177,5,0)</f>
        <v>0</v>
      </c>
      <c r="H106" s="12">
        <v>0</v>
      </c>
      <c r="I106" s="12">
        <f>VLOOKUP(B106,'[2]Individuální tituly'!$B$3:$F$177,5,0)</f>
        <v>0</v>
      </c>
      <c r="J106" s="12">
        <f t="shared" si="1"/>
        <v>0</v>
      </c>
      <c r="K106" s="12"/>
      <c r="L106" s="14"/>
      <c r="M106" s="12"/>
      <c r="N106" s="6"/>
      <c r="O106" s="17"/>
      <c r="Q106" s="18"/>
      <c r="R106" s="17"/>
      <c r="U106" s="18"/>
      <c r="V106" s="17"/>
      <c r="X106" s="18"/>
      <c r="Y106" s="17"/>
      <c r="Z106" s="18"/>
    </row>
    <row r="107" spans="1:26" ht="30.6" x14ac:dyDescent="0.3">
      <c r="A107" s="4" t="s">
        <v>310</v>
      </c>
      <c r="B107" s="34">
        <v>9783161569968</v>
      </c>
      <c r="C107" s="5" t="s">
        <v>471</v>
      </c>
      <c r="D107" s="5">
        <v>2020</v>
      </c>
      <c r="E107" s="6" t="s">
        <v>101</v>
      </c>
      <c r="F107" s="12" t="str">
        <f>VLOOKUP(B107,'[1]Individuální tituly'!$B$3:$H$177,7,0)</f>
        <v>PQ</v>
      </c>
      <c r="G107" s="12" t="str">
        <f>VLOOKUP(B107,'[3]Individuální tituly'!$B$3:$G$177,5,0)</f>
        <v>EBSCOhost</v>
      </c>
      <c r="H107" s="12">
        <v>0</v>
      </c>
      <c r="I107" s="12" t="str">
        <f>VLOOKUP(B107,'[2]Individuální tituly'!$B$3:$F$177,5,0)</f>
        <v>Mohr Siebeck</v>
      </c>
      <c r="J107" s="12">
        <f t="shared" si="1"/>
        <v>1</v>
      </c>
      <c r="K107" s="12"/>
      <c r="L107" s="14"/>
      <c r="M107" s="12"/>
      <c r="N107" s="6"/>
      <c r="O107" s="17"/>
      <c r="Q107" s="18"/>
      <c r="R107" s="17"/>
      <c r="U107" s="18"/>
      <c r="V107" s="17"/>
      <c r="X107" s="18"/>
      <c r="Y107" s="17"/>
      <c r="Z107" s="18"/>
    </row>
    <row r="108" spans="1:26" ht="30.6" x14ac:dyDescent="0.3">
      <c r="A108" s="4" t="s">
        <v>242</v>
      </c>
      <c r="B108" s="34">
        <v>9783161602634</v>
      </c>
      <c r="C108" s="5" t="s">
        <v>241</v>
      </c>
      <c r="D108" s="5">
        <v>2021</v>
      </c>
      <c r="E108" s="6" t="s">
        <v>102</v>
      </c>
      <c r="F108" s="12" t="str">
        <f>VLOOKUP(B108,'[1]Individuální tituly'!$B$3:$H$177,7,0)</f>
        <v>PQ</v>
      </c>
      <c r="G108" s="12">
        <f>VLOOKUP(B108,'[3]Individuální tituly'!$B$3:$G$177,5,0)</f>
        <v>0</v>
      </c>
      <c r="H108" s="12">
        <v>0</v>
      </c>
      <c r="I108" s="12" t="str">
        <f>VLOOKUP(B108,'[2]Individuální tituly'!$B$3:$F$177,5,0)</f>
        <v>Mohr Siebeck</v>
      </c>
      <c r="J108" s="12">
        <f t="shared" si="1"/>
        <v>1</v>
      </c>
      <c r="K108" s="12"/>
      <c r="L108" s="14"/>
      <c r="M108" s="12"/>
      <c r="N108" s="6"/>
      <c r="O108" s="17"/>
      <c r="Q108" s="18"/>
      <c r="R108" s="17"/>
      <c r="U108" s="18"/>
      <c r="V108" s="17"/>
      <c r="X108" s="18"/>
      <c r="Y108" s="17"/>
      <c r="Z108" s="18"/>
    </row>
    <row r="109" spans="1:26" ht="20.399999999999999" x14ac:dyDescent="0.3">
      <c r="A109" s="4" t="s">
        <v>309</v>
      </c>
      <c r="B109" s="31" t="s">
        <v>104</v>
      </c>
      <c r="C109" s="5" t="s">
        <v>472</v>
      </c>
      <c r="D109" s="5">
        <v>2021</v>
      </c>
      <c r="E109" s="6" t="s">
        <v>103</v>
      </c>
      <c r="F109" s="12" t="str">
        <f>VLOOKUP(B109,'[1]Individuální tituly'!$B$3:$H$177,7,0)</f>
        <v>PQ</v>
      </c>
      <c r="G109" s="12" t="str">
        <f>VLOOKUP(B109,'[3]Individuální tituly'!$B$3:$G$177,5,0)</f>
        <v>EBSCOhost</v>
      </c>
      <c r="H109" s="12">
        <v>0</v>
      </c>
      <c r="I109" s="12" t="str">
        <f>VLOOKUP(B109,'[2]Individuální tituly'!$B$3:$F$177,5,0)</f>
        <v>Mohr Siebeck</v>
      </c>
      <c r="J109" s="12">
        <f t="shared" si="1"/>
        <v>1</v>
      </c>
      <c r="K109" s="12"/>
      <c r="L109" s="14"/>
      <c r="M109" s="12"/>
      <c r="N109" s="6"/>
      <c r="O109" s="17"/>
      <c r="Q109" s="18"/>
      <c r="R109" s="17"/>
      <c r="U109" s="18"/>
      <c r="V109" s="17"/>
      <c r="X109" s="18"/>
      <c r="Y109" s="17"/>
      <c r="Z109" s="18"/>
    </row>
    <row r="110" spans="1:26" x14ac:dyDescent="0.3">
      <c r="A110" s="27" t="s">
        <v>240</v>
      </c>
      <c r="B110" s="31">
        <v>9780385425834</v>
      </c>
      <c r="C110" s="5" t="s">
        <v>156</v>
      </c>
      <c r="D110" s="5"/>
      <c r="E110" s="6"/>
      <c r="F110" s="12">
        <f>VLOOKUP(B110,'[1]Individuální tituly'!$B$3:$H$177,7,0)</f>
        <v>0</v>
      </c>
      <c r="G110" s="12">
        <f>VLOOKUP(B110,'[3]Individuální tituly'!$B$3:$G$177,5,0)</f>
        <v>0</v>
      </c>
      <c r="H110" s="12">
        <v>0</v>
      </c>
      <c r="I110" s="12">
        <f>VLOOKUP(B110,'[2]Individuální tituly'!$B$3:$F$177,5,0)</f>
        <v>0</v>
      </c>
      <c r="J110" s="12">
        <f t="shared" si="1"/>
        <v>0</v>
      </c>
      <c r="K110" s="12"/>
      <c r="L110" s="14"/>
      <c r="M110" s="12"/>
      <c r="N110" s="6"/>
      <c r="O110" s="17"/>
      <c r="Q110" s="18"/>
      <c r="R110" s="17"/>
      <c r="U110" s="18"/>
      <c r="V110" s="17"/>
      <c r="X110" s="18"/>
      <c r="Y110" s="17"/>
      <c r="Z110" s="18"/>
    </row>
    <row r="111" spans="1:26" ht="30.6" x14ac:dyDescent="0.3">
      <c r="A111" s="27" t="s">
        <v>307</v>
      </c>
      <c r="B111" s="34">
        <v>9780801034688</v>
      </c>
      <c r="C111" s="5" t="s">
        <v>308</v>
      </c>
      <c r="D111" s="5">
        <v>2008</v>
      </c>
      <c r="E111" s="6" t="s">
        <v>105</v>
      </c>
      <c r="F111" s="12">
        <f>VLOOKUP(B111,'[1]Individuální tituly'!$B$3:$H$177,7,0)</f>
        <v>0</v>
      </c>
      <c r="G111" s="12">
        <f>VLOOKUP(B111,'[3]Individuální tituly'!$B$3:$G$177,5,0)</f>
        <v>0</v>
      </c>
      <c r="H111" s="12">
        <v>0</v>
      </c>
      <c r="I111" s="12">
        <f>VLOOKUP(B111,'[2]Individuální tituly'!$B$3:$F$177,5,0)</f>
        <v>0</v>
      </c>
      <c r="J111" s="12">
        <f t="shared" si="1"/>
        <v>0</v>
      </c>
      <c r="K111" s="12"/>
      <c r="L111" s="14"/>
      <c r="M111" s="12"/>
      <c r="N111" s="6"/>
      <c r="O111" s="17"/>
      <c r="Q111" s="18"/>
      <c r="R111" s="17"/>
      <c r="U111" s="18"/>
      <c r="V111" s="17"/>
      <c r="X111" s="18"/>
      <c r="Y111" s="17"/>
      <c r="Z111" s="18"/>
    </row>
    <row r="112" spans="1:26" ht="20.399999999999999" x14ac:dyDescent="0.3">
      <c r="A112" s="4" t="s">
        <v>305</v>
      </c>
      <c r="B112" s="34">
        <v>9781593333003</v>
      </c>
      <c r="C112" s="5" t="s">
        <v>306</v>
      </c>
      <c r="D112" s="5">
        <v>2006</v>
      </c>
      <c r="E112" s="6" t="s">
        <v>106</v>
      </c>
      <c r="F112" s="12">
        <f>VLOOKUP(B112,'[1]Individuální tituly'!$B$3:$H$177,7,0)</f>
        <v>0</v>
      </c>
      <c r="G112" s="12" t="str">
        <f>VLOOKUP(B112,'[3]Individuální tituly'!$B$3:$G$177,5,0)</f>
        <v>EBSCOhost</v>
      </c>
      <c r="H112" s="12" t="s">
        <v>523</v>
      </c>
      <c r="I112" s="12" t="str">
        <f>VLOOKUP(B112,'[2]Individuální tituly'!$B$3:$F$177,5,0)</f>
        <v>Gruyter Online</v>
      </c>
      <c r="J112" s="12">
        <f t="shared" si="1"/>
        <v>1</v>
      </c>
      <c r="K112" s="12"/>
      <c r="L112" s="14"/>
      <c r="M112" s="12"/>
      <c r="N112" s="6"/>
      <c r="O112" s="17"/>
      <c r="Q112" s="18"/>
      <c r="R112" s="17"/>
      <c r="U112" s="18"/>
      <c r="V112" s="17"/>
      <c r="X112" s="18"/>
      <c r="Y112" s="17"/>
      <c r="Z112" s="18"/>
    </row>
    <row r="113" spans="1:26" x14ac:dyDescent="0.3">
      <c r="A113" s="4" t="s">
        <v>157</v>
      </c>
      <c r="B113" s="34">
        <v>9780802840806</v>
      </c>
      <c r="C113" s="5" t="s">
        <v>239</v>
      </c>
      <c r="D113" s="5"/>
      <c r="E113" s="6"/>
      <c r="F113" s="12">
        <f>VLOOKUP(B113,'[1]Individuální tituly'!$B$3:$H$177,7,0)</f>
        <v>0</v>
      </c>
      <c r="G113" s="12" t="str">
        <f>VLOOKUP(B113,'[3]Individuální tituly'!$B$3:$G$177,5,0)</f>
        <v>EBSCOhost</v>
      </c>
      <c r="H113" s="12">
        <v>0</v>
      </c>
      <c r="I113" s="12">
        <f>VLOOKUP(B113,'[2]Individuální tituly'!$B$3:$F$177,5,0)</f>
        <v>0</v>
      </c>
      <c r="J113" s="12">
        <f t="shared" si="1"/>
        <v>1</v>
      </c>
      <c r="K113" s="12"/>
      <c r="L113" s="14"/>
      <c r="M113" s="12"/>
      <c r="N113" s="6"/>
      <c r="O113" s="17"/>
      <c r="Q113" s="18"/>
      <c r="R113" s="17"/>
      <c r="U113" s="18"/>
      <c r="V113" s="17"/>
      <c r="X113" s="18"/>
      <c r="Y113" s="17"/>
      <c r="Z113" s="18"/>
    </row>
    <row r="114" spans="1:26" x14ac:dyDescent="0.3">
      <c r="A114" s="27" t="s">
        <v>158</v>
      </c>
      <c r="B114" s="34">
        <v>9780801046445</v>
      </c>
      <c r="C114" s="5" t="s">
        <v>159</v>
      </c>
      <c r="D114" s="5"/>
      <c r="E114" s="6"/>
      <c r="F114" s="12">
        <f>VLOOKUP(B114,'[1]Individuální tituly'!$B$3:$H$177,7,0)</f>
        <v>0</v>
      </c>
      <c r="G114" s="12">
        <f>VLOOKUP(B114,'[3]Individuální tituly'!$B$3:$G$177,5,0)</f>
        <v>0</v>
      </c>
      <c r="H114" s="12">
        <v>0</v>
      </c>
      <c r="I114" s="12">
        <f>VLOOKUP(B114,'[2]Individuální tituly'!$B$3:$F$177,5,0)</f>
        <v>0</v>
      </c>
      <c r="J114" s="12">
        <f t="shared" si="1"/>
        <v>0</v>
      </c>
      <c r="K114" s="12"/>
      <c r="L114" s="14"/>
      <c r="M114" s="12"/>
      <c r="N114" s="6"/>
      <c r="O114" s="17"/>
      <c r="Q114" s="18"/>
      <c r="R114" s="17"/>
      <c r="U114" s="18"/>
      <c r="V114" s="17"/>
      <c r="X114" s="18"/>
      <c r="Y114" s="17"/>
      <c r="Z114" s="18"/>
    </row>
    <row r="115" spans="1:26" ht="28.8" x14ac:dyDescent="0.3">
      <c r="A115" s="4" t="s">
        <v>160</v>
      </c>
      <c r="B115" s="34">
        <v>9780801097751</v>
      </c>
      <c r="C115" s="5" t="s">
        <v>238</v>
      </c>
      <c r="D115" s="5"/>
      <c r="E115" s="6"/>
      <c r="F115" s="12" t="str">
        <f>VLOOKUP(B115,'[1]Individuální tituly'!$B$3:$H$177,7,0)</f>
        <v>PQ</v>
      </c>
      <c r="G115" s="12" t="str">
        <f>VLOOKUP(B115,'[3]Individuální tituly'!$B$3:$G$177,5,0)</f>
        <v>EBSCOhost</v>
      </c>
      <c r="H115" s="12">
        <v>0</v>
      </c>
      <c r="I115" s="12">
        <f>VLOOKUP(B115,'[2]Individuální tituly'!$B$3:$F$177,5,0)</f>
        <v>0</v>
      </c>
      <c r="J115" s="12">
        <f t="shared" si="1"/>
        <v>1</v>
      </c>
      <c r="K115" s="12"/>
      <c r="L115" s="14"/>
      <c r="M115" s="12"/>
      <c r="N115" s="6"/>
      <c r="O115" s="17"/>
      <c r="Q115" s="18"/>
      <c r="R115" s="17"/>
      <c r="U115" s="18"/>
      <c r="V115" s="17"/>
      <c r="X115" s="18"/>
      <c r="Y115" s="17"/>
      <c r="Z115" s="18"/>
    </row>
    <row r="116" spans="1:26" x14ac:dyDescent="0.3">
      <c r="A116" s="4" t="s">
        <v>161</v>
      </c>
      <c r="B116" s="34">
        <v>9781108477581</v>
      </c>
      <c r="C116" s="5" t="s">
        <v>162</v>
      </c>
      <c r="D116" s="5"/>
      <c r="E116" s="6"/>
      <c r="F116" s="12" t="str">
        <f>VLOOKUP(B116,'[1]Individuální tituly'!$B$3:$H$177,7,0)</f>
        <v>PQ</v>
      </c>
      <c r="G116" s="12" t="str">
        <f>VLOOKUP(B116,'[3]Individuální tituly'!$B$3:$G$177,5,0)</f>
        <v>EBSCOhost</v>
      </c>
      <c r="H116" s="12">
        <v>0</v>
      </c>
      <c r="I116" s="12">
        <f>VLOOKUP(B116,'[2]Individuální tituly'!$B$3:$F$177,5,0)</f>
        <v>0</v>
      </c>
      <c r="J116" s="12">
        <f t="shared" si="1"/>
        <v>1</v>
      </c>
      <c r="K116" s="12"/>
      <c r="L116" s="14"/>
      <c r="M116" s="12"/>
      <c r="N116" s="6"/>
      <c r="O116" s="17"/>
      <c r="Q116" s="18"/>
      <c r="R116" s="17"/>
      <c r="U116" s="18"/>
      <c r="V116" s="17"/>
      <c r="X116" s="18"/>
      <c r="Y116" s="17"/>
      <c r="Z116" s="18"/>
    </row>
    <row r="117" spans="1:26" ht="28.8" x14ac:dyDescent="0.3">
      <c r="A117" s="4" t="s">
        <v>236</v>
      </c>
      <c r="B117" s="34">
        <v>9783161553943</v>
      </c>
      <c r="C117" s="5" t="s">
        <v>237</v>
      </c>
      <c r="D117" s="5">
        <v>2017</v>
      </c>
      <c r="E117" s="6" t="s">
        <v>107</v>
      </c>
      <c r="F117" s="12" t="str">
        <f>VLOOKUP(B117,'[1]Individuální tituly'!$B$3:$H$177,7,0)</f>
        <v>PQ</v>
      </c>
      <c r="G117" s="12">
        <f>VLOOKUP(B117,'[3]Individuální tituly'!$B$3:$G$177,5,0)</f>
        <v>0</v>
      </c>
      <c r="H117" s="12">
        <v>0</v>
      </c>
      <c r="I117" s="12" t="str">
        <f>VLOOKUP(B117,'[2]Individuální tituly'!$B$3:$F$177,5,0)</f>
        <v>Mohr Siebeck</v>
      </c>
      <c r="J117" s="12">
        <f t="shared" si="1"/>
        <v>1</v>
      </c>
      <c r="K117" s="12"/>
      <c r="L117" s="14"/>
      <c r="M117" s="12"/>
      <c r="N117" s="6"/>
      <c r="O117" s="17"/>
      <c r="Q117" s="18"/>
      <c r="R117" s="17"/>
      <c r="U117" s="18"/>
      <c r="V117" s="17"/>
      <c r="X117" s="18"/>
      <c r="Y117" s="17"/>
      <c r="Z117" s="18"/>
    </row>
    <row r="118" spans="1:26" ht="28.8" x14ac:dyDescent="0.3">
      <c r="A118" s="4" t="s">
        <v>163</v>
      </c>
      <c r="B118" s="34">
        <v>9781629953601</v>
      </c>
      <c r="C118" s="5" t="s">
        <v>408</v>
      </c>
      <c r="D118" s="5"/>
      <c r="E118" s="6"/>
      <c r="F118" s="12" t="str">
        <f>VLOOKUP(B118,'[1]Individuální tituly'!$B$3:$H$177,7,0)</f>
        <v>PQ</v>
      </c>
      <c r="G118" s="12">
        <f>VLOOKUP(B118,'[3]Individuální tituly'!$B$3:$G$177,5,0)</f>
        <v>0</v>
      </c>
      <c r="H118" s="12">
        <v>0</v>
      </c>
      <c r="I118" s="12">
        <f>VLOOKUP(B118,'[2]Individuální tituly'!$B$3:$F$177,5,0)</f>
        <v>0</v>
      </c>
      <c r="J118" s="12">
        <f t="shared" si="1"/>
        <v>1</v>
      </c>
      <c r="K118" s="12"/>
      <c r="L118" s="14"/>
      <c r="M118" s="12"/>
      <c r="N118" s="6"/>
      <c r="O118" s="17"/>
      <c r="Q118" s="18"/>
      <c r="R118" s="17"/>
      <c r="U118" s="18"/>
      <c r="V118" s="17"/>
      <c r="X118" s="18"/>
      <c r="Y118" s="17"/>
      <c r="Z118" s="18"/>
    </row>
    <row r="119" spans="1:26" ht="30.6" x14ac:dyDescent="0.3">
      <c r="A119" s="27" t="s">
        <v>304</v>
      </c>
      <c r="B119" s="34">
        <v>9783402137185</v>
      </c>
      <c r="C119" s="5" t="s">
        <v>473</v>
      </c>
      <c r="D119" s="5">
        <v>2015</v>
      </c>
      <c r="E119" s="6" t="s">
        <v>108</v>
      </c>
      <c r="F119" s="12">
        <f>VLOOKUP(B119,'[1]Individuální tituly'!$B$3:$H$177,7,0)</f>
        <v>0</v>
      </c>
      <c r="G119" s="12">
        <f>VLOOKUP(B119,'[3]Individuální tituly'!$B$3:$G$177,5,0)</f>
        <v>0</v>
      </c>
      <c r="H119" s="12">
        <v>0</v>
      </c>
      <c r="I119" s="12">
        <f>VLOOKUP(B119,'[2]Individuální tituly'!$B$3:$F$177,5,0)</f>
        <v>0</v>
      </c>
      <c r="J119" s="12">
        <f t="shared" si="1"/>
        <v>0</v>
      </c>
      <c r="K119" s="12"/>
      <c r="L119" s="14"/>
      <c r="M119" s="12"/>
      <c r="N119" s="6"/>
      <c r="O119" s="17"/>
      <c r="Q119" s="18"/>
      <c r="R119" s="17"/>
      <c r="U119" s="18"/>
      <c r="V119" s="17"/>
      <c r="X119" s="18"/>
      <c r="Y119" s="17"/>
      <c r="Z119" s="18"/>
    </row>
    <row r="120" spans="1:26" ht="28.8" x14ac:dyDescent="0.3">
      <c r="A120" s="4" t="s">
        <v>303</v>
      </c>
      <c r="B120" s="34">
        <v>9782503551111</v>
      </c>
      <c r="C120" s="5" t="s">
        <v>190</v>
      </c>
      <c r="D120" s="5">
        <v>2014</v>
      </c>
      <c r="E120" s="6" t="s">
        <v>109</v>
      </c>
      <c r="F120" s="12" t="str">
        <f>VLOOKUP(B120,'[1]Individuální tituly'!$B$3:$H$177,7,0)</f>
        <v>PQ</v>
      </c>
      <c r="G120" s="12">
        <f>VLOOKUP(B120,'[3]Individuální tituly'!$B$3:$G$177,5,0)</f>
        <v>0</v>
      </c>
      <c r="H120" s="12">
        <v>0</v>
      </c>
      <c r="I120" s="12" t="str">
        <f>VLOOKUP(B120,'[2]Individuální tituly'!$B$3:$F$177,5,0)</f>
        <v>Brepols</v>
      </c>
      <c r="J120" s="12">
        <f t="shared" si="1"/>
        <v>1</v>
      </c>
      <c r="K120" s="12"/>
      <c r="L120" s="14"/>
      <c r="M120" s="12"/>
      <c r="N120" s="6"/>
      <c r="O120" s="17"/>
      <c r="Q120" s="18"/>
      <c r="R120" s="17"/>
      <c r="U120" s="18"/>
      <c r="V120" s="17"/>
      <c r="X120" s="18"/>
      <c r="Y120" s="17"/>
      <c r="Z120" s="18"/>
    </row>
    <row r="121" spans="1:26" ht="28.8" x14ac:dyDescent="0.3">
      <c r="A121" s="4" t="s">
        <v>164</v>
      </c>
      <c r="B121" s="34">
        <v>9781683595472</v>
      </c>
      <c r="C121" s="5" t="s">
        <v>407</v>
      </c>
      <c r="D121" s="5"/>
      <c r="E121" s="6"/>
      <c r="F121" s="12" t="str">
        <f>VLOOKUP(B121,'[1]Individuální tituly'!$B$3:$H$177,7,0)</f>
        <v>PQ</v>
      </c>
      <c r="G121" s="12" t="str">
        <f>VLOOKUP(B121,'[3]Individuální tituly'!$B$3:$G$177,5,0)</f>
        <v>EBSCOhost</v>
      </c>
      <c r="H121" s="12">
        <v>0</v>
      </c>
      <c r="I121" s="12">
        <f>VLOOKUP(B121,'[2]Individuální tituly'!$B$3:$F$177,5,0)</f>
        <v>0</v>
      </c>
      <c r="J121" s="12">
        <f t="shared" si="1"/>
        <v>1</v>
      </c>
      <c r="K121" s="12"/>
      <c r="L121" s="14"/>
      <c r="M121" s="12"/>
      <c r="N121" s="6"/>
      <c r="O121" s="17"/>
      <c r="Q121" s="18"/>
      <c r="R121" s="17"/>
      <c r="U121" s="18"/>
      <c r="V121" s="17"/>
      <c r="X121" s="18"/>
      <c r="Y121" s="17"/>
      <c r="Z121" s="18"/>
    </row>
    <row r="122" spans="1:26" ht="40.799999999999997" x14ac:dyDescent="0.3">
      <c r="A122" s="27" t="s">
        <v>235</v>
      </c>
      <c r="B122" s="34">
        <v>9783451290480</v>
      </c>
      <c r="C122" s="5" t="s">
        <v>234</v>
      </c>
      <c r="D122" s="5">
        <v>2011</v>
      </c>
      <c r="E122" s="6" t="s">
        <v>110</v>
      </c>
      <c r="F122" s="12">
        <f>VLOOKUP(B122,'[1]Individuální tituly'!$B$3:$H$177,7,0)</f>
        <v>0</v>
      </c>
      <c r="G122" s="12">
        <f>VLOOKUP(B122,'[3]Individuální tituly'!$B$3:$G$177,5,0)</f>
        <v>0</v>
      </c>
      <c r="H122" s="12">
        <v>0</v>
      </c>
      <c r="I122" s="12">
        <f>VLOOKUP(B122,'[2]Individuální tituly'!$B$3:$F$177,5,0)</f>
        <v>0</v>
      </c>
      <c r="J122" s="12">
        <f t="shared" si="1"/>
        <v>0</v>
      </c>
      <c r="K122" s="12"/>
      <c r="L122" s="14"/>
      <c r="M122" s="12"/>
      <c r="N122" s="6"/>
      <c r="O122" s="17"/>
      <c r="Q122" s="18"/>
      <c r="R122" s="17"/>
      <c r="U122" s="18"/>
      <c r="V122" s="17"/>
      <c r="X122" s="18"/>
      <c r="Y122" s="17"/>
      <c r="Z122" s="18"/>
    </row>
    <row r="123" spans="1:26" ht="28.8" x14ac:dyDescent="0.3">
      <c r="A123" s="27" t="s">
        <v>233</v>
      </c>
      <c r="B123" s="34">
        <v>9781467440622</v>
      </c>
      <c r="C123" s="5" t="s">
        <v>150</v>
      </c>
      <c r="D123" s="5"/>
      <c r="E123" s="6"/>
      <c r="F123" s="12">
        <f>VLOOKUP(B123,'[1]Individuální tituly'!$B$3:$H$177,7,0)</f>
        <v>0</v>
      </c>
      <c r="G123" s="12">
        <f>VLOOKUP(B123,'[3]Individuální tituly'!$B$3:$G$177,5,0)</f>
        <v>0</v>
      </c>
      <c r="H123" s="12">
        <v>0</v>
      </c>
      <c r="I123" s="12">
        <f>VLOOKUP(B123,'[2]Individuální tituly'!$B$3:$F$177,5,0)</f>
        <v>0</v>
      </c>
      <c r="J123" s="12">
        <f t="shared" si="1"/>
        <v>0</v>
      </c>
      <c r="K123" s="12"/>
      <c r="L123" s="14"/>
      <c r="M123" s="12"/>
      <c r="N123" s="6"/>
      <c r="O123" s="17"/>
      <c r="Q123" s="18"/>
      <c r="R123" s="17"/>
      <c r="U123" s="18"/>
      <c r="V123" s="17"/>
      <c r="X123" s="18"/>
      <c r="Y123" s="17"/>
      <c r="Z123" s="18"/>
    </row>
    <row r="124" spans="1:26" ht="28.8" x14ac:dyDescent="0.3">
      <c r="A124" s="4" t="s">
        <v>302</v>
      </c>
      <c r="B124" s="34">
        <v>9783700190066</v>
      </c>
      <c r="C124" s="5" t="s">
        <v>474</v>
      </c>
      <c r="D124" s="5">
        <v>2021</v>
      </c>
      <c r="E124" s="6" t="s">
        <v>111</v>
      </c>
      <c r="F124" s="12">
        <f>VLOOKUP(B124,'[1]Individuální tituly'!$B$3:$H$177,7,0)</f>
        <v>0</v>
      </c>
      <c r="G124" s="12" t="str">
        <f>VLOOKUP(B124,'[3]Individuální tituly'!$B$3:$G$177,5,0)</f>
        <v>EBSCOhost</v>
      </c>
      <c r="H124" s="12">
        <v>0</v>
      </c>
      <c r="I124" s="12">
        <f>VLOOKUP(B124,'[2]Individuální tituly'!$B$3:$F$177,5,0)</f>
        <v>0</v>
      </c>
      <c r="J124" s="12">
        <f t="shared" si="1"/>
        <v>1</v>
      </c>
      <c r="K124" s="12"/>
      <c r="L124" s="14"/>
      <c r="M124" s="12"/>
      <c r="N124" s="6"/>
      <c r="O124" s="17"/>
      <c r="Q124" s="18"/>
      <c r="R124" s="17"/>
      <c r="U124" s="18"/>
      <c r="V124" s="17"/>
      <c r="X124" s="18"/>
      <c r="Y124" s="17"/>
      <c r="Z124" s="18"/>
    </row>
    <row r="125" spans="1:26" ht="20.399999999999999" x14ac:dyDescent="0.3">
      <c r="A125" s="4" t="s">
        <v>300</v>
      </c>
      <c r="B125" s="34">
        <v>9783161610431</v>
      </c>
      <c r="C125" s="5" t="s">
        <v>301</v>
      </c>
      <c r="D125" s="5">
        <v>2021</v>
      </c>
      <c r="E125" s="6" t="s">
        <v>299</v>
      </c>
      <c r="F125" s="12" t="str">
        <f>VLOOKUP(B125,'[1]Individuální tituly'!$B$3:$H$177,7,0)</f>
        <v>PQ</v>
      </c>
      <c r="G125" s="12" t="str">
        <f>VLOOKUP(B125,'[3]Individuální tituly'!$B$3:$G$177,5,0)</f>
        <v>EBSCOhost</v>
      </c>
      <c r="H125" s="12">
        <v>0</v>
      </c>
      <c r="I125" s="12" t="str">
        <f>VLOOKUP(B125,'[2]Individuální tituly'!$B$3:$F$177,5,0)</f>
        <v>Mohr Siebeck</v>
      </c>
      <c r="J125" s="12">
        <f t="shared" si="1"/>
        <v>1</v>
      </c>
      <c r="K125" s="12"/>
      <c r="L125" s="14"/>
      <c r="M125" s="12"/>
      <c r="N125" s="6"/>
      <c r="O125" s="17"/>
      <c r="Q125" s="18"/>
      <c r="R125" s="17"/>
      <c r="U125" s="18"/>
      <c r="V125" s="17"/>
      <c r="X125" s="18"/>
      <c r="Y125" s="17"/>
      <c r="Z125" s="18"/>
    </row>
    <row r="126" spans="1:26" ht="30.6" x14ac:dyDescent="0.3">
      <c r="A126" s="4" t="s">
        <v>298</v>
      </c>
      <c r="B126" s="34">
        <v>9783110606201</v>
      </c>
      <c r="C126" s="5" t="s">
        <v>475</v>
      </c>
      <c r="D126" s="5">
        <v>2018</v>
      </c>
      <c r="E126" s="6" t="s">
        <v>112</v>
      </c>
      <c r="F126" s="12" t="str">
        <f>VLOOKUP(B126,'[1]Individuální tituly'!$B$3:$H$177,7,0)</f>
        <v>PQ</v>
      </c>
      <c r="G126" s="12" t="str">
        <f>VLOOKUP(B126,'[3]Individuální tituly'!$B$3:$G$177,5,0)</f>
        <v>EBSCOhost</v>
      </c>
      <c r="H126" s="12" t="s">
        <v>523</v>
      </c>
      <c r="I126" s="12" t="str">
        <f>VLOOKUP(B126,'[2]Individuální tituly'!$B$3:$F$177,5,0)</f>
        <v>Gruyter Online</v>
      </c>
      <c r="J126" s="12">
        <f t="shared" si="1"/>
        <v>1</v>
      </c>
      <c r="K126" s="12"/>
      <c r="L126" s="14"/>
      <c r="M126" s="12"/>
      <c r="N126" s="6"/>
      <c r="O126" s="17"/>
      <c r="Q126" s="18"/>
      <c r="R126" s="17"/>
      <c r="U126" s="18"/>
      <c r="V126" s="17"/>
      <c r="X126" s="18"/>
      <c r="Y126" s="17"/>
      <c r="Z126" s="18"/>
    </row>
    <row r="127" spans="1:26" ht="28.8" x14ac:dyDescent="0.3">
      <c r="A127" s="27" t="s">
        <v>165</v>
      </c>
      <c r="B127" s="34">
        <v>9780802867018</v>
      </c>
      <c r="C127" s="5" t="s">
        <v>406</v>
      </c>
      <c r="D127" s="5"/>
      <c r="E127" s="6"/>
      <c r="F127" s="12">
        <f>VLOOKUP(B127,'[1]Individuální tituly'!$B$3:$H$177,7,0)</f>
        <v>0</v>
      </c>
      <c r="G127" s="12">
        <f>VLOOKUP(B127,'[3]Individuální tituly'!$B$3:$G$177,5,0)</f>
        <v>0</v>
      </c>
      <c r="H127" s="12">
        <v>0</v>
      </c>
      <c r="I127" s="12">
        <f>VLOOKUP(B127,'[2]Individuální tituly'!$B$3:$F$177,5,0)</f>
        <v>0</v>
      </c>
      <c r="J127" s="12">
        <f t="shared" si="1"/>
        <v>0</v>
      </c>
      <c r="K127" s="12"/>
      <c r="L127" s="14"/>
      <c r="M127" s="12"/>
      <c r="N127" s="6"/>
      <c r="O127" s="17"/>
      <c r="Q127" s="18"/>
      <c r="R127" s="17"/>
      <c r="U127" s="18"/>
      <c r="V127" s="17"/>
      <c r="X127" s="18"/>
      <c r="Y127" s="17"/>
      <c r="Z127" s="18"/>
    </row>
    <row r="128" spans="1:26" ht="30.6" x14ac:dyDescent="0.3">
      <c r="A128" s="4" t="s">
        <v>232</v>
      </c>
      <c r="B128" s="34">
        <v>9783161600913</v>
      </c>
      <c r="C128" s="5" t="s">
        <v>231</v>
      </c>
      <c r="D128" s="5">
        <v>2021</v>
      </c>
      <c r="E128" s="6" t="s">
        <v>113</v>
      </c>
      <c r="F128" s="12" t="str">
        <f>VLOOKUP(B128,'[1]Individuální tituly'!$B$3:$H$177,7,0)</f>
        <v>PQ</v>
      </c>
      <c r="G128" s="12" t="str">
        <f>VLOOKUP(B128,'[3]Individuální tituly'!$B$3:$G$177,5,0)</f>
        <v>EBSCOhost</v>
      </c>
      <c r="H128" s="12">
        <v>0</v>
      </c>
      <c r="I128" s="12" t="str">
        <f>VLOOKUP(B128,'[2]Individuální tituly'!$B$3:$F$177,5,0)</f>
        <v>Mohr Siebeck</v>
      </c>
      <c r="J128" s="12">
        <f t="shared" si="1"/>
        <v>1</v>
      </c>
      <c r="K128" s="12"/>
      <c r="L128" s="14"/>
      <c r="M128" s="12"/>
      <c r="N128" s="6"/>
      <c r="O128" s="17"/>
      <c r="Q128" s="18"/>
      <c r="R128" s="17"/>
      <c r="U128" s="18"/>
      <c r="V128" s="17"/>
      <c r="X128" s="18"/>
      <c r="Y128" s="17"/>
      <c r="Z128" s="18"/>
    </row>
    <row r="129" spans="1:26" ht="30.6" x14ac:dyDescent="0.3">
      <c r="A129" s="4" t="s">
        <v>297</v>
      </c>
      <c r="B129" s="34">
        <v>9783161581670</v>
      </c>
      <c r="C129" s="5" t="s">
        <v>476</v>
      </c>
      <c r="D129" s="5">
        <v>2019</v>
      </c>
      <c r="E129" s="6" t="s">
        <v>114</v>
      </c>
      <c r="F129" s="12" t="str">
        <f>VLOOKUP(B129,'[1]Individuální tituly'!$B$3:$H$177,7,0)</f>
        <v>PQ</v>
      </c>
      <c r="G129" s="12" t="str">
        <f>VLOOKUP(B129,'[3]Individuální tituly'!$B$3:$G$177,5,0)</f>
        <v>EBSCOhost</v>
      </c>
      <c r="H129" s="12">
        <v>0</v>
      </c>
      <c r="I129" s="12" t="str">
        <f>VLOOKUP(B129,'[2]Individuální tituly'!$B$3:$F$177,5,0)</f>
        <v>Mohr Siebeck</v>
      </c>
      <c r="J129" s="12">
        <f t="shared" si="1"/>
        <v>1</v>
      </c>
      <c r="K129" s="12"/>
      <c r="L129" s="14"/>
      <c r="M129" s="12"/>
      <c r="N129" s="6"/>
      <c r="O129" s="17"/>
      <c r="Q129" s="18"/>
      <c r="R129" s="17"/>
      <c r="U129" s="18"/>
      <c r="V129" s="17"/>
      <c r="X129" s="18"/>
      <c r="Y129" s="17"/>
      <c r="Z129" s="18"/>
    </row>
    <row r="130" spans="1:26" ht="71.400000000000006" x14ac:dyDescent="0.3">
      <c r="A130" s="4" t="s">
        <v>230</v>
      </c>
      <c r="B130" s="31">
        <v>9783161566639</v>
      </c>
      <c r="C130" s="5" t="s">
        <v>229</v>
      </c>
      <c r="D130" s="5">
        <v>2019</v>
      </c>
      <c r="E130" s="6" t="s">
        <v>115</v>
      </c>
      <c r="F130" s="12" t="str">
        <f>VLOOKUP(B130,'[1]Individuální tituly'!$B$3:$H$177,7,0)</f>
        <v>PQ</v>
      </c>
      <c r="G130" s="12" t="str">
        <f>VLOOKUP(B130,'[3]Individuální tituly'!$B$3:$G$177,5,0)</f>
        <v>EBSCOhost</v>
      </c>
      <c r="H130" s="12">
        <v>0</v>
      </c>
      <c r="I130" s="12" t="str">
        <f>VLOOKUP(B130,'[2]Individuální tituly'!$B$3:$F$177,5,0)</f>
        <v>Mohr Siebeck</v>
      </c>
      <c r="J130" s="12">
        <f t="shared" si="1"/>
        <v>1</v>
      </c>
      <c r="K130" s="12"/>
      <c r="L130" s="14"/>
      <c r="M130" s="12"/>
      <c r="N130" s="6"/>
      <c r="O130" s="17"/>
      <c r="Q130" s="18"/>
      <c r="R130" s="17"/>
      <c r="U130" s="18"/>
      <c r="V130" s="17"/>
      <c r="X130" s="18"/>
      <c r="Y130" s="17"/>
      <c r="Z130" s="18"/>
    </row>
    <row r="131" spans="1:26" ht="28.8" x14ac:dyDescent="0.3">
      <c r="A131" s="4" t="s">
        <v>166</v>
      </c>
      <c r="B131" s="34">
        <v>9780802876928</v>
      </c>
      <c r="C131" s="5" t="s">
        <v>228</v>
      </c>
      <c r="D131" s="5"/>
      <c r="E131" s="6"/>
      <c r="F131" s="12" t="str">
        <f>VLOOKUP(B131,'[1]Individuální tituly'!$B$3:$H$177,7,0)</f>
        <v>PQ</v>
      </c>
      <c r="G131" s="12" t="str">
        <f>VLOOKUP(B131,'[3]Individuální tituly'!$B$3:$G$177,5,0)</f>
        <v>EBSCOhost</v>
      </c>
      <c r="H131" s="12">
        <v>0</v>
      </c>
      <c r="I131" s="12">
        <f>VLOOKUP(B131,'[2]Individuální tituly'!$B$3:$F$177,5,0)</f>
        <v>0</v>
      </c>
      <c r="J131" s="12">
        <f t="shared" si="1"/>
        <v>1</v>
      </c>
      <c r="K131" s="12"/>
      <c r="L131" s="14"/>
      <c r="M131" s="12"/>
      <c r="N131" s="6"/>
      <c r="O131" s="17"/>
      <c r="Q131" s="18"/>
      <c r="R131" s="17"/>
      <c r="U131" s="18"/>
      <c r="V131" s="17"/>
      <c r="X131" s="18"/>
      <c r="Y131" s="17"/>
      <c r="Z131" s="18"/>
    </row>
    <row r="132" spans="1:26" ht="28.8" x14ac:dyDescent="0.3">
      <c r="A132" s="27" t="s">
        <v>296</v>
      </c>
      <c r="B132" s="34">
        <v>9780856982309</v>
      </c>
      <c r="C132" s="5" t="s">
        <v>478</v>
      </c>
      <c r="D132" s="5">
        <v>2016</v>
      </c>
      <c r="E132" s="6" t="s">
        <v>116</v>
      </c>
      <c r="F132" s="12">
        <f>VLOOKUP(B132,'[1]Individuální tituly'!$B$3:$H$177,7,0)</f>
        <v>0</v>
      </c>
      <c r="G132" s="12">
        <f>VLOOKUP(B132,'[3]Individuální tituly'!$B$3:$G$177,5,0)</f>
        <v>0</v>
      </c>
      <c r="H132" s="12">
        <v>0</v>
      </c>
      <c r="I132" s="12">
        <f>VLOOKUP(B132,'[2]Individuální tituly'!$B$3:$F$177,5,0)</f>
        <v>0</v>
      </c>
      <c r="J132" s="12">
        <f t="shared" si="1"/>
        <v>0</v>
      </c>
      <c r="K132" s="12"/>
      <c r="L132" s="14"/>
      <c r="M132" s="12"/>
      <c r="N132" s="6"/>
      <c r="O132" s="17"/>
      <c r="Q132" s="18"/>
      <c r="R132" s="17"/>
      <c r="U132" s="18"/>
      <c r="V132" s="17"/>
      <c r="X132" s="18"/>
      <c r="Y132" s="17"/>
      <c r="Z132" s="18"/>
    </row>
    <row r="133" spans="1:26" ht="20.399999999999999" x14ac:dyDescent="0.3">
      <c r="A133" s="27" t="s">
        <v>295</v>
      </c>
      <c r="B133" s="34">
        <v>9783438053039</v>
      </c>
      <c r="C133" s="5" t="s">
        <v>477</v>
      </c>
      <c r="D133" s="5">
        <v>1994</v>
      </c>
      <c r="E133" s="6" t="s">
        <v>117</v>
      </c>
      <c r="F133" s="12">
        <f>VLOOKUP(B133,'[1]Individuální tituly'!$B$3:$H$177,7,0)</f>
        <v>0</v>
      </c>
      <c r="G133" s="12">
        <f>VLOOKUP(B133,'[3]Individuální tituly'!$B$3:$G$177,5,0)</f>
        <v>0</v>
      </c>
      <c r="H133" s="12">
        <v>0</v>
      </c>
      <c r="I133" s="12">
        <f>VLOOKUP(B133,'[2]Individuální tituly'!$B$3:$F$177,5,0)</f>
        <v>0</v>
      </c>
      <c r="J133" s="12">
        <f t="shared" ref="J133:J177" si="2">IF(F133&gt;0,1,IF(G133&gt;0,1,IF(H133&gt;0,1,IF(I133&gt;0,1,0))))</f>
        <v>0</v>
      </c>
      <c r="K133" s="12"/>
      <c r="L133" s="14"/>
      <c r="M133" s="12"/>
      <c r="N133" s="6"/>
      <c r="O133" s="17"/>
      <c r="Q133" s="18"/>
      <c r="R133" s="17"/>
      <c r="U133" s="18"/>
      <c r="V133" s="17"/>
      <c r="X133" s="18"/>
      <c r="Y133" s="17"/>
      <c r="Z133" s="18"/>
    </row>
    <row r="134" spans="1:26" ht="28.8" x14ac:dyDescent="0.3">
      <c r="A134" s="4" t="s">
        <v>167</v>
      </c>
      <c r="B134" s="34">
        <v>9780830817801</v>
      </c>
      <c r="C134" s="5" t="s">
        <v>168</v>
      </c>
      <c r="D134" s="5"/>
      <c r="E134" s="6"/>
      <c r="F134" s="12" t="str">
        <f>VLOOKUP(B134,'[1]Individuální tituly'!$B$3:$H$177,7,0)</f>
        <v>PQ</v>
      </c>
      <c r="G134" s="12">
        <f>VLOOKUP(B134,'[3]Individuální tituly'!$B$3:$G$177,5,0)</f>
        <v>0</v>
      </c>
      <c r="H134" s="12">
        <v>0</v>
      </c>
      <c r="I134" s="12">
        <f>VLOOKUP(B134,'[2]Individuální tituly'!$B$3:$F$177,5,0)</f>
        <v>0</v>
      </c>
      <c r="J134" s="12">
        <f t="shared" si="2"/>
        <v>1</v>
      </c>
      <c r="K134" s="12"/>
      <c r="L134" s="14"/>
      <c r="M134" s="12"/>
      <c r="N134" s="6"/>
      <c r="O134" s="17"/>
      <c r="Q134" s="18"/>
      <c r="R134" s="17"/>
      <c r="U134" s="18"/>
      <c r="V134" s="17"/>
      <c r="X134" s="18"/>
      <c r="Y134" s="17"/>
      <c r="Z134" s="18"/>
    </row>
    <row r="135" spans="1:26" ht="28.8" x14ac:dyDescent="0.3">
      <c r="A135" s="27" t="s">
        <v>169</v>
      </c>
      <c r="B135" s="34">
        <v>9780310276197</v>
      </c>
      <c r="C135" s="5" t="s">
        <v>4</v>
      </c>
      <c r="D135" s="5"/>
      <c r="E135" s="6"/>
      <c r="F135" s="12">
        <f>VLOOKUP(B135,'[1]Individuální tituly'!$B$3:$H$177,7,0)</f>
        <v>0</v>
      </c>
      <c r="G135" s="12">
        <f>VLOOKUP(B135,'[3]Individuální tituly'!$B$3:$G$177,5,0)</f>
        <v>0</v>
      </c>
      <c r="H135" s="12">
        <v>0</v>
      </c>
      <c r="I135" s="12">
        <f>VLOOKUP(B135,'[2]Individuální tituly'!$B$3:$F$177,5,0)</f>
        <v>0</v>
      </c>
      <c r="J135" s="12">
        <f t="shared" si="2"/>
        <v>0</v>
      </c>
      <c r="K135" s="12"/>
      <c r="L135" s="14"/>
      <c r="M135" s="12"/>
      <c r="N135" s="6"/>
      <c r="O135" s="17"/>
      <c r="Q135" s="18"/>
      <c r="R135" s="17"/>
      <c r="U135" s="18"/>
      <c r="V135" s="17"/>
      <c r="X135" s="18"/>
      <c r="Y135" s="17"/>
      <c r="Z135" s="18"/>
    </row>
    <row r="136" spans="1:26" x14ac:dyDescent="0.3">
      <c r="A136" s="4" t="s">
        <v>170</v>
      </c>
      <c r="B136" s="34">
        <v>9780310571100</v>
      </c>
      <c r="C136" s="5" t="s">
        <v>227</v>
      </c>
      <c r="D136" s="5"/>
      <c r="E136" s="6"/>
      <c r="F136" s="12" t="str">
        <f>VLOOKUP(B136,'[1]Individuální tituly'!$B$3:$H$177,7,0)</f>
        <v>PQ</v>
      </c>
      <c r="G136" s="12">
        <f>VLOOKUP(B136,'[3]Individuální tituly'!$B$3:$G$177,5,0)</f>
        <v>0</v>
      </c>
      <c r="H136" s="12">
        <v>0</v>
      </c>
      <c r="I136" s="12">
        <f>VLOOKUP(B136,'[2]Individuální tituly'!$B$3:$F$177,5,0)</f>
        <v>0</v>
      </c>
      <c r="J136" s="12">
        <f t="shared" si="2"/>
        <v>1</v>
      </c>
      <c r="K136" s="12"/>
      <c r="L136" s="14"/>
      <c r="M136" s="12"/>
      <c r="N136" s="6"/>
      <c r="O136" s="17"/>
      <c r="Q136" s="18"/>
      <c r="R136" s="17"/>
      <c r="U136" s="18"/>
      <c r="V136" s="17"/>
      <c r="X136" s="18"/>
      <c r="Y136" s="17"/>
      <c r="Z136" s="18"/>
    </row>
    <row r="137" spans="1:26" ht="40.799999999999997" x14ac:dyDescent="0.3">
      <c r="A137" s="4" t="s">
        <v>293</v>
      </c>
      <c r="B137" s="34">
        <v>9783161590313</v>
      </c>
      <c r="C137" s="5" t="s">
        <v>294</v>
      </c>
      <c r="D137" s="5">
        <v>2019</v>
      </c>
      <c r="E137" s="6" t="s">
        <v>118</v>
      </c>
      <c r="F137" s="12" t="str">
        <f>VLOOKUP(B137,'[1]Individuální tituly'!$B$3:$H$177,7,0)</f>
        <v>PQ</v>
      </c>
      <c r="G137" s="12" t="str">
        <f>VLOOKUP(B137,'[3]Individuální tituly'!$B$3:$G$177,5,0)</f>
        <v>EBSCOhost</v>
      </c>
      <c r="H137" s="12">
        <v>0</v>
      </c>
      <c r="I137" s="12" t="str">
        <f>VLOOKUP(B137,'[2]Individuální tituly'!$B$3:$F$177,5,0)</f>
        <v>Mohr Siebeck</v>
      </c>
      <c r="J137" s="12">
        <f t="shared" si="2"/>
        <v>1</v>
      </c>
      <c r="K137" s="12"/>
      <c r="L137" s="14"/>
      <c r="M137" s="12"/>
      <c r="N137" s="6"/>
      <c r="O137" s="17"/>
      <c r="Q137" s="18"/>
      <c r="R137" s="17"/>
      <c r="U137" s="18"/>
      <c r="V137" s="17"/>
      <c r="X137" s="18"/>
      <c r="Y137" s="17"/>
      <c r="Z137" s="18"/>
    </row>
    <row r="138" spans="1:26" ht="20.399999999999999" x14ac:dyDescent="0.3">
      <c r="A138" s="4" t="s">
        <v>291</v>
      </c>
      <c r="B138" s="34">
        <v>9781498288972</v>
      </c>
      <c r="C138" s="5" t="s">
        <v>292</v>
      </c>
      <c r="D138" s="5">
        <v>2019</v>
      </c>
      <c r="E138" s="6" t="s">
        <v>119</v>
      </c>
      <c r="F138" s="12">
        <f>VLOOKUP(B138,'[1]Individuální tituly'!$B$3:$H$177,7,0)</f>
        <v>0</v>
      </c>
      <c r="G138" s="12" t="str">
        <f>VLOOKUP(B138,'[3]Individuální tituly'!$B$3:$G$177,5,0)</f>
        <v>EBSCOhost</v>
      </c>
      <c r="H138" s="12">
        <v>0</v>
      </c>
      <c r="I138" s="12">
        <f>VLOOKUP(B138,'[2]Individuální tituly'!$B$3:$F$177,5,0)</f>
        <v>0</v>
      </c>
      <c r="J138" s="12">
        <f t="shared" si="2"/>
        <v>1</v>
      </c>
      <c r="K138" s="12"/>
      <c r="L138" s="14"/>
      <c r="M138" s="12"/>
      <c r="N138" s="6"/>
      <c r="O138" s="17"/>
      <c r="Q138" s="18"/>
      <c r="R138" s="17"/>
      <c r="U138" s="18"/>
      <c r="V138" s="17"/>
      <c r="X138" s="18"/>
      <c r="Y138" s="17"/>
      <c r="Z138" s="18"/>
    </row>
    <row r="139" spans="1:26" ht="30.6" x14ac:dyDescent="0.3">
      <c r="A139" s="4" t="s">
        <v>290</v>
      </c>
      <c r="B139" s="34">
        <v>9783161596537</v>
      </c>
      <c r="C139" s="5" t="s">
        <v>496</v>
      </c>
      <c r="D139" s="5">
        <v>2021</v>
      </c>
      <c r="E139" s="6" t="s">
        <v>120</v>
      </c>
      <c r="F139" s="12" t="str">
        <f>VLOOKUP(B139,'[1]Individuální tituly'!$B$3:$H$177,7,0)</f>
        <v>PQ</v>
      </c>
      <c r="G139" s="12" t="str">
        <f>VLOOKUP(B139,'[3]Individuální tituly'!$B$3:$G$177,5,0)</f>
        <v>EBSCOhost</v>
      </c>
      <c r="H139" s="12">
        <v>0</v>
      </c>
      <c r="I139" s="12" t="str">
        <f>VLOOKUP(B139,'[2]Individuální tituly'!$B$3:$F$177,5,0)</f>
        <v>Mohr Siebeck</v>
      </c>
      <c r="J139" s="12">
        <f t="shared" si="2"/>
        <v>1</v>
      </c>
      <c r="K139" s="12"/>
      <c r="L139" s="14"/>
      <c r="M139" s="12"/>
      <c r="N139" s="6"/>
      <c r="O139" s="17"/>
      <c r="Q139" s="18"/>
      <c r="R139" s="17"/>
      <c r="U139" s="18"/>
      <c r="V139" s="17"/>
      <c r="X139" s="18"/>
      <c r="Y139" s="17"/>
      <c r="Z139" s="18"/>
    </row>
    <row r="140" spans="1:26" ht="43.2" x14ac:dyDescent="0.3">
      <c r="A140" s="4" t="s">
        <v>171</v>
      </c>
      <c r="B140" s="34">
        <v>9780830824564</v>
      </c>
      <c r="C140" s="5" t="s">
        <v>172</v>
      </c>
      <c r="D140" s="5"/>
      <c r="E140" s="6"/>
      <c r="F140" s="12">
        <f>VLOOKUP(B140,'[1]Individuální tituly'!$B$3:$H$177,7,0)</f>
        <v>0</v>
      </c>
      <c r="G140" s="12" t="str">
        <f>VLOOKUP(B140,'[3]Individuální tituly'!$B$3:$G$177,5,0)</f>
        <v>EBSCOhost</v>
      </c>
      <c r="H140" s="12">
        <v>0</v>
      </c>
      <c r="I140" s="12">
        <f>VLOOKUP(B140,'[2]Individuální tituly'!$B$3:$F$177,5,0)</f>
        <v>0</v>
      </c>
      <c r="J140" s="12">
        <f t="shared" si="2"/>
        <v>1</v>
      </c>
      <c r="K140" s="12"/>
      <c r="L140" s="14"/>
      <c r="M140" s="12"/>
      <c r="N140" s="6"/>
      <c r="O140" s="17"/>
      <c r="Q140" s="18"/>
      <c r="R140" s="17"/>
      <c r="U140" s="18"/>
      <c r="V140" s="17"/>
      <c r="X140" s="18"/>
      <c r="Y140" s="17"/>
      <c r="Z140" s="18"/>
    </row>
    <row r="141" spans="1:26" ht="30.6" x14ac:dyDescent="0.3">
      <c r="A141" s="4" t="s">
        <v>289</v>
      </c>
      <c r="B141" s="34">
        <v>9783161566868</v>
      </c>
      <c r="C141" s="5" t="s">
        <v>495</v>
      </c>
      <c r="D141" s="5">
        <v>2018</v>
      </c>
      <c r="E141" s="6" t="s">
        <v>121</v>
      </c>
      <c r="F141" s="12" t="str">
        <f>VLOOKUP(B141,'[1]Individuální tituly'!$B$3:$H$177,7,0)</f>
        <v>PQ</v>
      </c>
      <c r="G141" s="12" t="str">
        <f>VLOOKUP(B141,'[3]Individuální tituly'!$B$3:$G$177,5,0)</f>
        <v>EBSCOhost</v>
      </c>
      <c r="H141" s="12">
        <v>0</v>
      </c>
      <c r="I141" s="12" t="str">
        <f>VLOOKUP(B141,'[2]Individuální tituly'!$B$3:$F$177,5,0)</f>
        <v>Mohr Siebeck</v>
      </c>
      <c r="J141" s="12">
        <f t="shared" si="2"/>
        <v>1</v>
      </c>
      <c r="K141" s="12"/>
      <c r="L141" s="14"/>
      <c r="M141" s="12"/>
      <c r="N141" s="6"/>
      <c r="O141" s="17"/>
      <c r="Q141" s="18"/>
      <c r="R141" s="17"/>
      <c r="U141" s="18"/>
      <c r="V141" s="17"/>
      <c r="X141" s="18"/>
      <c r="Y141" s="17"/>
      <c r="Z141" s="18"/>
    </row>
    <row r="142" spans="1:26" ht="30.6" x14ac:dyDescent="0.3">
      <c r="A142" s="27" t="s">
        <v>288</v>
      </c>
      <c r="B142" s="34">
        <v>9783438056153</v>
      </c>
      <c r="C142" s="5" t="s">
        <v>494</v>
      </c>
      <c r="D142" s="5">
        <v>2013</v>
      </c>
      <c r="E142" s="6" t="s">
        <v>122</v>
      </c>
      <c r="F142" s="12">
        <f>VLOOKUP(B142,'[1]Individuální tituly'!$B$3:$H$177,7,0)</f>
        <v>0</v>
      </c>
      <c r="G142" s="12">
        <f>VLOOKUP(B142,'[3]Individuální tituly'!$B$3:$G$177,5,0)</f>
        <v>0</v>
      </c>
      <c r="H142" s="12">
        <v>0</v>
      </c>
      <c r="I142" s="12">
        <f>VLOOKUP(B142,'[2]Individuální tituly'!$B$3:$F$177,5,0)</f>
        <v>0</v>
      </c>
      <c r="J142" s="12">
        <f t="shared" si="2"/>
        <v>0</v>
      </c>
      <c r="K142" s="12"/>
      <c r="L142" s="14"/>
      <c r="M142" s="12"/>
      <c r="N142" s="6"/>
      <c r="O142" s="17"/>
      <c r="Q142" s="18"/>
      <c r="R142" s="17"/>
      <c r="U142" s="18"/>
      <c r="V142" s="17"/>
      <c r="X142" s="18"/>
      <c r="Y142" s="17"/>
      <c r="Z142" s="18"/>
    </row>
    <row r="143" spans="1:26" ht="30.6" x14ac:dyDescent="0.3">
      <c r="A143" s="27" t="s">
        <v>287</v>
      </c>
      <c r="B143" s="31">
        <v>9789004081802</v>
      </c>
      <c r="C143" s="5" t="s">
        <v>286</v>
      </c>
      <c r="D143" s="5">
        <v>1997</v>
      </c>
      <c r="E143" s="6" t="s">
        <v>123</v>
      </c>
      <c r="F143" s="12">
        <f>VLOOKUP(B143,'[1]Individuální tituly'!$B$3:$H$177,7,0)</f>
        <v>0</v>
      </c>
      <c r="G143" s="12">
        <f>VLOOKUP(B143,'[3]Individuální tituly'!$B$3:$G$177,5,0)</f>
        <v>0</v>
      </c>
      <c r="H143" s="12">
        <v>0</v>
      </c>
      <c r="I143" s="12">
        <f>VLOOKUP(B143,'[2]Individuální tituly'!$B$3:$F$177,5,0)</f>
        <v>0</v>
      </c>
      <c r="J143" s="12">
        <f t="shared" si="2"/>
        <v>0</v>
      </c>
      <c r="K143" s="12"/>
      <c r="L143" s="14"/>
      <c r="M143" s="12"/>
      <c r="N143" s="6"/>
      <c r="O143" s="17"/>
      <c r="Q143" s="18"/>
      <c r="R143" s="17"/>
      <c r="U143" s="18"/>
      <c r="V143" s="17"/>
      <c r="X143" s="18"/>
      <c r="Y143" s="17"/>
      <c r="Z143" s="18"/>
    </row>
    <row r="144" spans="1:26" ht="28.8" x14ac:dyDescent="0.3">
      <c r="A144" s="4" t="s">
        <v>173</v>
      </c>
      <c r="B144" s="34">
        <v>9780801097539</v>
      </c>
      <c r="C144" s="5" t="s">
        <v>174</v>
      </c>
      <c r="D144" s="5"/>
      <c r="E144" s="6"/>
      <c r="F144" s="12" t="str">
        <f>VLOOKUP(B144,'[1]Individuální tituly'!$B$3:$H$177,7,0)</f>
        <v>PQ</v>
      </c>
      <c r="G144" s="12" t="str">
        <f>VLOOKUP(B144,'[3]Individuální tituly'!$B$3:$G$177,5,0)</f>
        <v>EBSCOhost</v>
      </c>
      <c r="H144" s="12">
        <v>0</v>
      </c>
      <c r="I144" s="12">
        <f>VLOOKUP(B144,'[2]Individuální tituly'!$B$3:$F$177,5,0)</f>
        <v>0</v>
      </c>
      <c r="J144" s="12">
        <f t="shared" si="2"/>
        <v>1</v>
      </c>
      <c r="K144" s="12"/>
      <c r="L144" s="14"/>
      <c r="M144" s="12"/>
      <c r="N144" s="6"/>
      <c r="O144" s="17"/>
      <c r="Q144" s="18"/>
      <c r="R144" s="17"/>
      <c r="U144" s="18"/>
      <c r="V144" s="17"/>
      <c r="X144" s="18"/>
      <c r="Y144" s="17"/>
      <c r="Z144" s="18"/>
    </row>
    <row r="145" spans="1:26" ht="30.6" x14ac:dyDescent="0.3">
      <c r="A145" s="4" t="s">
        <v>285</v>
      </c>
      <c r="B145" s="34">
        <v>9783161565496</v>
      </c>
      <c r="C145" s="5" t="s">
        <v>493</v>
      </c>
      <c r="D145" s="5">
        <v>2021</v>
      </c>
      <c r="E145" s="6" t="s">
        <v>124</v>
      </c>
      <c r="F145" s="12" t="str">
        <f>VLOOKUP(B145,'[1]Individuální tituly'!$B$3:$H$177,7,0)</f>
        <v>PQ</v>
      </c>
      <c r="G145" s="12" t="str">
        <f>VLOOKUP(B145,'[3]Individuální tituly'!$B$3:$G$177,5,0)</f>
        <v>EBSCOhost</v>
      </c>
      <c r="H145" s="12">
        <v>0</v>
      </c>
      <c r="I145" s="12" t="str">
        <f>VLOOKUP(B145,'[2]Individuální tituly'!$B$3:$F$177,5,0)</f>
        <v>Mohr Siebeck</v>
      </c>
      <c r="J145" s="12">
        <f t="shared" si="2"/>
        <v>1</v>
      </c>
      <c r="K145" s="12"/>
      <c r="L145" s="14"/>
      <c r="M145" s="12"/>
      <c r="N145" s="6"/>
      <c r="O145" s="17"/>
      <c r="Q145" s="18"/>
      <c r="R145" s="17"/>
      <c r="U145" s="18"/>
      <c r="V145" s="17"/>
      <c r="X145" s="18"/>
      <c r="Y145" s="17"/>
      <c r="Z145" s="18"/>
    </row>
    <row r="146" spans="1:26" x14ac:dyDescent="0.3">
      <c r="A146" s="27" t="s">
        <v>175</v>
      </c>
      <c r="B146" s="34">
        <v>9780802828033</v>
      </c>
      <c r="E146" s="6"/>
      <c r="F146" s="12">
        <f>VLOOKUP(B146,'[1]Individuální tituly'!$B$3:$H$177,7,0)</f>
        <v>0</v>
      </c>
      <c r="G146" s="12">
        <f>VLOOKUP(B146,'[3]Individuální tituly'!$B$3:$G$177,5,0)</f>
        <v>0</v>
      </c>
      <c r="H146" s="12">
        <v>0</v>
      </c>
      <c r="I146" s="12">
        <f>VLOOKUP(B146,'[2]Individuální tituly'!$B$3:$F$177,5,0)</f>
        <v>0</v>
      </c>
      <c r="J146" s="12">
        <f t="shared" si="2"/>
        <v>0</v>
      </c>
      <c r="K146" s="12"/>
      <c r="L146" s="14"/>
      <c r="M146" s="12"/>
      <c r="N146" s="6"/>
      <c r="O146" s="17"/>
      <c r="Q146" s="18"/>
      <c r="R146" s="17"/>
      <c r="U146" s="18"/>
      <c r="V146" s="17"/>
      <c r="X146" s="18"/>
      <c r="Y146" s="17"/>
      <c r="Z146" s="18"/>
    </row>
    <row r="147" spans="1:26" x14ac:dyDescent="0.3">
      <c r="A147" s="4" t="s">
        <v>226</v>
      </c>
      <c r="B147" s="34">
        <v>9780840749581</v>
      </c>
      <c r="C147" s="5" t="s">
        <v>176</v>
      </c>
      <c r="D147" s="5"/>
      <c r="E147" s="6"/>
      <c r="F147" s="12" t="str">
        <f>VLOOKUP(B147,'[1]Individuální tituly'!$B$3:$H$177,7,0)</f>
        <v>PQ</v>
      </c>
      <c r="G147" s="12" t="str">
        <f>VLOOKUP(B147,'[3]Individuální tituly'!$B$3:$G$177,5,0)</f>
        <v>EBSCOhost</v>
      </c>
      <c r="H147" s="12">
        <v>0</v>
      </c>
      <c r="I147" s="12">
        <f>VLOOKUP(B147,'[2]Individuální tituly'!$B$3:$F$177,5,0)</f>
        <v>0</v>
      </c>
      <c r="J147" s="12">
        <f t="shared" si="2"/>
        <v>1</v>
      </c>
      <c r="K147" s="12"/>
      <c r="L147" s="14"/>
      <c r="M147" s="12"/>
      <c r="N147" s="6"/>
      <c r="O147" s="17"/>
      <c r="Q147" s="18"/>
      <c r="R147" s="17"/>
      <c r="U147" s="18"/>
      <c r="V147" s="17"/>
      <c r="X147" s="18"/>
      <c r="Y147" s="17"/>
      <c r="Z147" s="18"/>
    </row>
    <row r="148" spans="1:26" ht="30.6" x14ac:dyDescent="0.3">
      <c r="A148" s="27" t="s">
        <v>284</v>
      </c>
      <c r="B148" s="34">
        <v>9789042933422</v>
      </c>
      <c r="C148" s="5" t="s">
        <v>490</v>
      </c>
      <c r="D148" s="5">
        <v>2016</v>
      </c>
      <c r="E148" s="6" t="s">
        <v>125</v>
      </c>
      <c r="F148" s="12">
        <f>VLOOKUP(B148,'[1]Individuální tituly'!$B$3:$H$177,7,0)</f>
        <v>0</v>
      </c>
      <c r="G148" s="12">
        <f>VLOOKUP(B148,'[3]Individuální tituly'!$B$3:$G$177,5,0)</f>
        <v>0</v>
      </c>
      <c r="H148" s="12">
        <v>0</v>
      </c>
      <c r="I148" s="12">
        <f>VLOOKUP(B148,'[2]Individuální tituly'!$B$3:$F$177,5,0)</f>
        <v>0</v>
      </c>
      <c r="J148" s="12">
        <f t="shared" si="2"/>
        <v>0</v>
      </c>
      <c r="K148" s="12"/>
      <c r="L148" s="14"/>
      <c r="M148" s="12"/>
      <c r="N148" s="6"/>
      <c r="O148" s="17"/>
      <c r="Q148" s="18"/>
      <c r="R148" s="17"/>
      <c r="U148" s="18"/>
      <c r="V148" s="17"/>
      <c r="X148" s="18"/>
      <c r="Y148" s="17"/>
      <c r="Z148" s="18"/>
    </row>
    <row r="149" spans="1:26" ht="30.6" x14ac:dyDescent="0.3">
      <c r="A149" s="27" t="s">
        <v>283</v>
      </c>
      <c r="B149" s="34">
        <v>9780856982293</v>
      </c>
      <c r="C149" s="5" t="s">
        <v>491</v>
      </c>
      <c r="D149" s="5">
        <v>2017</v>
      </c>
      <c r="E149" s="6" t="s">
        <v>126</v>
      </c>
      <c r="F149" s="12">
        <f>VLOOKUP(B149,'[1]Individuální tituly'!$B$3:$H$177,7,0)</f>
        <v>0</v>
      </c>
      <c r="G149" s="12">
        <f>VLOOKUP(B149,'[3]Individuální tituly'!$B$3:$G$177,5,0)</f>
        <v>0</v>
      </c>
      <c r="H149" s="12">
        <v>0</v>
      </c>
      <c r="I149" s="12">
        <f>VLOOKUP(B149,'[2]Individuální tituly'!$B$3:$F$177,5,0)</f>
        <v>0</v>
      </c>
      <c r="J149" s="12">
        <f t="shared" si="2"/>
        <v>0</v>
      </c>
      <c r="K149" s="12"/>
      <c r="L149" s="14"/>
      <c r="M149" s="12"/>
      <c r="N149" s="6"/>
      <c r="O149" s="17"/>
      <c r="Q149" s="18"/>
      <c r="R149" s="17"/>
      <c r="U149" s="18"/>
      <c r="V149" s="17"/>
      <c r="X149" s="18"/>
      <c r="Y149" s="17"/>
      <c r="Z149" s="18"/>
    </row>
    <row r="150" spans="1:26" ht="28.8" x14ac:dyDescent="0.3">
      <c r="A150" s="4" t="s">
        <v>177</v>
      </c>
      <c r="B150" s="34">
        <v>9781683596646</v>
      </c>
      <c r="C150" s="5" t="s">
        <v>225</v>
      </c>
      <c r="D150" s="5"/>
      <c r="E150" s="6"/>
      <c r="F150" s="12" t="str">
        <f>VLOOKUP(B150,'[1]Individuální tituly'!$B$3:$H$177,7,0)</f>
        <v>PQ</v>
      </c>
      <c r="G150" s="12" t="str">
        <f>VLOOKUP(B150,'[3]Individuální tituly'!$B$3:$G$177,5,0)</f>
        <v>EBSCOhost</v>
      </c>
      <c r="H150" s="12">
        <v>0</v>
      </c>
      <c r="I150" s="12">
        <f>VLOOKUP(B150,'[2]Individuální tituly'!$B$3:$F$177,5,0)</f>
        <v>0</v>
      </c>
      <c r="J150" s="12">
        <f t="shared" si="2"/>
        <v>1</v>
      </c>
      <c r="K150" s="12"/>
      <c r="L150" s="14"/>
      <c r="M150" s="12"/>
      <c r="N150" s="6"/>
      <c r="O150" s="17"/>
      <c r="Q150" s="18"/>
      <c r="R150" s="17"/>
      <c r="U150" s="18"/>
      <c r="V150" s="17"/>
      <c r="X150" s="18"/>
      <c r="Y150" s="17"/>
      <c r="Z150" s="18"/>
    </row>
    <row r="151" spans="1:26" ht="30.6" x14ac:dyDescent="0.3">
      <c r="A151" s="4" t="s">
        <v>282</v>
      </c>
      <c r="B151" s="34">
        <v>9780199545926</v>
      </c>
      <c r="C151" s="5" t="s">
        <v>492</v>
      </c>
      <c r="D151" s="5">
        <v>2008</v>
      </c>
      <c r="E151" s="6" t="s">
        <v>127</v>
      </c>
      <c r="F151" s="12" t="str">
        <f>VLOOKUP(B151,'[1]Individuální tituly'!$B$3:$H$177,7,0)</f>
        <v>Oxford</v>
      </c>
      <c r="G151" s="12" t="str">
        <f>VLOOKUP(B151,'[3]Individuální tituly'!$B$3:$G$177,5,0)</f>
        <v>EBSCOhost</v>
      </c>
      <c r="H151" s="12">
        <v>0</v>
      </c>
      <c r="I151" s="12">
        <f>VLOOKUP(B151,'[2]Individuální tituly'!$B$3:$F$177,5,0)</f>
        <v>0</v>
      </c>
      <c r="J151" s="12">
        <f t="shared" si="2"/>
        <v>1</v>
      </c>
      <c r="K151" s="12"/>
      <c r="L151" s="14"/>
      <c r="M151" s="12"/>
      <c r="N151" s="6"/>
      <c r="O151" s="17"/>
      <c r="Q151" s="18"/>
      <c r="R151" s="17"/>
      <c r="U151" s="18"/>
      <c r="V151" s="17"/>
      <c r="X151" s="18"/>
      <c r="Y151" s="17"/>
      <c r="Z151" s="18"/>
    </row>
    <row r="152" spans="1:26" ht="30.6" x14ac:dyDescent="0.3">
      <c r="A152" s="4" t="s">
        <v>281</v>
      </c>
      <c r="B152" s="34">
        <v>9780199288083</v>
      </c>
      <c r="C152" s="5" t="s">
        <v>489</v>
      </c>
      <c r="D152" s="5">
        <v>2006</v>
      </c>
      <c r="E152" s="6" t="s">
        <v>128</v>
      </c>
      <c r="F152" s="12" t="str">
        <f>VLOOKUP(B152,'[1]Individuální tituly'!$B$3:$H$177,7,0)</f>
        <v>Oxford</v>
      </c>
      <c r="G152" s="12" t="str">
        <f>VLOOKUP(B152,'[3]Individuální tituly'!$B$3:$G$177,5,0)</f>
        <v>EBSCOhost</v>
      </c>
      <c r="H152" s="12">
        <v>0</v>
      </c>
      <c r="I152" s="12">
        <f>VLOOKUP(B152,'[2]Individuální tituly'!$B$3:$F$177,5,0)</f>
        <v>0</v>
      </c>
      <c r="J152" s="12">
        <f t="shared" si="2"/>
        <v>1</v>
      </c>
      <c r="K152" s="12"/>
      <c r="L152" s="14"/>
      <c r="M152" s="12"/>
      <c r="N152" s="6"/>
      <c r="O152" s="17"/>
      <c r="Q152" s="18"/>
      <c r="R152" s="17"/>
      <c r="U152" s="18"/>
      <c r="V152" s="17"/>
      <c r="X152" s="18"/>
      <c r="Y152" s="17"/>
      <c r="Z152" s="18"/>
    </row>
    <row r="153" spans="1:26" ht="30.6" x14ac:dyDescent="0.3">
      <c r="A153" s="4" t="s">
        <v>280</v>
      </c>
      <c r="B153" s="34">
        <v>9780199245512</v>
      </c>
      <c r="C153" s="5" t="s">
        <v>488</v>
      </c>
      <c r="D153" s="5">
        <v>2002</v>
      </c>
      <c r="E153" s="6" t="s">
        <v>129</v>
      </c>
      <c r="F153" s="12" t="str">
        <f>VLOOKUP(B153,'[1]Individuální tituly'!$B$3:$H$177,7,0)</f>
        <v>Oxford</v>
      </c>
      <c r="G153" s="12" t="str">
        <f>VLOOKUP(B153,'[3]Individuální tituly'!$B$3:$G$177,5,0)</f>
        <v>EBSCOhost</v>
      </c>
      <c r="H153" s="12">
        <v>0</v>
      </c>
      <c r="I153" s="12">
        <f>VLOOKUP(B153,'[2]Individuální tituly'!$B$3:$F$177,5,0)</f>
        <v>0</v>
      </c>
      <c r="J153" s="12">
        <f t="shared" si="2"/>
        <v>1</v>
      </c>
      <c r="K153" s="12"/>
      <c r="L153" s="14"/>
      <c r="M153" s="12"/>
      <c r="N153" s="6"/>
      <c r="O153" s="17"/>
      <c r="Q153" s="18"/>
      <c r="R153" s="17"/>
      <c r="U153" s="18"/>
      <c r="V153" s="17"/>
      <c r="X153" s="18"/>
      <c r="Y153" s="17"/>
      <c r="Z153" s="18"/>
    </row>
    <row r="154" spans="1:26" ht="40.799999999999997" x14ac:dyDescent="0.3">
      <c r="A154" s="4" t="s">
        <v>279</v>
      </c>
      <c r="B154" s="34">
        <v>9783161598081</v>
      </c>
      <c r="C154" s="5" t="s">
        <v>487</v>
      </c>
      <c r="D154" s="5">
        <v>2020</v>
      </c>
      <c r="E154" s="6" t="s">
        <v>130</v>
      </c>
      <c r="F154" s="12" t="str">
        <f>VLOOKUP(B154,'[1]Individuální tituly'!$B$3:$H$177,7,0)</f>
        <v>PQ</v>
      </c>
      <c r="G154" s="12">
        <f>VLOOKUP(B154,'[3]Individuální tituly'!$B$3:$G$177,5,0)</f>
        <v>0</v>
      </c>
      <c r="H154" s="12">
        <v>0</v>
      </c>
      <c r="I154" s="12" t="str">
        <f>VLOOKUP(B154,'[2]Individuální tituly'!$B$3:$F$177,5,0)</f>
        <v>Mohr Siebeck</v>
      </c>
      <c r="J154" s="12">
        <f t="shared" si="2"/>
        <v>1</v>
      </c>
      <c r="K154" s="12"/>
      <c r="L154" s="14"/>
      <c r="M154" s="12"/>
      <c r="N154" s="6"/>
      <c r="O154" s="17"/>
      <c r="Q154" s="18"/>
      <c r="R154" s="17"/>
      <c r="U154" s="18"/>
      <c r="V154" s="17"/>
      <c r="X154" s="18"/>
      <c r="Y154" s="17"/>
      <c r="Z154" s="18"/>
    </row>
    <row r="155" spans="1:26" ht="28.8" x14ac:dyDescent="0.3">
      <c r="A155" s="4" t="s">
        <v>178</v>
      </c>
      <c r="B155" s="34">
        <v>9780801048425</v>
      </c>
      <c r="C155" s="5" t="s">
        <v>179</v>
      </c>
      <c r="D155" s="5"/>
      <c r="E155" s="6"/>
      <c r="F155" s="12" t="str">
        <f>VLOOKUP(B155,'[1]Individuální tituly'!$B$3:$H$177,7,0)</f>
        <v>PQ</v>
      </c>
      <c r="G155" s="12" t="str">
        <f>VLOOKUP(B155,'[3]Individuální tituly'!$B$3:$G$177,5,0)</f>
        <v>EBSCOhost</v>
      </c>
      <c r="H155" s="12">
        <v>0</v>
      </c>
      <c r="I155" s="12">
        <f>VLOOKUP(B155,'[2]Individuální tituly'!$B$3:$F$177,5,0)</f>
        <v>0</v>
      </c>
      <c r="J155" s="12">
        <f t="shared" si="2"/>
        <v>1</v>
      </c>
      <c r="K155" s="12"/>
      <c r="L155" s="14"/>
      <c r="M155" s="12"/>
      <c r="N155" s="6"/>
      <c r="O155" s="17"/>
      <c r="Q155" s="18"/>
      <c r="R155" s="17"/>
      <c r="U155" s="18"/>
      <c r="V155" s="17"/>
      <c r="X155" s="18"/>
      <c r="Y155" s="17"/>
      <c r="Z155" s="18"/>
    </row>
    <row r="156" spans="1:26" ht="30.6" x14ac:dyDescent="0.3">
      <c r="A156" s="27" t="s">
        <v>278</v>
      </c>
      <c r="B156" s="34">
        <v>9780199672622</v>
      </c>
      <c r="C156" s="5" t="s">
        <v>486</v>
      </c>
      <c r="D156" s="5">
        <v>2019</v>
      </c>
      <c r="E156" s="6" t="s">
        <v>131</v>
      </c>
      <c r="F156" s="12">
        <f>VLOOKUP(B156,'[1]Individuální tituly'!$B$3:$H$177,7,0)</f>
        <v>0</v>
      </c>
      <c r="G156" s="12">
        <f>VLOOKUP(B156,'[3]Individuální tituly'!$B$3:$G$177,5,0)</f>
        <v>0</v>
      </c>
      <c r="H156" s="12">
        <v>0</v>
      </c>
      <c r="I156" s="12">
        <f>VLOOKUP(B156,'[2]Individuální tituly'!$B$3:$F$177,5,0)</f>
        <v>0</v>
      </c>
      <c r="J156" s="12">
        <f t="shared" si="2"/>
        <v>0</v>
      </c>
      <c r="K156" s="12"/>
      <c r="L156" s="14"/>
      <c r="M156" s="12"/>
      <c r="N156" s="6"/>
      <c r="O156" s="17"/>
      <c r="Q156" s="18"/>
      <c r="R156" s="17"/>
      <c r="U156" s="18"/>
      <c r="V156" s="17"/>
      <c r="X156" s="18"/>
      <c r="Y156" s="17"/>
      <c r="Z156" s="18"/>
    </row>
    <row r="157" spans="1:26" x14ac:dyDescent="0.3">
      <c r="A157" s="27" t="s">
        <v>180</v>
      </c>
      <c r="B157" s="34">
        <v>9780802824103</v>
      </c>
      <c r="E157" s="6"/>
      <c r="F157" s="12">
        <f>VLOOKUP(B157,'[1]Individuální tituly'!$B$3:$H$177,7,0)</f>
        <v>0</v>
      </c>
      <c r="G157" s="12">
        <f>VLOOKUP(B157,'[3]Individuální tituly'!$B$3:$G$177,5,0)</f>
        <v>0</v>
      </c>
      <c r="H157" s="12">
        <v>0</v>
      </c>
      <c r="I157" s="12">
        <f>VLOOKUP(B157,'[2]Individuální tituly'!$B$3:$F$177,5,0)</f>
        <v>0</v>
      </c>
      <c r="J157" s="12">
        <f t="shared" si="2"/>
        <v>0</v>
      </c>
      <c r="K157" s="12"/>
      <c r="L157" s="14"/>
      <c r="M157" s="12"/>
      <c r="N157" s="6"/>
      <c r="O157" s="17"/>
      <c r="Q157" s="18"/>
      <c r="R157" s="17"/>
      <c r="U157" s="18"/>
      <c r="V157" s="17"/>
      <c r="X157" s="18"/>
      <c r="Y157" s="17"/>
      <c r="Z157" s="18"/>
    </row>
    <row r="158" spans="1:26" ht="28.8" x14ac:dyDescent="0.3">
      <c r="A158" s="4" t="s">
        <v>181</v>
      </c>
      <c r="B158" s="34">
        <v>9781683595670</v>
      </c>
      <c r="C158" s="5" t="s">
        <v>407</v>
      </c>
      <c r="D158" s="5"/>
      <c r="E158" s="6"/>
      <c r="F158" s="12" t="str">
        <f>VLOOKUP(B158,'[1]Individuální tituly'!$B$3:$H$177,7,0)</f>
        <v>PQ</v>
      </c>
      <c r="G158" s="12" t="str">
        <f>VLOOKUP(B158,'[3]Individuální tituly'!$B$3:$G$177,5,0)</f>
        <v>EBSCOhost</v>
      </c>
      <c r="H158" s="12">
        <v>0</v>
      </c>
      <c r="I158" s="12">
        <f>VLOOKUP(B158,'[2]Individuální tituly'!$B$3:$F$177,5,0)</f>
        <v>0</v>
      </c>
      <c r="J158" s="12">
        <f t="shared" si="2"/>
        <v>1</v>
      </c>
      <c r="K158" s="12"/>
      <c r="L158" s="14"/>
      <c r="M158" s="12"/>
      <c r="N158" s="6"/>
      <c r="O158" s="17"/>
      <c r="Q158" s="18"/>
      <c r="R158" s="17"/>
      <c r="U158" s="18"/>
      <c r="V158" s="17"/>
      <c r="X158" s="18"/>
      <c r="Y158" s="17"/>
      <c r="Z158" s="18"/>
    </row>
    <row r="159" spans="1:26" ht="30.6" x14ac:dyDescent="0.3">
      <c r="A159" s="27" t="s">
        <v>277</v>
      </c>
      <c r="B159" s="34">
        <v>9780199669073</v>
      </c>
      <c r="C159" s="5" t="s">
        <v>292</v>
      </c>
      <c r="D159" s="5">
        <v>2018</v>
      </c>
      <c r="E159" s="6" t="s">
        <v>132</v>
      </c>
      <c r="F159" s="12">
        <f>VLOOKUP(B159,'[1]Individuální tituly'!$B$3:$H$177,7,0)</f>
        <v>0</v>
      </c>
      <c r="G159" s="12">
        <f>VLOOKUP(B159,'[3]Individuální tituly'!$B$3:$G$177,5,0)</f>
        <v>0</v>
      </c>
      <c r="H159" s="12">
        <v>0</v>
      </c>
      <c r="I159" s="12">
        <f>VLOOKUP(B159,'[2]Individuální tituly'!$B$3:$F$177,5,0)</f>
        <v>0</v>
      </c>
      <c r="J159" s="12">
        <f t="shared" si="2"/>
        <v>0</v>
      </c>
      <c r="K159" s="12"/>
      <c r="L159" s="14"/>
      <c r="M159" s="12"/>
      <c r="N159" s="6"/>
      <c r="O159" s="17"/>
      <c r="Q159" s="18"/>
      <c r="R159" s="17"/>
      <c r="U159" s="18"/>
      <c r="V159" s="17"/>
      <c r="X159" s="18"/>
      <c r="Y159" s="17"/>
      <c r="Z159" s="18"/>
    </row>
    <row r="160" spans="1:26" ht="30.6" x14ac:dyDescent="0.3">
      <c r="A160" s="27" t="s">
        <v>276</v>
      </c>
      <c r="B160" s="34">
        <v>9783161539206</v>
      </c>
      <c r="C160" s="5" t="s">
        <v>485</v>
      </c>
      <c r="D160" s="5">
        <v>2019</v>
      </c>
      <c r="E160" s="6" t="s">
        <v>133</v>
      </c>
      <c r="F160" s="12">
        <f>VLOOKUP(B160,'[1]Individuální tituly'!$B$3:$H$177,7,0)</f>
        <v>0</v>
      </c>
      <c r="G160" s="12">
        <f>VLOOKUP(B160,'[3]Individuální tituly'!$B$3:$G$177,5,0)</f>
        <v>0</v>
      </c>
      <c r="H160" s="12">
        <v>0</v>
      </c>
      <c r="I160" s="12">
        <f>VLOOKUP(B160,'[2]Individuální tituly'!$B$3:$F$177,5,0)</f>
        <v>0</v>
      </c>
      <c r="J160" s="12">
        <f t="shared" si="2"/>
        <v>0</v>
      </c>
      <c r="K160" s="12"/>
      <c r="L160" s="14"/>
      <c r="M160" s="12"/>
      <c r="N160" s="6"/>
      <c r="O160" s="17"/>
      <c r="Q160" s="18"/>
      <c r="R160" s="17"/>
      <c r="U160" s="18"/>
      <c r="V160" s="17"/>
      <c r="X160" s="18"/>
      <c r="Y160" s="17"/>
      <c r="Z160" s="18"/>
    </row>
    <row r="161" spans="1:26" ht="40.799999999999997" x14ac:dyDescent="0.3">
      <c r="A161" s="4" t="s">
        <v>275</v>
      </c>
      <c r="B161" s="34">
        <v>9783161595356</v>
      </c>
      <c r="C161" s="5" t="s">
        <v>484</v>
      </c>
      <c r="D161" s="5">
        <v>2020</v>
      </c>
      <c r="E161" s="6" t="s">
        <v>134</v>
      </c>
      <c r="F161" s="12" t="str">
        <f>VLOOKUP(B161,'[1]Individuální tituly'!$B$3:$H$177,7,0)</f>
        <v>PQ</v>
      </c>
      <c r="G161" s="12" t="str">
        <f>VLOOKUP(B161,'[3]Individuální tituly'!$B$3:$G$177,5,0)</f>
        <v>EBSCOhost</v>
      </c>
      <c r="H161" s="12">
        <v>0</v>
      </c>
      <c r="I161" s="12" t="str">
        <f>VLOOKUP(B161,'[2]Individuální tituly'!$B$3:$F$177,5,0)</f>
        <v>Mohr Siebeck</v>
      </c>
      <c r="J161" s="12">
        <f t="shared" si="2"/>
        <v>1</v>
      </c>
      <c r="K161" s="12"/>
      <c r="L161" s="14"/>
      <c r="M161" s="12"/>
      <c r="N161" s="6"/>
      <c r="O161" s="17"/>
      <c r="Q161" s="18"/>
      <c r="R161" s="17"/>
      <c r="U161" s="18"/>
      <c r="V161" s="17"/>
      <c r="X161" s="18"/>
      <c r="Y161" s="17"/>
      <c r="Z161" s="18"/>
    </row>
    <row r="162" spans="1:26" ht="30.6" x14ac:dyDescent="0.3">
      <c r="A162" s="4" t="s">
        <v>223</v>
      </c>
      <c r="B162" s="34">
        <v>9780198758822</v>
      </c>
      <c r="C162" s="5" t="s">
        <v>224</v>
      </c>
      <c r="D162" s="5">
        <v>2015</v>
      </c>
      <c r="E162" s="6" t="s">
        <v>135</v>
      </c>
      <c r="F162" s="12" t="str">
        <f>VLOOKUP(B162,'[1]Individuální tituly'!$B$3:$H$177,7,0)</f>
        <v>Oxford</v>
      </c>
      <c r="G162" s="12" t="s">
        <v>520</v>
      </c>
      <c r="H162" s="12">
        <v>0</v>
      </c>
      <c r="I162" s="12">
        <f>VLOOKUP(B162,'[2]Individuální tituly'!$B$3:$F$177,5,0)</f>
        <v>0</v>
      </c>
      <c r="J162" s="12">
        <f t="shared" si="2"/>
        <v>1</v>
      </c>
      <c r="K162" s="12"/>
      <c r="L162" s="14"/>
      <c r="M162" s="12"/>
      <c r="N162" s="6"/>
      <c r="O162" s="17"/>
      <c r="Q162" s="18"/>
      <c r="R162" s="17"/>
      <c r="U162" s="18"/>
      <c r="V162" s="17"/>
      <c r="X162" s="18"/>
      <c r="Y162" s="17"/>
      <c r="Z162" s="18"/>
    </row>
    <row r="163" spans="1:26" ht="30.6" x14ac:dyDescent="0.3">
      <c r="A163" s="4" t="s">
        <v>274</v>
      </c>
      <c r="B163" s="34">
        <v>9780198836247</v>
      </c>
      <c r="C163" s="5" t="s">
        <v>483</v>
      </c>
      <c r="D163" s="5">
        <v>2022</v>
      </c>
      <c r="E163" s="6" t="s">
        <v>136</v>
      </c>
      <c r="F163" s="12" t="str">
        <f>VLOOKUP(B163,'[1]Individuální tituly'!$B$3:$H$177,7,0)</f>
        <v>Oxford</v>
      </c>
      <c r="G163" s="12" t="str">
        <f>VLOOKUP(B163,'[3]Individuální tituly'!$B$3:$G$177,5,0)</f>
        <v>EBSCOhost</v>
      </c>
      <c r="H163" s="12">
        <v>0</v>
      </c>
      <c r="I163" s="12">
        <f>VLOOKUP(B163,'[2]Individuální tituly'!$B$3:$F$177,5,0)</f>
        <v>0</v>
      </c>
      <c r="J163" s="12">
        <f t="shared" si="2"/>
        <v>1</v>
      </c>
      <c r="K163" s="12"/>
      <c r="L163" s="14"/>
      <c r="M163" s="12"/>
      <c r="N163" s="6"/>
      <c r="O163" s="17"/>
      <c r="Q163" s="18"/>
      <c r="R163" s="17"/>
      <c r="U163" s="18"/>
      <c r="V163" s="17"/>
      <c r="X163" s="18"/>
      <c r="Y163" s="17"/>
      <c r="Z163" s="18"/>
    </row>
    <row r="164" spans="1:26" ht="30.6" x14ac:dyDescent="0.3">
      <c r="A164" s="4" t="s">
        <v>273</v>
      </c>
      <c r="B164" s="34">
        <v>9789004377004</v>
      </c>
      <c r="C164" s="5" t="s">
        <v>482</v>
      </c>
      <c r="D164" s="5">
        <v>2020</v>
      </c>
      <c r="E164" s="6" t="s">
        <v>137</v>
      </c>
      <c r="F164" s="12" t="str">
        <f>VLOOKUP(B164,'[1]Individuální tituly'!$B$3:$H$177,7,0)</f>
        <v>PQ</v>
      </c>
      <c r="G164" s="12" t="str">
        <f>VLOOKUP(B164,'[3]Individuální tituly'!$B$3:$G$177,5,0)</f>
        <v>EBSCOhost</v>
      </c>
      <c r="H164" s="12">
        <v>0</v>
      </c>
      <c r="I164" s="12">
        <f>VLOOKUP(B164,'[2]Individuální tituly'!$B$3:$F$177,5,0)</f>
        <v>0</v>
      </c>
      <c r="J164" s="12">
        <f t="shared" si="2"/>
        <v>1</v>
      </c>
      <c r="K164" s="12"/>
      <c r="L164" s="14"/>
      <c r="M164" s="12"/>
      <c r="N164" s="6"/>
      <c r="O164" s="17"/>
      <c r="Q164" s="18"/>
      <c r="R164" s="17"/>
      <c r="U164" s="18"/>
      <c r="V164" s="17"/>
      <c r="X164" s="18"/>
      <c r="Y164" s="17"/>
      <c r="Z164" s="18"/>
    </row>
    <row r="165" spans="1:26" x14ac:dyDescent="0.3">
      <c r="A165" s="4" t="s">
        <v>182</v>
      </c>
      <c r="B165" s="34">
        <v>9780664259938</v>
      </c>
      <c r="C165" s="5" t="s">
        <v>183</v>
      </c>
      <c r="D165" s="5"/>
      <c r="E165" s="6"/>
      <c r="F165" s="12" t="str">
        <f>VLOOKUP(B165,'[1]Individuální tituly'!$B$3:$H$177,7,0)</f>
        <v>PQ</v>
      </c>
      <c r="G165" s="12" t="str">
        <f>VLOOKUP(B165,'[3]Individuální tituly'!$B$3:$G$177,5,0)</f>
        <v>EBSCOhost</v>
      </c>
      <c r="H165" s="12">
        <v>0</v>
      </c>
      <c r="I165" s="12">
        <f>VLOOKUP(B165,'[2]Individuální tituly'!$B$3:$F$177,5,0)</f>
        <v>0</v>
      </c>
      <c r="J165" s="12">
        <f t="shared" si="2"/>
        <v>1</v>
      </c>
      <c r="K165" s="12"/>
      <c r="L165" s="14"/>
      <c r="M165" s="12"/>
      <c r="N165" s="6"/>
      <c r="O165" s="17"/>
      <c r="Q165" s="18"/>
      <c r="R165" s="17"/>
      <c r="U165" s="18"/>
      <c r="V165" s="17"/>
      <c r="X165" s="18"/>
      <c r="Y165" s="17"/>
      <c r="Z165" s="18"/>
    </row>
    <row r="166" spans="1:26" x14ac:dyDescent="0.3">
      <c r="A166" s="27" t="s">
        <v>184</v>
      </c>
      <c r="B166" s="31">
        <v>9780802824110</v>
      </c>
      <c r="C166" s="5" t="s">
        <v>185</v>
      </c>
      <c r="D166" s="5"/>
      <c r="E166" s="6"/>
      <c r="F166" s="12">
        <f>VLOOKUP(B166,'[1]Individuální tituly'!$B$3:$H$177,7,0)</f>
        <v>0</v>
      </c>
      <c r="G166" s="12">
        <f>VLOOKUP(B166,'[3]Individuální tituly'!$B$3:$G$177,5,0)</f>
        <v>0</v>
      </c>
      <c r="H166" s="12">
        <v>0</v>
      </c>
      <c r="I166" s="12">
        <f>VLOOKUP(B166,'[2]Individuální tituly'!$B$3:$F$177,5,0)</f>
        <v>0</v>
      </c>
      <c r="J166" s="12">
        <f t="shared" si="2"/>
        <v>0</v>
      </c>
      <c r="K166" s="12"/>
      <c r="L166" s="14"/>
      <c r="M166" s="12"/>
      <c r="N166" s="6"/>
      <c r="O166" s="17"/>
      <c r="Q166" s="18"/>
      <c r="R166" s="17"/>
      <c r="U166" s="18"/>
      <c r="V166" s="17"/>
      <c r="X166" s="18"/>
      <c r="Y166" s="17"/>
      <c r="Z166" s="18"/>
    </row>
    <row r="167" spans="1:26" ht="40.799999999999997" x14ac:dyDescent="0.3">
      <c r="A167" s="4" t="s">
        <v>272</v>
      </c>
      <c r="B167" s="34">
        <v>9789004373686</v>
      </c>
      <c r="C167" s="5" t="s">
        <v>481</v>
      </c>
      <c r="D167" s="5">
        <v>2018</v>
      </c>
      <c r="E167" s="6" t="s">
        <v>138</v>
      </c>
      <c r="F167" s="12" t="str">
        <f>VLOOKUP(B167,'[1]Individuální tituly'!$B$3:$H$177,7,0)</f>
        <v>PQ</v>
      </c>
      <c r="G167" s="12" t="str">
        <f>VLOOKUP(B167,'[3]Individuální tituly'!$B$3:$G$177,5,0)</f>
        <v>EBSCOhost</v>
      </c>
      <c r="H167" s="12" t="s">
        <v>521</v>
      </c>
      <c r="I167" s="12" t="str">
        <f>VLOOKUP(B167,'[2]Individuální tituly'!$B$3:$F$177,5,0)</f>
        <v>Brill Online</v>
      </c>
      <c r="J167" s="12">
        <f t="shared" si="2"/>
        <v>1</v>
      </c>
      <c r="K167" s="12"/>
      <c r="L167" s="14"/>
      <c r="M167" s="12"/>
      <c r="N167" s="6"/>
      <c r="O167" s="17"/>
      <c r="Q167" s="18"/>
      <c r="R167" s="17"/>
      <c r="U167" s="18"/>
      <c r="V167" s="17"/>
      <c r="X167" s="18"/>
      <c r="Y167" s="17"/>
      <c r="Z167" s="18"/>
    </row>
    <row r="168" spans="1:26" ht="30.6" x14ac:dyDescent="0.3">
      <c r="A168" s="4" t="s">
        <v>271</v>
      </c>
      <c r="B168" s="34">
        <v>9789042946798</v>
      </c>
      <c r="C168" s="5" t="s">
        <v>480</v>
      </c>
      <c r="D168" s="5">
        <v>2022</v>
      </c>
      <c r="E168" s="6" t="s">
        <v>139</v>
      </c>
      <c r="F168" s="12" t="str">
        <f>VLOOKUP(B168,'[1]Individuální tituly'!$B$3:$H$177,7,0)</f>
        <v>PQ</v>
      </c>
      <c r="G168" s="12" t="str">
        <f>VLOOKUP(B168,'[3]Individuální tituly'!$B$3:$G$177,5,0)</f>
        <v>EBSCOhost</v>
      </c>
      <c r="H168" s="12">
        <v>0</v>
      </c>
      <c r="I168" s="12">
        <f>VLOOKUP(B168,'[2]Individuální tituly'!$B$3:$F$177,5,0)</f>
        <v>0</v>
      </c>
      <c r="J168" s="12">
        <f t="shared" si="2"/>
        <v>1</v>
      </c>
      <c r="K168" s="12"/>
      <c r="L168" s="14"/>
      <c r="M168" s="12"/>
      <c r="N168" s="6"/>
      <c r="O168" s="17"/>
      <c r="Q168" s="18"/>
      <c r="R168" s="17"/>
      <c r="U168" s="18"/>
      <c r="V168" s="17"/>
      <c r="X168" s="18"/>
      <c r="Y168" s="17"/>
      <c r="Z168" s="18"/>
    </row>
    <row r="169" spans="1:26" ht="40.799999999999997" x14ac:dyDescent="0.3">
      <c r="A169" s="27" t="s">
        <v>269</v>
      </c>
      <c r="B169" s="34">
        <v>9783438056184</v>
      </c>
      <c r="C169" s="5" t="s">
        <v>268</v>
      </c>
      <c r="D169" s="5">
        <v>2021</v>
      </c>
      <c r="E169" s="6" t="s">
        <v>140</v>
      </c>
      <c r="F169" s="12">
        <f>VLOOKUP(B169,'[1]Individuální tituly'!$B$3:$H$177,7,0)</f>
        <v>0</v>
      </c>
      <c r="G169" s="12">
        <f>VLOOKUP(B169,'[3]Individuální tituly'!$B$3:$G$177,5,0)</f>
        <v>0</v>
      </c>
      <c r="H169" s="12">
        <v>0</v>
      </c>
      <c r="I169" s="12">
        <f>VLOOKUP(B169,'[2]Individuální tituly'!$B$3:$F$177,5,0)</f>
        <v>0</v>
      </c>
      <c r="J169" s="12">
        <f t="shared" si="2"/>
        <v>0</v>
      </c>
      <c r="K169" s="12"/>
      <c r="L169" s="14"/>
      <c r="M169" s="12"/>
      <c r="N169" s="6"/>
      <c r="O169" s="17"/>
      <c r="Q169" s="18"/>
      <c r="R169" s="17"/>
      <c r="U169" s="18"/>
      <c r="V169" s="17"/>
      <c r="X169" s="18"/>
      <c r="Y169" s="17"/>
      <c r="Z169" s="18"/>
    </row>
    <row r="170" spans="1:26" ht="40.799999999999997" x14ac:dyDescent="0.3">
      <c r="A170" s="4" t="s">
        <v>267</v>
      </c>
      <c r="B170" s="34">
        <v>9783161562594</v>
      </c>
      <c r="C170" s="5" t="s">
        <v>479</v>
      </c>
      <c r="D170" s="5">
        <v>2018</v>
      </c>
      <c r="E170" s="6" t="s">
        <v>141</v>
      </c>
      <c r="F170" s="12" t="str">
        <f>VLOOKUP(B170,'[1]Individuální tituly'!$B$3:$H$177,7,0)</f>
        <v>PQ</v>
      </c>
      <c r="G170" s="12" t="str">
        <f>VLOOKUP(B170,'[3]Individuální tituly'!$B$3:$G$177,5,0)</f>
        <v>EBSCOhost</v>
      </c>
      <c r="H170" s="12">
        <v>0</v>
      </c>
      <c r="I170" s="12" t="str">
        <f>VLOOKUP(B170,'[2]Individuální tituly'!$B$3:$F$177,5,0)</f>
        <v>Mohr Siebeck</v>
      </c>
      <c r="J170" s="12">
        <f t="shared" si="2"/>
        <v>1</v>
      </c>
      <c r="K170" s="12"/>
      <c r="L170" s="14"/>
      <c r="M170" s="12"/>
      <c r="N170" s="6"/>
      <c r="O170" s="17"/>
      <c r="Q170" s="18"/>
      <c r="R170" s="17"/>
      <c r="U170" s="18"/>
      <c r="V170" s="17"/>
      <c r="X170" s="18"/>
      <c r="Y170" s="17"/>
      <c r="Z170" s="18"/>
    </row>
    <row r="171" spans="1:26" ht="30.6" x14ac:dyDescent="0.3">
      <c r="A171" s="27" t="s">
        <v>266</v>
      </c>
      <c r="B171" s="34">
        <v>9780199228393</v>
      </c>
      <c r="C171" s="5" t="s">
        <v>270</v>
      </c>
      <c r="D171" s="5">
        <v>2013</v>
      </c>
      <c r="E171" s="6" t="s">
        <v>142</v>
      </c>
      <c r="F171" s="12">
        <f>VLOOKUP(B171,'[1]Individuální tituly'!$B$3:$H$177,7,0)</f>
        <v>0</v>
      </c>
      <c r="G171" s="12">
        <f>VLOOKUP(B171,'[3]Individuální tituly'!$B$3:$G$177,5,0)</f>
        <v>0</v>
      </c>
      <c r="H171" s="12">
        <v>0</v>
      </c>
      <c r="I171" s="12">
        <f>VLOOKUP(B171,'[2]Individuální tituly'!$B$3:$F$177,5,0)</f>
        <v>0</v>
      </c>
      <c r="J171" s="12">
        <f t="shared" si="2"/>
        <v>0</v>
      </c>
      <c r="K171" s="12"/>
      <c r="L171" s="14"/>
      <c r="M171" s="12"/>
      <c r="N171" s="6"/>
      <c r="O171" s="17"/>
      <c r="Q171" s="18"/>
      <c r="R171" s="17"/>
      <c r="U171" s="18"/>
      <c r="V171" s="17"/>
      <c r="X171" s="18"/>
      <c r="Y171" s="17"/>
      <c r="Z171" s="18"/>
    </row>
    <row r="172" spans="1:26" ht="30.6" x14ac:dyDescent="0.3">
      <c r="A172" s="4" t="s">
        <v>222</v>
      </c>
      <c r="B172" s="34">
        <v>9783161575938</v>
      </c>
      <c r="C172" s="5" t="s">
        <v>221</v>
      </c>
      <c r="D172" s="5"/>
      <c r="E172" s="6" t="s">
        <v>143</v>
      </c>
      <c r="F172" s="12" t="str">
        <f>VLOOKUP(B172,'[1]Individuální tituly'!$B$3:$H$177,7,0)</f>
        <v>PQ</v>
      </c>
      <c r="G172" s="12" t="str">
        <f>VLOOKUP(B172,'[3]Individuální tituly'!$B$3:$G$177,5,0)</f>
        <v>EBSCOhost</v>
      </c>
      <c r="H172" s="12">
        <v>0</v>
      </c>
      <c r="I172" s="12" t="str">
        <f>VLOOKUP(B172,'[2]Individuální tituly'!$B$3:$F$177,5,0)</f>
        <v>Mohr Siebeck</v>
      </c>
      <c r="J172" s="12">
        <f t="shared" si="2"/>
        <v>1</v>
      </c>
      <c r="K172" s="12"/>
      <c r="L172" s="14"/>
      <c r="M172" s="12"/>
      <c r="N172" s="6"/>
      <c r="O172" s="17"/>
      <c r="Q172" s="18"/>
      <c r="R172" s="17"/>
      <c r="U172" s="18"/>
      <c r="V172" s="17"/>
      <c r="X172" s="18"/>
      <c r="Y172" s="17"/>
      <c r="Z172" s="18"/>
    </row>
    <row r="173" spans="1:26" ht="30.6" x14ac:dyDescent="0.3">
      <c r="A173" s="27" t="s">
        <v>265</v>
      </c>
      <c r="B173" s="34">
        <v>9789042930643</v>
      </c>
      <c r="C173" s="5" t="s">
        <v>264</v>
      </c>
      <c r="D173" s="5">
        <v>2014</v>
      </c>
      <c r="E173" s="6" t="s">
        <v>144</v>
      </c>
      <c r="F173" s="12">
        <f>VLOOKUP(B173,'[1]Individuální tituly'!$B$3:$H$177,7,0)</f>
        <v>0</v>
      </c>
      <c r="G173" s="12">
        <f>VLOOKUP(B173,'[3]Individuální tituly'!$B$3:$G$177,5,0)</f>
        <v>0</v>
      </c>
      <c r="H173" s="12">
        <v>0</v>
      </c>
      <c r="I173" s="12">
        <f>VLOOKUP(B173,'[2]Individuální tituly'!$B$3:$F$177,5,0)</f>
        <v>0</v>
      </c>
      <c r="J173" s="12">
        <f t="shared" si="2"/>
        <v>0</v>
      </c>
      <c r="K173" s="12"/>
      <c r="L173" s="14"/>
      <c r="M173" s="12"/>
      <c r="N173" s="6"/>
      <c r="O173" s="17"/>
      <c r="Q173" s="18"/>
      <c r="R173" s="17"/>
      <c r="U173" s="18"/>
      <c r="V173" s="17"/>
      <c r="X173" s="18"/>
      <c r="Y173" s="17"/>
      <c r="Z173" s="18"/>
    </row>
    <row r="174" spans="1:26" ht="30.6" x14ac:dyDescent="0.3">
      <c r="A174" s="27" t="s">
        <v>219</v>
      </c>
      <c r="B174" s="34">
        <v>9789042935532</v>
      </c>
      <c r="C174" s="5" t="s">
        <v>220</v>
      </c>
      <c r="D174" s="5">
        <v>2018</v>
      </c>
      <c r="E174" s="6" t="s">
        <v>145</v>
      </c>
      <c r="F174" s="12">
        <f>VLOOKUP(B174,'[1]Individuální tituly'!$B$3:$H$177,7,0)</f>
        <v>0</v>
      </c>
      <c r="G174" s="12">
        <f>VLOOKUP(B174,'[3]Individuální tituly'!$B$3:$G$177,5,0)</f>
        <v>0</v>
      </c>
      <c r="H174" s="12">
        <v>0</v>
      </c>
      <c r="I174" s="12">
        <f>VLOOKUP(B174,'[2]Individuální tituly'!$B$3:$F$177,5,0)</f>
        <v>0</v>
      </c>
      <c r="J174" s="12">
        <f t="shared" si="2"/>
        <v>0</v>
      </c>
      <c r="K174" s="12"/>
      <c r="L174" s="14"/>
      <c r="M174" s="12"/>
      <c r="N174" s="6"/>
      <c r="O174" s="17"/>
      <c r="Q174" s="18"/>
      <c r="R174" s="17"/>
      <c r="U174" s="18"/>
      <c r="V174" s="17"/>
      <c r="X174" s="18"/>
      <c r="Y174" s="17"/>
      <c r="Z174" s="18"/>
    </row>
    <row r="175" spans="1:26" ht="30.6" x14ac:dyDescent="0.3">
      <c r="A175" s="4" t="s">
        <v>218</v>
      </c>
      <c r="B175" s="34">
        <v>9780199684038</v>
      </c>
      <c r="C175" s="5" t="s">
        <v>217</v>
      </c>
      <c r="D175" s="5">
        <v>2022</v>
      </c>
      <c r="E175" s="6" t="s">
        <v>146</v>
      </c>
      <c r="F175" s="12" t="str">
        <f>VLOOKUP(B175,'[1]Individuální tituly'!$B$3:$H$177,7,0)</f>
        <v>Oxford</v>
      </c>
      <c r="G175" s="12" t="str">
        <f>VLOOKUP(B175,'[3]Individuální tituly'!$B$3:$G$177,5,0)</f>
        <v>EBSCOhost</v>
      </c>
      <c r="H175" s="12">
        <v>0</v>
      </c>
      <c r="I175" s="12">
        <f>VLOOKUP(B175,'[2]Individuální tituly'!$B$3:$F$177,5,0)</f>
        <v>0</v>
      </c>
      <c r="J175" s="12">
        <f t="shared" si="2"/>
        <v>1</v>
      </c>
      <c r="K175" s="12"/>
      <c r="L175" s="14"/>
      <c r="M175" s="12"/>
      <c r="N175" s="6"/>
      <c r="O175" s="17"/>
      <c r="Q175" s="18"/>
      <c r="R175" s="17"/>
      <c r="U175" s="18"/>
      <c r="V175" s="17"/>
      <c r="X175" s="18"/>
      <c r="Y175" s="17"/>
      <c r="Z175" s="18"/>
    </row>
    <row r="176" spans="1:26" ht="28.8" x14ac:dyDescent="0.3">
      <c r="A176" s="27" t="s">
        <v>186</v>
      </c>
      <c r="B176" s="34">
        <v>9780801099595</v>
      </c>
      <c r="C176" s="5" t="s">
        <v>187</v>
      </c>
      <c r="D176" s="5"/>
      <c r="E176" s="8"/>
      <c r="F176" s="12">
        <f>VLOOKUP(B176,'[1]Individuální tituly'!$B$3:$H$177,7,0)</f>
        <v>0</v>
      </c>
      <c r="G176" s="12">
        <f>VLOOKUP(B176,'[3]Individuální tituly'!$B$3:$G$177,5,0)</f>
        <v>0</v>
      </c>
      <c r="H176" s="12">
        <v>0</v>
      </c>
      <c r="I176" s="12">
        <f>VLOOKUP(B176,'[2]Individuální tituly'!$B$3:$F$177,5,0)</f>
        <v>0</v>
      </c>
      <c r="J176" s="12">
        <f t="shared" si="2"/>
        <v>0</v>
      </c>
      <c r="K176" s="12"/>
      <c r="L176" s="16"/>
      <c r="M176" s="5"/>
      <c r="N176" s="8"/>
      <c r="O176" s="17"/>
      <c r="Q176" s="18"/>
      <c r="R176" s="17"/>
      <c r="U176" s="18"/>
      <c r="V176" s="17"/>
      <c r="X176" s="18"/>
      <c r="Y176" s="17"/>
      <c r="Z176" s="18"/>
    </row>
    <row r="177" spans="1:26" ht="29.4" thickBot="1" x14ac:dyDescent="0.35">
      <c r="A177" s="28" t="s">
        <v>188</v>
      </c>
      <c r="B177" s="9">
        <v>9780830849369</v>
      </c>
      <c r="C177" s="10" t="s">
        <v>189</v>
      </c>
      <c r="D177" s="10"/>
      <c r="E177" s="11"/>
      <c r="F177" s="12">
        <f>VLOOKUP(B177,'[1]Individuální tituly'!$B$3:$H$177,7,0)</f>
        <v>0</v>
      </c>
      <c r="G177" s="12">
        <f>VLOOKUP(B177,'[3]Individuální tituly'!$B$3:$G$177,5,0)</f>
        <v>0</v>
      </c>
      <c r="H177" s="12">
        <v>0</v>
      </c>
      <c r="I177" s="12">
        <f>VLOOKUP(B177,'[2]Individuální tituly'!$B$3:$F$177,5,0)</f>
        <v>0</v>
      </c>
      <c r="J177" s="12">
        <f t="shared" si="2"/>
        <v>0</v>
      </c>
      <c r="K177" s="12"/>
      <c r="L177" s="19"/>
      <c r="M177" s="10"/>
      <c r="N177" s="11"/>
      <c r="O177" s="20"/>
      <c r="P177" s="22"/>
      <c r="Q177" s="21"/>
      <c r="R177" s="20"/>
      <c r="S177" s="22"/>
      <c r="T177" s="22"/>
      <c r="U177" s="21"/>
      <c r="V177" s="20"/>
      <c r="W177" s="22"/>
      <c r="X177" s="21"/>
      <c r="Y177" s="20"/>
      <c r="Z177" s="21"/>
    </row>
  </sheetData>
  <autoFilter ref="A2:Z177" xr:uid="{16506E3E-F0D9-4739-AE4B-CC71C158FCE5}"/>
  <mergeCells count="7">
    <mergeCell ref="Y1:Z1"/>
    <mergeCell ref="V1:X1"/>
    <mergeCell ref="A1:E1"/>
    <mergeCell ref="R1:U1"/>
    <mergeCell ref="O1:Q1"/>
    <mergeCell ref="L1:N1"/>
    <mergeCell ref="F1:J1"/>
  </mergeCells>
  <conditionalFormatting sqref="J3:J17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formulář pro nabídky</vt:lpstr>
      <vt:lpstr>README</vt:lpstr>
      <vt:lpstr>Individuální tituly</vt:lpstr>
      <vt:lpstr>EUR</vt:lpstr>
      <vt:lpstr>GBP</vt:lpstr>
      <vt:lpstr>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Panchártek Suchá</dc:creator>
  <cp:lastModifiedBy>Marie Vyklická</cp:lastModifiedBy>
  <dcterms:created xsi:type="dcterms:W3CDTF">2024-01-10T12:47:58Z</dcterms:created>
  <dcterms:modified xsi:type="dcterms:W3CDTF">2024-10-22T07:42:50Z</dcterms:modified>
</cp:coreProperties>
</file>