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fukhk.sharepoint.com/sites/m2/Sdilene dokumenty/TDS/VZ na VYBAVENÍ/Právníci/FINÁLNÍ VERZE_VZ na laboratorní nábytek/Příloha č. 4_Příloha č. 4 Harmonogram/"/>
    </mc:Choice>
  </mc:AlternateContent>
  <xr:revisionPtr revIDLastSave="268" documentId="8_{C2464C52-11CE-42F0-8AA8-2A4B4CCD989A}" xr6:coauthVersionLast="47" xr6:coauthVersionMax="47" xr10:uidLastSave="{A222662E-C7BF-453D-9AB2-64451D6374CE}"/>
  <bookViews>
    <workbookView xWindow="-120" yWindow="-120" windowWidth="29040" windowHeight="15840" xr2:uid="{7F19D9BC-DA0D-4F8A-9982-35BCD2ACDEB7}"/>
  </bookViews>
  <sheets>
    <sheet name="harmonogram" sheetId="5" r:id="rId1"/>
    <sheet name="místnosti" sheetId="2" r:id="rId2"/>
    <sheet name="Výkaz výměr místností VZ" sheetId="3" state="hidden" r:id="rId3"/>
    <sheet name="Seznam místností NPO" sheetId="1" state="hidden" r:id="rId4"/>
  </sheets>
  <definedNames>
    <definedName name="_xlnm._FilterDatabase" localSheetId="1" hidden="1">místnosti!$A$1:$Y$496</definedName>
    <definedName name="_xlnm._FilterDatabase" localSheetId="3" hidden="1">'Seznam místností NPO'!$A$1:$S$1744</definedName>
    <definedName name="_xlnm._FilterDatabase" localSheetId="2" hidden="1">'Výkaz výměr místností VZ'!$A$1:$D$406</definedName>
    <definedName name="_xlnm.Print_Titles" localSheetId="1">místnosti!$1:$1</definedName>
    <definedName name="_xlnm.Print_Area" localSheetId="1">místnosti!$A$1:$Y$496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0" i="2" l="1"/>
  <c r="X250" i="2"/>
  <c r="W3" i="2"/>
  <c r="X3" i="2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W4" i="2"/>
  <c r="X4" i="2"/>
  <c r="W446" i="2"/>
  <c r="X446" i="2"/>
  <c r="W465" i="2"/>
  <c r="X465" i="2"/>
  <c r="W472" i="2"/>
  <c r="X472" i="2"/>
  <c r="W475" i="2"/>
  <c r="X475" i="2"/>
  <c r="W484" i="2"/>
  <c r="X484" i="2"/>
  <c r="W491" i="2"/>
  <c r="X491" i="2"/>
  <c r="W51" i="2"/>
  <c r="X51" i="2"/>
  <c r="W52" i="2"/>
  <c r="X52" i="2"/>
  <c r="W54" i="2"/>
  <c r="X54" i="2"/>
  <c r="W56" i="2"/>
  <c r="X56" i="2"/>
  <c r="W5" i="2"/>
  <c r="X5" i="2"/>
  <c r="W493" i="2"/>
  <c r="X493" i="2"/>
  <c r="W251" i="2"/>
  <c r="U2" i="2"/>
  <c r="W2" i="2" s="1"/>
  <c r="U384" i="2"/>
  <c r="W384" i="2" s="1"/>
  <c r="U357" i="2"/>
  <c r="X357" i="2" s="1"/>
  <c r="U356" i="2"/>
  <c r="W356" i="2" s="1"/>
  <c r="U354" i="2"/>
  <c r="X354" i="2" s="1"/>
  <c r="U301" i="2"/>
  <c r="X301" i="2" s="1"/>
  <c r="U328" i="2"/>
  <c r="W328" i="2" s="1"/>
  <c r="W441" i="2"/>
  <c r="X441" i="2"/>
  <c r="W429" i="2"/>
  <c r="X429" i="2"/>
  <c r="X251" i="2" l="1"/>
  <c r="X2" i="2"/>
  <c r="X384" i="2"/>
  <c r="W354" i="2"/>
  <c r="W357" i="2"/>
  <c r="X356" i="2"/>
  <c r="X328" i="2"/>
  <c r="W301" i="2"/>
  <c r="A22" i="3" l="1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16" i="3"/>
  <c r="A17" i="3"/>
  <c r="A18" i="3"/>
  <c r="A19" i="3"/>
  <c r="A20" i="3"/>
  <c r="A21" i="3"/>
  <c r="U297" i="2"/>
  <c r="W297" i="2" s="1"/>
  <c r="U407" i="2"/>
  <c r="W407" i="2" s="1"/>
  <c r="U408" i="2"/>
  <c r="X408" i="2" s="1"/>
  <c r="U117" i="2"/>
  <c r="X117" i="2" s="1"/>
  <c r="U7" i="2"/>
  <c r="W7" i="2" s="1"/>
  <c r="U8" i="2"/>
  <c r="W8" i="2" s="1"/>
  <c r="U9" i="2"/>
  <c r="X9" i="2" s="1"/>
  <c r="U10" i="2"/>
  <c r="X10" i="2" s="1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3" i="2"/>
  <c r="U55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85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5" i="2"/>
  <c r="U124" i="2"/>
  <c r="U125" i="2"/>
  <c r="U126" i="2"/>
  <c r="U127" i="2"/>
  <c r="U128" i="2"/>
  <c r="U129" i="2"/>
  <c r="U130" i="2"/>
  <c r="U131" i="2"/>
  <c r="U114" i="2"/>
  <c r="U116" i="2"/>
  <c r="U118" i="2"/>
  <c r="U119" i="2"/>
  <c r="U120" i="2"/>
  <c r="U121" i="2"/>
  <c r="U122" i="2"/>
  <c r="U123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6" i="2"/>
  <c r="U147" i="2"/>
  <c r="U148" i="2"/>
  <c r="U149" i="2"/>
  <c r="U150" i="2"/>
  <c r="U151" i="2"/>
  <c r="U145" i="2"/>
  <c r="U152" i="2"/>
  <c r="U153" i="2"/>
  <c r="U154" i="2"/>
  <c r="U155" i="2"/>
  <c r="U156" i="2"/>
  <c r="U159" i="2"/>
  <c r="U160" i="2"/>
  <c r="U161" i="2"/>
  <c r="U162" i="2"/>
  <c r="U163" i="2"/>
  <c r="U164" i="2"/>
  <c r="U165" i="2"/>
  <c r="U158" i="2"/>
  <c r="U157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4" i="2"/>
  <c r="U182" i="2"/>
  <c r="U183" i="2"/>
  <c r="U187" i="2"/>
  <c r="U188" i="2"/>
  <c r="U189" i="2"/>
  <c r="U190" i="2"/>
  <c r="U191" i="2"/>
  <c r="U193" i="2"/>
  <c r="U196" i="2"/>
  <c r="U198" i="2"/>
  <c r="U199" i="2"/>
  <c r="U200" i="2"/>
  <c r="U201" i="2"/>
  <c r="U185" i="2"/>
  <c r="U186" i="2"/>
  <c r="U192" i="2"/>
  <c r="U202" i="2"/>
  <c r="U194" i="2"/>
  <c r="U195" i="2"/>
  <c r="U197" i="2"/>
  <c r="U206" i="2"/>
  <c r="U203" i="2"/>
  <c r="U204" i="2"/>
  <c r="U207" i="2"/>
  <c r="U208" i="2"/>
  <c r="U205" i="2"/>
  <c r="U223" i="2"/>
  <c r="U209" i="2"/>
  <c r="U210" i="2"/>
  <c r="U236" i="2"/>
  <c r="U228" i="2"/>
  <c r="U235" i="2"/>
  <c r="U232" i="2"/>
  <c r="U217" i="2"/>
  <c r="U218" i="2"/>
  <c r="U215" i="2"/>
  <c r="U229" i="2"/>
  <c r="U230" i="2"/>
  <c r="U231" i="2"/>
  <c r="U234" i="2"/>
  <c r="U233" i="2"/>
  <c r="U227" i="2"/>
  <c r="U211" i="2"/>
  <c r="U213" i="2"/>
  <c r="U212" i="2"/>
  <c r="U221" i="2"/>
  <c r="U222" i="2"/>
  <c r="U225" i="2"/>
  <c r="U216" i="2"/>
  <c r="U214" i="2"/>
  <c r="U224" i="2"/>
  <c r="U220" i="2"/>
  <c r="U219" i="2"/>
  <c r="U22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2" i="2"/>
  <c r="U253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5" i="2"/>
  <c r="U276" i="2"/>
  <c r="U273" i="2"/>
  <c r="U274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8" i="2"/>
  <c r="U299" i="2"/>
  <c r="U300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9" i="2"/>
  <c r="U330" i="2"/>
  <c r="U331" i="2"/>
  <c r="U334" i="2"/>
  <c r="U335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2" i="2"/>
  <c r="U351" i="2"/>
  <c r="U336" i="2"/>
  <c r="U353" i="2"/>
  <c r="U355" i="2"/>
  <c r="U358" i="2"/>
  <c r="U359" i="2"/>
  <c r="U360" i="2"/>
  <c r="U361" i="2"/>
  <c r="U362" i="2"/>
  <c r="U363" i="2"/>
  <c r="U364" i="2"/>
  <c r="U365" i="2"/>
  <c r="U366" i="2"/>
  <c r="U367" i="2"/>
  <c r="U368" i="2"/>
  <c r="X368" i="2" s="1"/>
  <c r="U369" i="2"/>
  <c r="U370" i="2"/>
  <c r="U371" i="2"/>
  <c r="U372" i="2"/>
  <c r="X372" i="2" s="1"/>
  <c r="U373" i="2"/>
  <c r="U374" i="2"/>
  <c r="U375" i="2"/>
  <c r="U376" i="2"/>
  <c r="X376" i="2" s="1"/>
  <c r="U377" i="2"/>
  <c r="U381" i="2"/>
  <c r="U378" i="2"/>
  <c r="U379" i="2"/>
  <c r="X379" i="2" s="1"/>
  <c r="U380" i="2"/>
  <c r="U382" i="2"/>
  <c r="U383" i="2"/>
  <c r="U385" i="2"/>
  <c r="X385" i="2" s="1"/>
  <c r="U386" i="2"/>
  <c r="U387" i="2"/>
  <c r="U388" i="2"/>
  <c r="U389" i="2"/>
  <c r="X389" i="2" s="1"/>
  <c r="U390" i="2"/>
  <c r="U391" i="2"/>
  <c r="U392" i="2"/>
  <c r="U393" i="2"/>
  <c r="X393" i="2" s="1"/>
  <c r="U394" i="2"/>
  <c r="U395" i="2"/>
  <c r="U396" i="2"/>
  <c r="U397" i="2"/>
  <c r="X397" i="2" s="1"/>
  <c r="U398" i="2"/>
  <c r="U399" i="2"/>
  <c r="U400" i="2"/>
  <c r="U401" i="2"/>
  <c r="X401" i="2" s="1"/>
  <c r="U402" i="2"/>
  <c r="U403" i="2"/>
  <c r="U404" i="2"/>
  <c r="U405" i="2"/>
  <c r="X405" i="2" s="1"/>
  <c r="U406" i="2"/>
  <c r="U409" i="2"/>
  <c r="U410" i="2"/>
  <c r="U411" i="2"/>
  <c r="X411" i="2" s="1"/>
  <c r="U412" i="2"/>
  <c r="U413" i="2"/>
  <c r="U414" i="2"/>
  <c r="U415" i="2"/>
  <c r="X415" i="2" s="1"/>
  <c r="U416" i="2"/>
  <c r="U417" i="2"/>
  <c r="U418" i="2"/>
  <c r="U419" i="2"/>
  <c r="X419" i="2" s="1"/>
  <c r="U420" i="2"/>
  <c r="U421" i="2"/>
  <c r="U422" i="2"/>
  <c r="U423" i="2"/>
  <c r="X423" i="2" s="1"/>
  <c r="U424" i="2"/>
  <c r="U425" i="2"/>
  <c r="U426" i="2"/>
  <c r="U427" i="2"/>
  <c r="X427" i="2" s="1"/>
  <c r="U428" i="2"/>
  <c r="U430" i="2"/>
  <c r="U431" i="2"/>
  <c r="U432" i="2"/>
  <c r="X432" i="2" s="1"/>
  <c r="U433" i="2"/>
  <c r="U434" i="2"/>
  <c r="U435" i="2"/>
  <c r="U436" i="2"/>
  <c r="X436" i="2" s="1"/>
  <c r="U437" i="2"/>
  <c r="U438" i="2"/>
  <c r="U439" i="2"/>
  <c r="U440" i="2"/>
  <c r="X440" i="2" s="1"/>
  <c r="U442" i="2"/>
  <c r="U443" i="2"/>
  <c r="U444" i="2"/>
  <c r="U445" i="2"/>
  <c r="X445" i="2" s="1"/>
  <c r="U447" i="2"/>
  <c r="U448" i="2"/>
  <c r="U449" i="2"/>
  <c r="U450" i="2"/>
  <c r="X450" i="2" s="1"/>
  <c r="U451" i="2"/>
  <c r="U452" i="2"/>
  <c r="U453" i="2"/>
  <c r="U454" i="2"/>
  <c r="X454" i="2" s="1"/>
  <c r="U455" i="2"/>
  <c r="U456" i="2"/>
  <c r="U457" i="2"/>
  <c r="U458" i="2"/>
  <c r="X458" i="2" s="1"/>
  <c r="U459" i="2"/>
  <c r="U460" i="2"/>
  <c r="U461" i="2"/>
  <c r="U462" i="2"/>
  <c r="X462" i="2" s="1"/>
  <c r="U463" i="2"/>
  <c r="U464" i="2"/>
  <c r="U466" i="2"/>
  <c r="U467" i="2"/>
  <c r="X467" i="2" s="1"/>
  <c r="U468" i="2"/>
  <c r="U469" i="2"/>
  <c r="U470" i="2"/>
  <c r="U471" i="2"/>
  <c r="X471" i="2" s="1"/>
  <c r="U473" i="2"/>
  <c r="U474" i="2"/>
  <c r="U476" i="2"/>
  <c r="U478" i="2"/>
  <c r="X478" i="2" s="1"/>
  <c r="U479" i="2"/>
  <c r="U480" i="2"/>
  <c r="U481" i="2"/>
  <c r="U482" i="2"/>
  <c r="X482" i="2" s="1"/>
  <c r="U483" i="2"/>
  <c r="U485" i="2"/>
  <c r="U486" i="2"/>
  <c r="U487" i="2"/>
  <c r="X487" i="2" s="1"/>
  <c r="U477" i="2"/>
  <c r="U489" i="2"/>
  <c r="U490" i="2"/>
  <c r="U488" i="2"/>
  <c r="X488" i="2" s="1"/>
  <c r="U494" i="2"/>
  <c r="U495" i="2"/>
  <c r="U496" i="2"/>
  <c r="U492" i="2"/>
  <c r="X492" i="2" s="1"/>
  <c r="U6" i="2"/>
  <c r="X6" i="2" s="1"/>
  <c r="X297" i="2" l="1"/>
  <c r="W408" i="2"/>
  <c r="X407" i="2"/>
  <c r="W117" i="2"/>
  <c r="X495" i="2"/>
  <c r="W495" i="2"/>
  <c r="W489" i="2"/>
  <c r="X489" i="2"/>
  <c r="X485" i="2"/>
  <c r="W485" i="2"/>
  <c r="W480" i="2"/>
  <c r="X480" i="2"/>
  <c r="X474" i="2"/>
  <c r="W474" i="2"/>
  <c r="W469" i="2"/>
  <c r="X469" i="2"/>
  <c r="X464" i="2"/>
  <c r="W464" i="2"/>
  <c r="W460" i="2"/>
  <c r="X460" i="2"/>
  <c r="X456" i="2"/>
  <c r="W456" i="2"/>
  <c r="W452" i="2"/>
  <c r="X452" i="2"/>
  <c r="X448" i="2"/>
  <c r="W448" i="2"/>
  <c r="W443" i="2"/>
  <c r="X443" i="2"/>
  <c r="W438" i="2"/>
  <c r="X438" i="2"/>
  <c r="X434" i="2"/>
  <c r="W434" i="2"/>
  <c r="X430" i="2"/>
  <c r="W430" i="2"/>
  <c r="W425" i="2"/>
  <c r="X425" i="2"/>
  <c r="W421" i="2"/>
  <c r="X421" i="2"/>
  <c r="X417" i="2"/>
  <c r="W417" i="2"/>
  <c r="X413" i="2"/>
  <c r="W413" i="2"/>
  <c r="W409" i="2"/>
  <c r="X409" i="2"/>
  <c r="W403" i="2"/>
  <c r="X403" i="2"/>
  <c r="X399" i="2"/>
  <c r="W399" i="2"/>
  <c r="X395" i="2"/>
  <c r="W395" i="2"/>
  <c r="W391" i="2"/>
  <c r="X391" i="2"/>
  <c r="W387" i="2"/>
  <c r="X387" i="2"/>
  <c r="X382" i="2"/>
  <c r="W382" i="2"/>
  <c r="X381" i="2"/>
  <c r="W381" i="2"/>
  <c r="W374" i="2"/>
  <c r="X374" i="2"/>
  <c r="W370" i="2"/>
  <c r="X370" i="2"/>
  <c r="X366" i="2"/>
  <c r="W366" i="2"/>
  <c r="X362" i="2"/>
  <c r="W362" i="2"/>
  <c r="X358" i="2"/>
  <c r="W358" i="2"/>
  <c r="X351" i="2"/>
  <c r="W351" i="2"/>
  <c r="X348" i="2"/>
  <c r="W348" i="2"/>
  <c r="W344" i="2"/>
  <c r="X344" i="2"/>
  <c r="X340" i="2"/>
  <c r="W340" i="2"/>
  <c r="X335" i="2"/>
  <c r="W335" i="2"/>
  <c r="X331" i="2"/>
  <c r="W331" i="2"/>
  <c r="W326" i="2"/>
  <c r="X326" i="2"/>
  <c r="X322" i="2"/>
  <c r="W322" i="2"/>
  <c r="X318" i="2"/>
  <c r="W318" i="2"/>
  <c r="X314" i="2"/>
  <c r="W314" i="2"/>
  <c r="X310" i="2"/>
  <c r="W310" i="2"/>
  <c r="X306" i="2"/>
  <c r="W306" i="2"/>
  <c r="X302" i="2"/>
  <c r="W302" i="2"/>
  <c r="X296" i="2"/>
  <c r="W296" i="2"/>
  <c r="X292" i="2"/>
  <c r="W292" i="2"/>
  <c r="X288" i="2"/>
  <c r="W288" i="2"/>
  <c r="X284" i="2"/>
  <c r="W284" i="2"/>
  <c r="X280" i="2"/>
  <c r="W280" i="2"/>
  <c r="W274" i="2"/>
  <c r="X274" i="2"/>
  <c r="X272" i="2"/>
  <c r="W272" i="2"/>
  <c r="X268" i="2"/>
  <c r="W268" i="2"/>
  <c r="X264" i="2"/>
  <c r="W264" i="2"/>
  <c r="W260" i="2"/>
  <c r="X260" i="2"/>
  <c r="X256" i="2"/>
  <c r="W256" i="2"/>
  <c r="X252" i="2"/>
  <c r="W252" i="2"/>
  <c r="X246" i="2"/>
  <c r="W246" i="2"/>
  <c r="X242" i="2"/>
  <c r="W242" i="2"/>
  <c r="X238" i="2"/>
  <c r="W238" i="2"/>
  <c r="X220" i="2"/>
  <c r="W220" i="2"/>
  <c r="X225" i="2"/>
  <c r="W225" i="2"/>
  <c r="X213" i="2"/>
  <c r="W213" i="2"/>
  <c r="X234" i="2"/>
  <c r="W234" i="2"/>
  <c r="X215" i="2"/>
  <c r="W215" i="2"/>
  <c r="X235" i="2"/>
  <c r="W235" i="2"/>
  <c r="W209" i="2"/>
  <c r="X209" i="2"/>
  <c r="X207" i="2"/>
  <c r="W207" i="2"/>
  <c r="X197" i="2"/>
  <c r="W197" i="2"/>
  <c r="X192" i="2"/>
  <c r="W192" i="2"/>
  <c r="W200" i="2"/>
  <c r="X200" i="2"/>
  <c r="X193" i="2"/>
  <c r="W193" i="2"/>
  <c r="X188" i="2"/>
  <c r="W188" i="2"/>
  <c r="X184" i="2"/>
  <c r="W184" i="2"/>
  <c r="X178" i="2"/>
  <c r="W178" i="2"/>
  <c r="X174" i="2"/>
  <c r="W174" i="2"/>
  <c r="X170" i="2"/>
  <c r="W170" i="2"/>
  <c r="X166" i="2"/>
  <c r="W166" i="2"/>
  <c r="X164" i="2"/>
  <c r="W164" i="2"/>
  <c r="X160" i="2"/>
  <c r="W160" i="2"/>
  <c r="X154" i="2"/>
  <c r="W154" i="2"/>
  <c r="X151" i="2"/>
  <c r="W151" i="2"/>
  <c r="W147" i="2"/>
  <c r="X147" i="2"/>
  <c r="W142" i="2"/>
  <c r="X142" i="2"/>
  <c r="X138" i="2"/>
  <c r="W138" i="2"/>
  <c r="X134" i="2"/>
  <c r="W134" i="2"/>
  <c r="W122" i="2"/>
  <c r="X122" i="2"/>
  <c r="W118" i="2"/>
  <c r="X118" i="2"/>
  <c r="X130" i="2"/>
  <c r="W130" i="2"/>
  <c r="X126" i="2"/>
  <c r="W126" i="2"/>
  <c r="W113" i="2"/>
  <c r="X113" i="2"/>
  <c r="W109" i="2"/>
  <c r="X109" i="2"/>
  <c r="X105" i="2"/>
  <c r="W105" i="2"/>
  <c r="X85" i="2"/>
  <c r="W85" i="2"/>
  <c r="W98" i="2"/>
  <c r="X98" i="2"/>
  <c r="W94" i="2"/>
  <c r="X94" i="2"/>
  <c r="X90" i="2"/>
  <c r="W90" i="2"/>
  <c r="X86" i="2"/>
  <c r="W86" i="2"/>
  <c r="W81" i="2"/>
  <c r="X81" i="2"/>
  <c r="W77" i="2"/>
  <c r="X77" i="2"/>
  <c r="X73" i="2"/>
  <c r="W73" i="2"/>
  <c r="X69" i="2"/>
  <c r="W69" i="2"/>
  <c r="W65" i="2"/>
  <c r="X65" i="2"/>
  <c r="X494" i="2"/>
  <c r="W494" i="2"/>
  <c r="W477" i="2"/>
  <c r="X477" i="2"/>
  <c r="X483" i="2"/>
  <c r="W483" i="2"/>
  <c r="W479" i="2"/>
  <c r="X479" i="2"/>
  <c r="X473" i="2"/>
  <c r="W473" i="2"/>
  <c r="W468" i="2"/>
  <c r="X468" i="2"/>
  <c r="X463" i="2"/>
  <c r="W463" i="2"/>
  <c r="W459" i="2"/>
  <c r="X459" i="2"/>
  <c r="X455" i="2"/>
  <c r="W455" i="2"/>
  <c r="W451" i="2"/>
  <c r="X451" i="2"/>
  <c r="X447" i="2"/>
  <c r="W447" i="2"/>
  <c r="X442" i="2"/>
  <c r="W442" i="2"/>
  <c r="X437" i="2"/>
  <c r="W437" i="2"/>
  <c r="X433" i="2"/>
  <c r="W433" i="2"/>
  <c r="X428" i="2"/>
  <c r="W428" i="2"/>
  <c r="X424" i="2"/>
  <c r="W424" i="2"/>
  <c r="X420" i="2"/>
  <c r="W420" i="2"/>
  <c r="X416" i="2"/>
  <c r="W416" i="2"/>
  <c r="X412" i="2"/>
  <c r="W412" i="2"/>
  <c r="X406" i="2"/>
  <c r="W406" i="2"/>
  <c r="X402" i="2"/>
  <c r="W402" i="2"/>
  <c r="X398" i="2"/>
  <c r="W398" i="2"/>
  <c r="X394" i="2"/>
  <c r="W394" i="2"/>
  <c r="X390" i="2"/>
  <c r="W390" i="2"/>
  <c r="X386" i="2"/>
  <c r="W386" i="2"/>
  <c r="X380" i="2"/>
  <c r="W380" i="2"/>
  <c r="X377" i="2"/>
  <c r="W377" i="2"/>
  <c r="X373" i="2"/>
  <c r="W373" i="2"/>
  <c r="X369" i="2"/>
  <c r="W369" i="2"/>
  <c r="X365" i="2"/>
  <c r="W365" i="2"/>
  <c r="X361" i="2"/>
  <c r="W361" i="2"/>
  <c r="X355" i="2"/>
  <c r="W355" i="2"/>
  <c r="X352" i="2"/>
  <c r="W352" i="2"/>
  <c r="X347" i="2"/>
  <c r="W347" i="2"/>
  <c r="X343" i="2"/>
  <c r="W343" i="2"/>
  <c r="X339" i="2"/>
  <c r="W339" i="2"/>
  <c r="X334" i="2"/>
  <c r="W334" i="2"/>
  <c r="X330" i="2"/>
  <c r="W330" i="2"/>
  <c r="X325" i="2"/>
  <c r="W325" i="2"/>
  <c r="X321" i="2"/>
  <c r="W321" i="2"/>
  <c r="X317" i="2"/>
  <c r="W317" i="2"/>
  <c r="X313" i="2"/>
  <c r="W313" i="2"/>
  <c r="X309" i="2"/>
  <c r="W309" i="2"/>
  <c r="X305" i="2"/>
  <c r="W305" i="2"/>
  <c r="X300" i="2"/>
  <c r="W300" i="2"/>
  <c r="X295" i="2"/>
  <c r="W295" i="2"/>
  <c r="X291" i="2"/>
  <c r="W291" i="2"/>
  <c r="X287" i="2"/>
  <c r="W287" i="2"/>
  <c r="X283" i="2"/>
  <c r="W283" i="2"/>
  <c r="X279" i="2"/>
  <c r="W279" i="2"/>
  <c r="X273" i="2"/>
  <c r="W273" i="2"/>
  <c r="X271" i="2"/>
  <c r="W271" i="2"/>
  <c r="X267" i="2"/>
  <c r="W267" i="2"/>
  <c r="X263" i="2"/>
  <c r="W263" i="2"/>
  <c r="X259" i="2"/>
  <c r="W259" i="2"/>
  <c r="X255" i="2"/>
  <c r="W255" i="2"/>
  <c r="X249" i="2"/>
  <c r="W249" i="2"/>
  <c r="X245" i="2"/>
  <c r="W245" i="2"/>
  <c r="X241" i="2"/>
  <c r="W241" i="2"/>
  <c r="X237" i="2"/>
  <c r="W237" i="2"/>
  <c r="X224" i="2"/>
  <c r="W224" i="2"/>
  <c r="X222" i="2"/>
  <c r="W222" i="2"/>
  <c r="X211" i="2"/>
  <c r="W211" i="2"/>
  <c r="X231" i="2"/>
  <c r="W231" i="2"/>
  <c r="X218" i="2"/>
  <c r="W218" i="2"/>
  <c r="X228" i="2"/>
  <c r="W228" i="2"/>
  <c r="X223" i="2"/>
  <c r="W223" i="2"/>
  <c r="X204" i="2"/>
  <c r="W204" i="2"/>
  <c r="X195" i="2"/>
  <c r="W195" i="2"/>
  <c r="X186" i="2"/>
  <c r="W186" i="2"/>
  <c r="X199" i="2"/>
  <c r="W199" i="2"/>
  <c r="X191" i="2"/>
  <c r="W191" i="2"/>
  <c r="X187" i="2"/>
  <c r="W187" i="2"/>
  <c r="X181" i="2"/>
  <c r="W181" i="2"/>
  <c r="X177" i="2"/>
  <c r="W177" i="2"/>
  <c r="X173" i="2"/>
  <c r="W173" i="2"/>
  <c r="X169" i="2"/>
  <c r="W169" i="2"/>
  <c r="X157" i="2"/>
  <c r="W157" i="2"/>
  <c r="X163" i="2"/>
  <c r="W163" i="2"/>
  <c r="X159" i="2"/>
  <c r="W159" i="2"/>
  <c r="X153" i="2"/>
  <c r="W153" i="2"/>
  <c r="X150" i="2"/>
  <c r="W150" i="2"/>
  <c r="X146" i="2"/>
  <c r="W146" i="2"/>
  <c r="X141" i="2"/>
  <c r="W141" i="2"/>
  <c r="X137" i="2"/>
  <c r="W137" i="2"/>
  <c r="X133" i="2"/>
  <c r="W133" i="2"/>
  <c r="X121" i="2"/>
  <c r="W121" i="2"/>
  <c r="X116" i="2"/>
  <c r="W116" i="2"/>
  <c r="X129" i="2"/>
  <c r="W129" i="2"/>
  <c r="X125" i="2"/>
  <c r="W125" i="2"/>
  <c r="X112" i="2"/>
  <c r="W112" i="2"/>
  <c r="X108" i="2"/>
  <c r="W108" i="2"/>
  <c r="X104" i="2"/>
  <c r="W104" i="2"/>
  <c r="X101" i="2"/>
  <c r="W101" i="2"/>
  <c r="X97" i="2"/>
  <c r="W97" i="2"/>
  <c r="X93" i="2"/>
  <c r="W93" i="2"/>
  <c r="X89" i="2"/>
  <c r="W89" i="2"/>
  <c r="X84" i="2"/>
  <c r="W84" i="2"/>
  <c r="X80" i="2"/>
  <c r="W80" i="2"/>
  <c r="X76" i="2"/>
  <c r="W76" i="2"/>
  <c r="X364" i="2"/>
  <c r="W364" i="2"/>
  <c r="X360" i="2"/>
  <c r="W360" i="2"/>
  <c r="X353" i="2"/>
  <c r="W353" i="2"/>
  <c r="X350" i="2"/>
  <c r="W350" i="2"/>
  <c r="X346" i="2"/>
  <c r="W346" i="2"/>
  <c r="X342" i="2"/>
  <c r="W342" i="2"/>
  <c r="X338" i="2"/>
  <c r="W338" i="2"/>
  <c r="X333" i="2"/>
  <c r="W333" i="2"/>
  <c r="X329" i="2"/>
  <c r="W329" i="2"/>
  <c r="X324" i="2"/>
  <c r="W324" i="2"/>
  <c r="X320" i="2"/>
  <c r="W320" i="2"/>
  <c r="X316" i="2"/>
  <c r="W316" i="2"/>
  <c r="X312" i="2"/>
  <c r="W312" i="2"/>
  <c r="X308" i="2"/>
  <c r="W308" i="2"/>
  <c r="X304" i="2"/>
  <c r="W304" i="2"/>
  <c r="X299" i="2"/>
  <c r="W299" i="2"/>
  <c r="X294" i="2"/>
  <c r="W294" i="2"/>
  <c r="X290" i="2"/>
  <c r="W290" i="2"/>
  <c r="X286" i="2"/>
  <c r="W286" i="2"/>
  <c r="X282" i="2"/>
  <c r="W282" i="2"/>
  <c r="X278" i="2"/>
  <c r="W278" i="2"/>
  <c r="X276" i="2"/>
  <c r="W276" i="2"/>
  <c r="X270" i="2"/>
  <c r="W270" i="2"/>
  <c r="X266" i="2"/>
  <c r="W266" i="2"/>
  <c r="X262" i="2"/>
  <c r="W262" i="2"/>
  <c r="X258" i="2"/>
  <c r="W258" i="2"/>
  <c r="X254" i="2"/>
  <c r="W254" i="2"/>
  <c r="X248" i="2"/>
  <c r="W248" i="2"/>
  <c r="X244" i="2"/>
  <c r="W244" i="2"/>
  <c r="X240" i="2"/>
  <c r="W240" i="2"/>
  <c r="X226" i="2"/>
  <c r="W226" i="2"/>
  <c r="X214" i="2"/>
  <c r="W214" i="2"/>
  <c r="X221" i="2"/>
  <c r="W221" i="2"/>
  <c r="X227" i="2"/>
  <c r="W227" i="2"/>
  <c r="X230" i="2"/>
  <c r="W230" i="2"/>
  <c r="X217" i="2"/>
  <c r="W217" i="2"/>
  <c r="X236" i="2"/>
  <c r="W236" i="2"/>
  <c r="X205" i="2"/>
  <c r="W205" i="2"/>
  <c r="X203" i="2"/>
  <c r="W203" i="2"/>
  <c r="X194" i="2"/>
  <c r="W194" i="2"/>
  <c r="X185" i="2"/>
  <c r="W185" i="2"/>
  <c r="X198" i="2"/>
  <c r="W198" i="2"/>
  <c r="X190" i="2"/>
  <c r="W190" i="2"/>
  <c r="X183" i="2"/>
  <c r="W183" i="2"/>
  <c r="X180" i="2"/>
  <c r="W180" i="2"/>
  <c r="X176" i="2"/>
  <c r="W176" i="2"/>
  <c r="X172" i="2"/>
  <c r="W172" i="2"/>
  <c r="X168" i="2"/>
  <c r="W168" i="2"/>
  <c r="X158" i="2"/>
  <c r="W158" i="2"/>
  <c r="X162" i="2"/>
  <c r="W162" i="2"/>
  <c r="X156" i="2"/>
  <c r="W156" i="2"/>
  <c r="X152" i="2"/>
  <c r="W152" i="2"/>
  <c r="X149" i="2"/>
  <c r="W149" i="2"/>
  <c r="X144" i="2"/>
  <c r="W144" i="2"/>
  <c r="X140" i="2"/>
  <c r="W140" i="2"/>
  <c r="X136" i="2"/>
  <c r="W136" i="2"/>
  <c r="X132" i="2"/>
  <c r="W132" i="2"/>
  <c r="X120" i="2"/>
  <c r="W120" i="2"/>
  <c r="X114" i="2"/>
  <c r="W114" i="2"/>
  <c r="X128" i="2"/>
  <c r="W128" i="2"/>
  <c r="X124" i="2"/>
  <c r="W124" i="2"/>
  <c r="X111" i="2"/>
  <c r="W111" i="2"/>
  <c r="X107" i="2"/>
  <c r="W107" i="2"/>
  <c r="X103" i="2"/>
  <c r="W103" i="2"/>
  <c r="X100" i="2"/>
  <c r="W100" i="2"/>
  <c r="X96" i="2"/>
  <c r="W96" i="2"/>
  <c r="X92" i="2"/>
  <c r="W92" i="2"/>
  <c r="X88" i="2"/>
  <c r="W88" i="2"/>
  <c r="X83" i="2"/>
  <c r="W83" i="2"/>
  <c r="X79" i="2"/>
  <c r="W79" i="2"/>
  <c r="X75" i="2"/>
  <c r="W75" i="2"/>
  <c r="X496" i="2"/>
  <c r="W496" i="2"/>
  <c r="X490" i="2"/>
  <c r="W490" i="2"/>
  <c r="X486" i="2"/>
  <c r="W486" i="2"/>
  <c r="X481" i="2"/>
  <c r="W481" i="2"/>
  <c r="X476" i="2"/>
  <c r="W476" i="2"/>
  <c r="X470" i="2"/>
  <c r="W470" i="2"/>
  <c r="X466" i="2"/>
  <c r="W466" i="2"/>
  <c r="X461" i="2"/>
  <c r="W461" i="2"/>
  <c r="X457" i="2"/>
  <c r="W457" i="2"/>
  <c r="X453" i="2"/>
  <c r="W453" i="2"/>
  <c r="X449" i="2"/>
  <c r="W449" i="2"/>
  <c r="X444" i="2"/>
  <c r="W444" i="2"/>
  <c r="X439" i="2"/>
  <c r="W439" i="2"/>
  <c r="X435" i="2"/>
  <c r="W435" i="2"/>
  <c r="X431" i="2"/>
  <c r="W431" i="2"/>
  <c r="X426" i="2"/>
  <c r="W426" i="2"/>
  <c r="X422" i="2"/>
  <c r="W422" i="2"/>
  <c r="X418" i="2"/>
  <c r="W418" i="2"/>
  <c r="X414" i="2"/>
  <c r="W414" i="2"/>
  <c r="X410" i="2"/>
  <c r="W410" i="2"/>
  <c r="X404" i="2"/>
  <c r="W404" i="2"/>
  <c r="X400" i="2"/>
  <c r="W400" i="2"/>
  <c r="X396" i="2"/>
  <c r="W396" i="2"/>
  <c r="X392" i="2"/>
  <c r="W392" i="2"/>
  <c r="X388" i="2"/>
  <c r="W388" i="2"/>
  <c r="X383" i="2"/>
  <c r="W383" i="2"/>
  <c r="X378" i="2"/>
  <c r="W378" i="2"/>
  <c r="X375" i="2"/>
  <c r="W375" i="2"/>
  <c r="X371" i="2"/>
  <c r="W371" i="2"/>
  <c r="X367" i="2"/>
  <c r="W367" i="2"/>
  <c r="X363" i="2"/>
  <c r="W363" i="2"/>
  <c r="X359" i="2"/>
  <c r="W359" i="2"/>
  <c r="X336" i="2"/>
  <c r="W336" i="2"/>
  <c r="X349" i="2"/>
  <c r="W349" i="2"/>
  <c r="X345" i="2"/>
  <c r="W345" i="2"/>
  <c r="X341" i="2"/>
  <c r="W341" i="2"/>
  <c r="X337" i="2"/>
  <c r="W337" i="2"/>
  <c r="X332" i="2"/>
  <c r="W332" i="2"/>
  <c r="X327" i="2"/>
  <c r="W327" i="2"/>
  <c r="X323" i="2"/>
  <c r="W323" i="2"/>
  <c r="X319" i="2"/>
  <c r="W319" i="2"/>
  <c r="X315" i="2"/>
  <c r="W315" i="2"/>
  <c r="X311" i="2"/>
  <c r="W311" i="2"/>
  <c r="X307" i="2"/>
  <c r="W307" i="2"/>
  <c r="X303" i="2"/>
  <c r="W303" i="2"/>
  <c r="X298" i="2"/>
  <c r="W298" i="2"/>
  <c r="X293" i="2"/>
  <c r="W293" i="2"/>
  <c r="X289" i="2"/>
  <c r="W289" i="2"/>
  <c r="X285" i="2"/>
  <c r="W285" i="2"/>
  <c r="X281" i="2"/>
  <c r="W281" i="2"/>
  <c r="X277" i="2"/>
  <c r="W277" i="2"/>
  <c r="X275" i="2"/>
  <c r="W275" i="2"/>
  <c r="X269" i="2"/>
  <c r="W269" i="2"/>
  <c r="X265" i="2"/>
  <c r="W265" i="2"/>
  <c r="X261" i="2"/>
  <c r="W261" i="2"/>
  <c r="X257" i="2"/>
  <c r="W257" i="2"/>
  <c r="X253" i="2"/>
  <c r="W253" i="2"/>
  <c r="X247" i="2"/>
  <c r="W247" i="2"/>
  <c r="X243" i="2"/>
  <c r="W243" i="2"/>
  <c r="X239" i="2"/>
  <c r="W239" i="2"/>
  <c r="X219" i="2"/>
  <c r="W219" i="2"/>
  <c r="X216" i="2"/>
  <c r="W216" i="2"/>
  <c r="X212" i="2"/>
  <c r="W212" i="2"/>
  <c r="X233" i="2"/>
  <c r="W233" i="2"/>
  <c r="X229" i="2"/>
  <c r="W229" i="2"/>
  <c r="X232" i="2"/>
  <c r="W232" i="2"/>
  <c r="X210" i="2"/>
  <c r="W210" i="2"/>
  <c r="X208" i="2"/>
  <c r="W208" i="2"/>
  <c r="X206" i="2"/>
  <c r="W206" i="2"/>
  <c r="X202" i="2"/>
  <c r="W202" i="2"/>
  <c r="X201" i="2"/>
  <c r="W201" i="2"/>
  <c r="X196" i="2"/>
  <c r="W196" i="2"/>
  <c r="X189" i="2"/>
  <c r="W189" i="2"/>
  <c r="X182" i="2"/>
  <c r="W182" i="2"/>
  <c r="X179" i="2"/>
  <c r="W179" i="2"/>
  <c r="X175" i="2"/>
  <c r="W175" i="2"/>
  <c r="X171" i="2"/>
  <c r="W171" i="2"/>
  <c r="X167" i="2"/>
  <c r="W167" i="2"/>
  <c r="X165" i="2"/>
  <c r="W165" i="2"/>
  <c r="X161" i="2"/>
  <c r="W161" i="2"/>
  <c r="X155" i="2"/>
  <c r="W155" i="2"/>
  <c r="X145" i="2"/>
  <c r="W145" i="2"/>
  <c r="X148" i="2"/>
  <c r="W148" i="2"/>
  <c r="X143" i="2"/>
  <c r="W143" i="2"/>
  <c r="X139" i="2"/>
  <c r="W139" i="2"/>
  <c r="X135" i="2"/>
  <c r="W135" i="2"/>
  <c r="X123" i="2"/>
  <c r="W123" i="2"/>
  <c r="X119" i="2"/>
  <c r="W119" i="2"/>
  <c r="X131" i="2"/>
  <c r="W131" i="2"/>
  <c r="X127" i="2"/>
  <c r="W127" i="2"/>
  <c r="X115" i="2"/>
  <c r="W115" i="2"/>
  <c r="X110" i="2"/>
  <c r="W110" i="2"/>
  <c r="X106" i="2"/>
  <c r="W106" i="2"/>
  <c r="X102" i="2"/>
  <c r="W102" i="2"/>
  <c r="X99" i="2"/>
  <c r="W99" i="2"/>
  <c r="X95" i="2"/>
  <c r="W95" i="2"/>
  <c r="X91" i="2"/>
  <c r="W91" i="2"/>
  <c r="X87" i="2"/>
  <c r="W87" i="2"/>
  <c r="X82" i="2"/>
  <c r="W82" i="2"/>
  <c r="X78" i="2"/>
  <c r="W78" i="2"/>
  <c r="X74" i="2"/>
  <c r="W74" i="2"/>
  <c r="X70" i="2"/>
  <c r="W70" i="2"/>
  <c r="X66" i="2"/>
  <c r="W66" i="2"/>
  <c r="X62" i="2"/>
  <c r="W62" i="2"/>
  <c r="X58" i="2"/>
  <c r="W58" i="2"/>
  <c r="X50" i="2"/>
  <c r="W50" i="2"/>
  <c r="X46" i="2"/>
  <c r="W46" i="2"/>
  <c r="X42" i="2"/>
  <c r="W42" i="2"/>
  <c r="X38" i="2"/>
  <c r="W38" i="2"/>
  <c r="X34" i="2"/>
  <c r="W34" i="2"/>
  <c r="X30" i="2"/>
  <c r="W30" i="2"/>
  <c r="X26" i="2"/>
  <c r="W26" i="2"/>
  <c r="X22" i="2"/>
  <c r="W22" i="2"/>
  <c r="X18" i="2"/>
  <c r="W18" i="2"/>
  <c r="X14" i="2"/>
  <c r="W14" i="2"/>
  <c r="W6" i="2"/>
  <c r="W487" i="2"/>
  <c r="W467" i="2"/>
  <c r="W450" i="2"/>
  <c r="W432" i="2"/>
  <c r="W415" i="2"/>
  <c r="W397" i="2"/>
  <c r="W379" i="2"/>
  <c r="W61" i="2"/>
  <c r="X61" i="2"/>
  <c r="X57" i="2"/>
  <c r="W57" i="2"/>
  <c r="X49" i="2"/>
  <c r="W49" i="2"/>
  <c r="W45" i="2"/>
  <c r="X45" i="2"/>
  <c r="W41" i="2"/>
  <c r="X41" i="2"/>
  <c r="X37" i="2"/>
  <c r="W37" i="2"/>
  <c r="X33" i="2"/>
  <c r="W33" i="2"/>
  <c r="W29" i="2"/>
  <c r="X29" i="2"/>
  <c r="W25" i="2"/>
  <c r="X25" i="2"/>
  <c r="X21" i="2"/>
  <c r="W21" i="2"/>
  <c r="X17" i="2"/>
  <c r="W17" i="2"/>
  <c r="X13" i="2"/>
  <c r="W13" i="2"/>
  <c r="W10" i="2"/>
  <c r="W482" i="2"/>
  <c r="W462" i="2"/>
  <c r="W445" i="2"/>
  <c r="W427" i="2"/>
  <c r="W411" i="2"/>
  <c r="W393" i="2"/>
  <c r="W376" i="2"/>
  <c r="X72" i="2"/>
  <c r="W72" i="2"/>
  <c r="X68" i="2"/>
  <c r="W68" i="2"/>
  <c r="X64" i="2"/>
  <c r="W64" i="2"/>
  <c r="X60" i="2"/>
  <c r="W60" i="2"/>
  <c r="X55" i="2"/>
  <c r="W55" i="2"/>
  <c r="X48" i="2"/>
  <c r="W48" i="2"/>
  <c r="X44" i="2"/>
  <c r="W44" i="2"/>
  <c r="X40" i="2"/>
  <c r="W40" i="2"/>
  <c r="X36" i="2"/>
  <c r="W36" i="2"/>
  <c r="X32" i="2"/>
  <c r="W32" i="2"/>
  <c r="X28" i="2"/>
  <c r="W28" i="2"/>
  <c r="X24" i="2"/>
  <c r="W24" i="2"/>
  <c r="X20" i="2"/>
  <c r="W20" i="2"/>
  <c r="X16" i="2"/>
  <c r="W16" i="2"/>
  <c r="X12" i="2"/>
  <c r="W12" i="2"/>
  <c r="W492" i="2"/>
  <c r="W478" i="2"/>
  <c r="W458" i="2"/>
  <c r="W440" i="2"/>
  <c r="W423" i="2"/>
  <c r="W405" i="2"/>
  <c r="W389" i="2"/>
  <c r="W372" i="2"/>
  <c r="X71" i="2"/>
  <c r="W71" i="2"/>
  <c r="X67" i="2"/>
  <c r="W67" i="2"/>
  <c r="X63" i="2"/>
  <c r="W63" i="2"/>
  <c r="X59" i="2"/>
  <c r="W59" i="2"/>
  <c r="X53" i="2"/>
  <c r="W53" i="2"/>
  <c r="X47" i="2"/>
  <c r="W47" i="2"/>
  <c r="X43" i="2"/>
  <c r="W43" i="2"/>
  <c r="X39" i="2"/>
  <c r="W39" i="2"/>
  <c r="X35" i="2"/>
  <c r="W35" i="2"/>
  <c r="X31" i="2"/>
  <c r="W31" i="2"/>
  <c r="X27" i="2"/>
  <c r="W27" i="2"/>
  <c r="X23" i="2"/>
  <c r="W23" i="2"/>
  <c r="X19" i="2"/>
  <c r="W19" i="2"/>
  <c r="X15" i="2"/>
  <c r="W15" i="2"/>
  <c r="X11" i="2"/>
  <c r="W11" i="2"/>
  <c r="W488" i="2"/>
  <c r="W471" i="2"/>
  <c r="W454" i="2"/>
  <c r="W436" i="2"/>
  <c r="W419" i="2"/>
  <c r="W401" i="2"/>
  <c r="W385" i="2"/>
  <c r="W368" i="2"/>
  <c r="X8" i="2"/>
  <c r="W9" i="2"/>
  <c r="X7" i="2"/>
  <c r="G1748" i="1"/>
  <c r="G1747" i="1"/>
  <c r="G1749" i="1" l="1"/>
</calcChain>
</file>

<file path=xl/sharedStrings.xml><?xml version="1.0" encoding="utf-8"?>
<sst xmlns="http://schemas.openxmlformats.org/spreadsheetml/2006/main" count="32472" uniqueCount="4573">
  <si>
    <t>Účinnost kupní smlouvy</t>
  </si>
  <si>
    <t>30.04.2025 (předpoklad)</t>
  </si>
  <si>
    <t>oboustranně podepsaná a v registru smluv zveřejněná kupní smlouva</t>
  </si>
  <si>
    <t>Dílenská dokumentace</t>
  </si>
  <si>
    <t>předložení min. 50 % místností</t>
  </si>
  <si>
    <t>do 30 dnů od účinnosti smlouvy</t>
  </si>
  <si>
    <t>označit kusy k doměření při realiaci</t>
  </si>
  <si>
    <t>předložení 100 % místností</t>
  </si>
  <si>
    <t>do 60 dnů od účinnosti smlouvy</t>
  </si>
  <si>
    <t>zapracování připomínek a schválení DD</t>
  </si>
  <si>
    <t>do 90 dnů od účinnosti smlouvy</t>
  </si>
  <si>
    <t>odsouhlasení DD je pokynem k výrobě</t>
  </si>
  <si>
    <t>Vzorkování dle Přílohy č. 5</t>
  </si>
  <si>
    <t>předložení</t>
  </si>
  <si>
    <t xml:space="preserve">do 30 dnů od účinnosti smlouvy, </t>
  </si>
  <si>
    <t>není-li v Příloze č. 5 Vzorkování uvedeno jinak</t>
  </si>
  <si>
    <t>Realizace dodávek</t>
  </si>
  <si>
    <t>Milník číslo</t>
  </si>
  <si>
    <t>nástup do sekce</t>
  </si>
  <si>
    <t>opuštění sekce</t>
  </si>
  <si>
    <t>označení sekce</t>
  </si>
  <si>
    <t>podlaží</t>
  </si>
  <si>
    <t>sekce na patře</t>
  </si>
  <si>
    <t>vstup do obj.</t>
  </si>
  <si>
    <t>výtah</t>
  </si>
  <si>
    <t>uzavření</t>
  </si>
  <si>
    <t>dělící dočasná stěna (dveře)</t>
  </si>
  <si>
    <t xml:space="preserve">montáže nábytkového soklu (fabionu) B_079, B_080 a B_270 </t>
  </si>
  <si>
    <t>1.</t>
  </si>
  <si>
    <t>68. den od účinnosti smlouvy nebo dříve dle dohody, nejdříve však 07.07.2025</t>
  </si>
  <si>
    <t>3. pracovní den od nástupu do sekce (den nástupu se do lhůty nezapočítává)</t>
  </si>
  <si>
    <t>1.PP</t>
  </si>
  <si>
    <t>c</t>
  </si>
  <si>
    <t>D12</t>
  </si>
  <si>
    <t>D8, D49</t>
  </si>
  <si>
    <t>2.</t>
  </si>
  <si>
    <t>2.NP</t>
  </si>
  <si>
    <t>1. sekce</t>
  </si>
  <si>
    <t>D12, D25 (alt. VD2 a D9)</t>
  </si>
  <si>
    <t>V6</t>
  </si>
  <si>
    <t>D20 nebo D21</t>
  </si>
  <si>
    <t>DPS4 nebo D20</t>
  </si>
  <si>
    <t>spektrometrie</t>
  </si>
  <si>
    <t>3.</t>
  </si>
  <si>
    <t>1.NP</t>
  </si>
  <si>
    <t>4. sekce</t>
  </si>
  <si>
    <t>D12 (alt. VD2 a D9)</t>
  </si>
  <si>
    <t>V4</t>
  </si>
  <si>
    <t>D17</t>
  </si>
  <si>
    <t>ultrazvukové metody</t>
  </si>
  <si>
    <t>4.</t>
  </si>
  <si>
    <t>2. sekce</t>
  </si>
  <si>
    <t xml:space="preserve">D23, D24, D25, </t>
  </si>
  <si>
    <t>5.</t>
  </si>
  <si>
    <t>3.NP</t>
  </si>
  <si>
    <t>D31, D52</t>
  </si>
  <si>
    <t>DPS9, DPS 18</t>
  </si>
  <si>
    <t>6.</t>
  </si>
  <si>
    <t>D27, D34</t>
  </si>
  <si>
    <t>DPS12, DPS17</t>
  </si>
  <si>
    <t>7.</t>
  </si>
  <si>
    <t>4.NP</t>
  </si>
  <si>
    <t>D38, D54, D53</t>
  </si>
  <si>
    <t>DPS12, DPS16</t>
  </si>
  <si>
    <t>8.</t>
  </si>
  <si>
    <t>3. sekce</t>
  </si>
  <si>
    <t>D18</t>
  </si>
  <si>
    <t>kontrola léčiv</t>
  </si>
  <si>
    <t>9.</t>
  </si>
  <si>
    <t>D19, D51, D52</t>
  </si>
  <si>
    <t>DPS2, DPS3</t>
  </si>
  <si>
    <t>10.</t>
  </si>
  <si>
    <t xml:space="preserve">2. sekce </t>
  </si>
  <si>
    <t>D38, D43, D53, D54</t>
  </si>
  <si>
    <t>DPS 12, DPS 13</t>
  </si>
  <si>
    <t>11.</t>
  </si>
  <si>
    <t>D26, D27, D28, D29</t>
  </si>
  <si>
    <t>DPS5, DPS6</t>
  </si>
  <si>
    <t>12.</t>
  </si>
  <si>
    <t>D45, D46, D47</t>
  </si>
  <si>
    <t>DPS16</t>
  </si>
  <si>
    <t>13.</t>
  </si>
  <si>
    <t>D32, D33, D34, D35, D36, D37</t>
  </si>
  <si>
    <t>DPS10, DPS11, DPS18</t>
  </si>
  <si>
    <t>anatomie</t>
  </si>
  <si>
    <t>14.</t>
  </si>
  <si>
    <t>b</t>
  </si>
  <si>
    <t>VD2, VD3</t>
  </si>
  <si>
    <t>D1, D2, D3</t>
  </si>
  <si>
    <t>DPS 1</t>
  </si>
  <si>
    <t>vivárium</t>
  </si>
  <si>
    <t>15.</t>
  </si>
  <si>
    <t>VD1, D12</t>
  </si>
  <si>
    <t xml:space="preserve"> </t>
  </si>
  <si>
    <t>D48, D6, D7, D4</t>
  </si>
  <si>
    <t>DPS17</t>
  </si>
  <si>
    <t>BSL 3</t>
  </si>
  <si>
    <t>16.</t>
  </si>
  <si>
    <t>TEM</t>
  </si>
  <si>
    <t>17.</t>
  </si>
  <si>
    <t>D11</t>
  </si>
  <si>
    <t>18.</t>
  </si>
  <si>
    <t>D43, D44</t>
  </si>
  <si>
    <t>DPS14, DPS 15 nebo D47</t>
  </si>
  <si>
    <t>RIL</t>
  </si>
  <si>
    <t>19.</t>
  </si>
  <si>
    <t>d</t>
  </si>
  <si>
    <t>D10</t>
  </si>
  <si>
    <t>NMR</t>
  </si>
  <si>
    <t>20.</t>
  </si>
  <si>
    <t>D12, D13</t>
  </si>
  <si>
    <t>D14, D15</t>
  </si>
  <si>
    <t>sklady chem., PHM</t>
  </si>
  <si>
    <t>21.</t>
  </si>
  <si>
    <t>e</t>
  </si>
  <si>
    <t>z venku</t>
  </si>
  <si>
    <t>Dodání vybavení, které vyžaduje zaregulování a/nebo revizi</t>
  </si>
  <si>
    <t>25.</t>
  </si>
  <si>
    <t>vybavení, které vyžaduje zaregulování a/nebo revizi musí být dodáno</t>
  </si>
  <si>
    <t>22.</t>
  </si>
  <si>
    <t>všechny sekce na všech patrech, všechny příjezdy a výtahy jako v sekcích výše</t>
  </si>
  <si>
    <t>Finalizace dodávek Zboží</t>
  </si>
  <si>
    <t>23.</t>
  </si>
  <si>
    <t>Stěhování vybraných kusů stávajícího nábytku</t>
  </si>
  <si>
    <t>24.</t>
  </si>
  <si>
    <t>viz KS čl. 6.27.1</t>
  </si>
  <si>
    <t>BA_DEPARTMENT</t>
  </si>
  <si>
    <t>BA_FACULTY</t>
  </si>
  <si>
    <t>BA_ID</t>
  </si>
  <si>
    <t>BA_ROOM_NUMBER</t>
  </si>
  <si>
    <t>BA_ROOM_NAME</t>
  </si>
  <si>
    <t>BA_AREA_REQUIRED</t>
  </si>
  <si>
    <t>BA_AREA</t>
  </si>
  <si>
    <t>BA_EMPLOYEES</t>
  </si>
  <si>
    <t>BA_STUDENTS</t>
  </si>
  <si>
    <t>BA_Workplaces</t>
  </si>
  <si>
    <t>BA_Building</t>
  </si>
  <si>
    <t>BA_USAGE</t>
  </si>
  <si>
    <t>BA_Visitors</t>
  </si>
  <si>
    <t>Comments</t>
  </si>
  <si>
    <t>Budova</t>
  </si>
  <si>
    <t>Podlazi</t>
  </si>
  <si>
    <t>hlavni_ucel_ploch</t>
  </si>
  <si>
    <t>Typy_podlahovych_ploch</t>
  </si>
  <si>
    <t>počet</t>
  </si>
  <si>
    <t>bude vybavováno</t>
  </si>
  <si>
    <t>sekce</t>
  </si>
  <si>
    <t>pracoviště</t>
  </si>
  <si>
    <t>-</t>
  </si>
  <si>
    <t>LAF</t>
  </si>
  <si>
    <t>3_001</t>
  </si>
  <si>
    <t>3001</t>
  </si>
  <si>
    <t>Chodba</t>
  </si>
  <si>
    <t/>
  </si>
  <si>
    <t>BF</t>
  </si>
  <si>
    <t>Budova fakult</t>
  </si>
  <si>
    <t>3NP</t>
  </si>
  <si>
    <t>CA</t>
  </si>
  <si>
    <t>Pk</t>
  </si>
  <si>
    <t>4_001</t>
  </si>
  <si>
    <t>4001</t>
  </si>
  <si>
    <t>4NP</t>
  </si>
  <si>
    <t>ano</t>
  </si>
  <si>
    <t>B_038</t>
  </si>
  <si>
    <t>9038</t>
  </si>
  <si>
    <t>Centrální úpravna vody</t>
  </si>
  <si>
    <t>10</t>
  </si>
  <si>
    <t>1PP</t>
  </si>
  <si>
    <t>TA</t>
  </si>
  <si>
    <t>Ptv</t>
  </si>
  <si>
    <t>B_273</t>
  </si>
  <si>
    <t>9273</t>
  </si>
  <si>
    <t>Chemický sklad</t>
  </si>
  <si>
    <t>AA</t>
  </si>
  <si>
    <t>B_158</t>
  </si>
  <si>
    <t>9158</t>
  </si>
  <si>
    <t>Chov králík 4</t>
  </si>
  <si>
    <t>42</t>
  </si>
  <si>
    <t>PA</t>
  </si>
  <si>
    <t>Ppl</t>
  </si>
  <si>
    <t>Vivárium</t>
  </si>
  <si>
    <t>B_159</t>
  </si>
  <si>
    <t>9159</t>
  </si>
  <si>
    <t>Chov králík 3</t>
  </si>
  <si>
    <t>B_160</t>
  </si>
  <si>
    <t>9160</t>
  </si>
  <si>
    <t>Chov MLZ 1</t>
  </si>
  <si>
    <t>24</t>
  </si>
  <si>
    <t>B_161</t>
  </si>
  <si>
    <t>9161</t>
  </si>
  <si>
    <t>Chov MLZ 2</t>
  </si>
  <si>
    <t>B_162</t>
  </si>
  <si>
    <t>9162</t>
  </si>
  <si>
    <t>Chov MLZ 3</t>
  </si>
  <si>
    <t>B_163</t>
  </si>
  <si>
    <t>9163</t>
  </si>
  <si>
    <t>Chov MLZ 4</t>
  </si>
  <si>
    <t>B_164</t>
  </si>
  <si>
    <t>9164</t>
  </si>
  <si>
    <t>Chov MLZ 5</t>
  </si>
  <si>
    <t>B_165</t>
  </si>
  <si>
    <t>9165</t>
  </si>
  <si>
    <t>Chov MLZ 6</t>
  </si>
  <si>
    <t>B_166</t>
  </si>
  <si>
    <t>9166</t>
  </si>
  <si>
    <t>Chov SPF 1</t>
  </si>
  <si>
    <t>B_167</t>
  </si>
  <si>
    <t>9167</t>
  </si>
  <si>
    <t>Chov SPF 2</t>
  </si>
  <si>
    <t>B_168</t>
  </si>
  <si>
    <t>9168</t>
  </si>
  <si>
    <t>Chov SPF 3</t>
  </si>
  <si>
    <t>B_171</t>
  </si>
  <si>
    <t>9171</t>
  </si>
  <si>
    <t>Experiment králík 1</t>
  </si>
  <si>
    <t>18</t>
  </si>
  <si>
    <t>B_172</t>
  </si>
  <si>
    <t>9172</t>
  </si>
  <si>
    <t>Experiment králík 2</t>
  </si>
  <si>
    <t>B_173</t>
  </si>
  <si>
    <t>9173</t>
  </si>
  <si>
    <t>Experiment MLZ 1</t>
  </si>
  <si>
    <t>12</t>
  </si>
  <si>
    <t>B_174</t>
  </si>
  <si>
    <t>9174</t>
  </si>
  <si>
    <t>Experiment MLZ 2</t>
  </si>
  <si>
    <t>17</t>
  </si>
  <si>
    <t>B_175</t>
  </si>
  <si>
    <t>9175</t>
  </si>
  <si>
    <t>Experiment MLZ 3</t>
  </si>
  <si>
    <t>LAB_10</t>
  </si>
  <si>
    <t>B_176</t>
  </si>
  <si>
    <t>9176</t>
  </si>
  <si>
    <t>Experiment MLZ 7</t>
  </si>
  <si>
    <t>B_177</t>
  </si>
  <si>
    <t>9177</t>
  </si>
  <si>
    <t>Experiment MLZ 5</t>
  </si>
  <si>
    <t>B_179</t>
  </si>
  <si>
    <t>9179</t>
  </si>
  <si>
    <t>Izolátorová hala</t>
  </si>
  <si>
    <t>36</t>
  </si>
  <si>
    <t>B_180</t>
  </si>
  <si>
    <t>9180</t>
  </si>
  <si>
    <t>Kancelář asistenti</t>
  </si>
  <si>
    <t>OFF</t>
  </si>
  <si>
    <t>B_181</t>
  </si>
  <si>
    <t>9181</t>
  </si>
  <si>
    <t>Kancelář vedoucí</t>
  </si>
  <si>
    <t>20</t>
  </si>
  <si>
    <t>OFF_10</t>
  </si>
  <si>
    <t>B_182</t>
  </si>
  <si>
    <t>9182</t>
  </si>
  <si>
    <t>Chov králík 1 (Karanténa)</t>
  </si>
  <si>
    <t>16</t>
  </si>
  <si>
    <t>B_183</t>
  </si>
  <si>
    <t>9183</t>
  </si>
  <si>
    <t>Chov králík 2 (Karanténa)</t>
  </si>
  <si>
    <t>B_184</t>
  </si>
  <si>
    <t>9184</t>
  </si>
  <si>
    <t>Mat. propust</t>
  </si>
  <si>
    <t>4</t>
  </si>
  <si>
    <t>B_185</t>
  </si>
  <si>
    <t>9185</t>
  </si>
  <si>
    <t>Prokládací autokláv</t>
  </si>
  <si>
    <t>15</t>
  </si>
  <si>
    <t>B_186</t>
  </si>
  <si>
    <t>9190</t>
  </si>
  <si>
    <t>B_187</t>
  </si>
  <si>
    <t>9187</t>
  </si>
  <si>
    <t>B_188</t>
  </si>
  <si>
    <t>9188</t>
  </si>
  <si>
    <t>B_189</t>
  </si>
  <si>
    <t>9189</t>
  </si>
  <si>
    <t>B_191</t>
  </si>
  <si>
    <t>9191</t>
  </si>
  <si>
    <t>Pozorovací místnost</t>
  </si>
  <si>
    <t>6</t>
  </si>
  <si>
    <t>B_192</t>
  </si>
  <si>
    <t>9192</t>
  </si>
  <si>
    <t>Pers. propust</t>
  </si>
  <si>
    <t>8</t>
  </si>
  <si>
    <t>B_193</t>
  </si>
  <si>
    <t>9193</t>
  </si>
  <si>
    <t>B_194</t>
  </si>
  <si>
    <t>9194</t>
  </si>
  <si>
    <t>Pers. propust špinavá Muži</t>
  </si>
  <si>
    <t>B_195</t>
  </si>
  <si>
    <t>9195</t>
  </si>
  <si>
    <t>B_196</t>
  </si>
  <si>
    <t>9196</t>
  </si>
  <si>
    <t>Kancelář laboranti/SŠ</t>
  </si>
  <si>
    <t>B_197</t>
  </si>
  <si>
    <t>9197</t>
  </si>
  <si>
    <t>Předávací místnost</t>
  </si>
  <si>
    <t>B_198</t>
  </si>
  <si>
    <t>9198</t>
  </si>
  <si>
    <t>Příjem zvířat</t>
  </si>
  <si>
    <t>7</t>
  </si>
  <si>
    <t>B_201</t>
  </si>
  <si>
    <t>9201</t>
  </si>
  <si>
    <t>Přístr. místn.</t>
  </si>
  <si>
    <t>9</t>
  </si>
  <si>
    <t>B_202</t>
  </si>
  <si>
    <t>9202</t>
  </si>
  <si>
    <t>B_203</t>
  </si>
  <si>
    <t>9203</t>
  </si>
  <si>
    <t>B_210</t>
  </si>
  <si>
    <t>9210</t>
  </si>
  <si>
    <t>Sklad chovného zařízení</t>
  </si>
  <si>
    <t>B_211</t>
  </si>
  <si>
    <t>9211</t>
  </si>
  <si>
    <t>Sklad kad. a biol.odp.</t>
  </si>
  <si>
    <t>B_212</t>
  </si>
  <si>
    <t>9212</t>
  </si>
  <si>
    <t>Sklad krmiva</t>
  </si>
  <si>
    <t>B_213</t>
  </si>
  <si>
    <t>9213</t>
  </si>
  <si>
    <t>Sklad podestýlky</t>
  </si>
  <si>
    <t>B_214</t>
  </si>
  <si>
    <t>9214</t>
  </si>
  <si>
    <t>Sterilizace</t>
  </si>
  <si>
    <t>B_215</t>
  </si>
  <si>
    <t>9215</t>
  </si>
  <si>
    <t>Technologie</t>
  </si>
  <si>
    <t>B_217</t>
  </si>
  <si>
    <t>9217</t>
  </si>
  <si>
    <t>Technologie VIVARIUM</t>
  </si>
  <si>
    <t>110</t>
  </si>
  <si>
    <t>B_222a</t>
  </si>
  <si>
    <t>9222</t>
  </si>
  <si>
    <t>Umývárna</t>
  </si>
  <si>
    <t>60</t>
  </si>
  <si>
    <t>B_222b</t>
  </si>
  <si>
    <t>9907</t>
  </si>
  <si>
    <t>B_223</t>
  </si>
  <si>
    <t>9223</t>
  </si>
  <si>
    <t>Umývárna králík</t>
  </si>
  <si>
    <t>30</t>
  </si>
  <si>
    <t>B_224</t>
  </si>
  <si>
    <t>9224</t>
  </si>
  <si>
    <t>Uniprotect</t>
  </si>
  <si>
    <t>5</t>
  </si>
  <si>
    <t>B_274</t>
  </si>
  <si>
    <t>9274</t>
  </si>
  <si>
    <t>Sklad</t>
  </si>
  <si>
    <t>B_325</t>
  </si>
  <si>
    <t>9325</t>
  </si>
  <si>
    <t>B_380</t>
  </si>
  <si>
    <t>9380</t>
  </si>
  <si>
    <t>Sklad chov 2</t>
  </si>
  <si>
    <t>B_381</t>
  </si>
  <si>
    <t>9381</t>
  </si>
  <si>
    <t>Experiment MLZ 6</t>
  </si>
  <si>
    <t>B_382</t>
  </si>
  <si>
    <t>9382</t>
  </si>
  <si>
    <t>Expriment MLZ 10</t>
  </si>
  <si>
    <t>B_383</t>
  </si>
  <si>
    <t>9383</t>
  </si>
  <si>
    <t>Tlakové mytí</t>
  </si>
  <si>
    <t>B_384</t>
  </si>
  <si>
    <t>9384</t>
  </si>
  <si>
    <t>Chov králík 5</t>
  </si>
  <si>
    <t>B_385</t>
  </si>
  <si>
    <t>9385</t>
  </si>
  <si>
    <t>Experiment MLZ 8</t>
  </si>
  <si>
    <t>B_386</t>
  </si>
  <si>
    <t>9386</t>
  </si>
  <si>
    <t>Pers. propust špinavá Ženy</t>
  </si>
  <si>
    <t>B_387</t>
  </si>
  <si>
    <t>9387</t>
  </si>
  <si>
    <t>Pers. propust sprcha Ženy</t>
  </si>
  <si>
    <t>B_388</t>
  </si>
  <si>
    <t>9388</t>
  </si>
  <si>
    <t>Pers. propust čistá Ženy</t>
  </si>
  <si>
    <t>B_389</t>
  </si>
  <si>
    <t>9389</t>
  </si>
  <si>
    <t>Pers. propust čistá Muži</t>
  </si>
  <si>
    <t>B_390</t>
  </si>
  <si>
    <t>9390</t>
  </si>
  <si>
    <t>Pers. propust WC Ženy</t>
  </si>
  <si>
    <t>B_391</t>
  </si>
  <si>
    <t>9391</t>
  </si>
  <si>
    <t>Pers. propust sprcha Muži</t>
  </si>
  <si>
    <t>B_392</t>
  </si>
  <si>
    <t>9392</t>
  </si>
  <si>
    <t>Pers. propust WC Muži</t>
  </si>
  <si>
    <t>B_393</t>
  </si>
  <si>
    <t>9393</t>
  </si>
  <si>
    <t>B_394</t>
  </si>
  <si>
    <t>9394</t>
  </si>
  <si>
    <t>Experiment MLZ 9</t>
  </si>
  <si>
    <t>B_395</t>
  </si>
  <si>
    <t>9395</t>
  </si>
  <si>
    <t>Chov králík 6</t>
  </si>
  <si>
    <t>B_396</t>
  </si>
  <si>
    <t>9396</t>
  </si>
  <si>
    <t>Experiment MLZ 11</t>
  </si>
  <si>
    <t>B_397</t>
  </si>
  <si>
    <t>9397</t>
  </si>
  <si>
    <t>Chov SPF 4</t>
  </si>
  <si>
    <t>B_398</t>
  </si>
  <si>
    <t>9398</t>
  </si>
  <si>
    <t>Experiment MLZ 4</t>
  </si>
  <si>
    <t>B_399</t>
  </si>
  <si>
    <t>9399</t>
  </si>
  <si>
    <t>Chov MLZ 7</t>
  </si>
  <si>
    <t>BB</t>
  </si>
  <si>
    <t>B_225</t>
  </si>
  <si>
    <t>9225</t>
  </si>
  <si>
    <t>Hlubokomrazicí boxy</t>
  </si>
  <si>
    <t>150</t>
  </si>
  <si>
    <t>Kryocentrum</t>
  </si>
  <si>
    <t>B_226</t>
  </si>
  <si>
    <t>9226</t>
  </si>
  <si>
    <t>Přípravna</t>
  </si>
  <si>
    <t>25</t>
  </si>
  <si>
    <t>B_227</t>
  </si>
  <si>
    <t>9227</t>
  </si>
  <si>
    <t>Sklad kapalného N2</t>
  </si>
  <si>
    <t>40</t>
  </si>
  <si>
    <t>B_275</t>
  </si>
  <si>
    <t>9275</t>
  </si>
  <si>
    <t>C</t>
  </si>
  <si>
    <t>LF</t>
  </si>
  <si>
    <t>B_021</t>
  </si>
  <si>
    <t>Chlorovna</t>
  </si>
  <si>
    <t>Anatomie</t>
  </si>
  <si>
    <t>B_045</t>
  </si>
  <si>
    <t>9045</t>
  </si>
  <si>
    <t>Laboratoř histologická</t>
  </si>
  <si>
    <t>B_046</t>
  </si>
  <si>
    <t>9046</t>
  </si>
  <si>
    <t>Laboratoř mikroskopická</t>
  </si>
  <si>
    <t>B_047</t>
  </si>
  <si>
    <t>9047</t>
  </si>
  <si>
    <t>Laboratoř velká + preparáty</t>
  </si>
  <si>
    <t>B_048</t>
  </si>
  <si>
    <t>9048</t>
  </si>
  <si>
    <t>Muzeum</t>
  </si>
  <si>
    <t>100</t>
  </si>
  <si>
    <t>B_049</t>
  </si>
  <si>
    <t>9049</t>
  </si>
  <si>
    <t>Obrazárna</t>
  </si>
  <si>
    <t>B_050</t>
  </si>
  <si>
    <t>9050</t>
  </si>
  <si>
    <t>Pitevna I.</t>
  </si>
  <si>
    <t>PRK_20</t>
  </si>
  <si>
    <t>B_051</t>
  </si>
  <si>
    <t>9051</t>
  </si>
  <si>
    <t>B_052</t>
  </si>
  <si>
    <t>9052</t>
  </si>
  <si>
    <t>Pitevna II.</t>
  </si>
  <si>
    <t>50</t>
  </si>
  <si>
    <t>B_053</t>
  </si>
  <si>
    <t>9053</t>
  </si>
  <si>
    <t>Příjem</t>
  </si>
  <si>
    <t>TEC_10</t>
  </si>
  <si>
    <t>B_054</t>
  </si>
  <si>
    <t>9054</t>
  </si>
  <si>
    <t>Přípravna těl vč. chlorovny</t>
  </si>
  <si>
    <t>B_056</t>
  </si>
  <si>
    <t>9056</t>
  </si>
  <si>
    <t>B_057</t>
  </si>
  <si>
    <t>9057</t>
  </si>
  <si>
    <t>Sklad chemikálií</t>
  </si>
  <si>
    <t>B_058</t>
  </si>
  <si>
    <t>9058</t>
  </si>
  <si>
    <t>Hygienická smyčka</t>
  </si>
  <si>
    <t>B_059</t>
  </si>
  <si>
    <t>9059</t>
  </si>
  <si>
    <t>Sklad kostí</t>
  </si>
  <si>
    <t>B_060</t>
  </si>
  <si>
    <t>9060</t>
  </si>
  <si>
    <t>Sklad preparátů</t>
  </si>
  <si>
    <t>B_261</t>
  </si>
  <si>
    <t>9261</t>
  </si>
  <si>
    <t>Sklad hořlavin</t>
  </si>
  <si>
    <t>D</t>
  </si>
  <si>
    <t>3_027</t>
  </si>
  <si>
    <t>3027</t>
  </si>
  <si>
    <t>Hyg. smyčka</t>
  </si>
  <si>
    <t>Ústav fyziologie</t>
  </si>
  <si>
    <t>3_044</t>
  </si>
  <si>
    <t>3044</t>
  </si>
  <si>
    <t>Laboratoř biochemická</t>
  </si>
  <si>
    <t>3_045</t>
  </si>
  <si>
    <t>3045</t>
  </si>
  <si>
    <t>Laboratoř bioenergetická</t>
  </si>
  <si>
    <t>3_046</t>
  </si>
  <si>
    <t>3046</t>
  </si>
  <si>
    <t>3_047</t>
  </si>
  <si>
    <t>3047</t>
  </si>
  <si>
    <t>Laboratoř flourescenční</t>
  </si>
  <si>
    <t>3_048</t>
  </si>
  <si>
    <t>3048</t>
  </si>
  <si>
    <t>Laboratoř izolační</t>
  </si>
  <si>
    <t>3_049</t>
  </si>
  <si>
    <t>3049</t>
  </si>
  <si>
    <t>Laboratoř kardiotox</t>
  </si>
  <si>
    <t>3_051</t>
  </si>
  <si>
    <t>3051</t>
  </si>
  <si>
    <t>Laboratoř molek. biologická</t>
  </si>
  <si>
    <t>3_052</t>
  </si>
  <si>
    <t>3052</t>
  </si>
  <si>
    <t>Laboratoř mrazící boxy</t>
  </si>
  <si>
    <t>3_053</t>
  </si>
  <si>
    <t>3053</t>
  </si>
  <si>
    <t>Laboratoř přístroje</t>
  </si>
  <si>
    <t>3_054</t>
  </si>
  <si>
    <t>3054</t>
  </si>
  <si>
    <t>Laboratoř tkáňových kultur</t>
  </si>
  <si>
    <t>3_055</t>
  </si>
  <si>
    <t>3055</t>
  </si>
  <si>
    <t>3_056</t>
  </si>
  <si>
    <t>Laboratoř zátěžové fyziologie</t>
  </si>
  <si>
    <t>3_057</t>
  </si>
  <si>
    <t>3057</t>
  </si>
  <si>
    <t>Laboratoř zázemí společná</t>
  </si>
  <si>
    <t>3_058</t>
  </si>
  <si>
    <t>odběrová místnost</t>
  </si>
  <si>
    <t>3_059</t>
  </si>
  <si>
    <t>3059</t>
  </si>
  <si>
    <t>Praktikárna</t>
  </si>
  <si>
    <t>90</t>
  </si>
  <si>
    <t>PRK_30</t>
  </si>
  <si>
    <t>Ppu</t>
  </si>
  <si>
    <t>3_060</t>
  </si>
  <si>
    <t>praktikárna</t>
  </si>
  <si>
    <t>3_061</t>
  </si>
  <si>
    <t>3_062</t>
  </si>
  <si>
    <t>přípravna</t>
  </si>
  <si>
    <t>3_063</t>
  </si>
  <si>
    <t>sklad</t>
  </si>
  <si>
    <t>3_067</t>
  </si>
  <si>
    <t>3_068</t>
  </si>
  <si>
    <t>sklad _ ? u praktikáren</t>
  </si>
  <si>
    <t>3_069</t>
  </si>
  <si>
    <t>3069</t>
  </si>
  <si>
    <t>3_070</t>
  </si>
  <si>
    <t>3070</t>
  </si>
  <si>
    <t>3_071</t>
  </si>
  <si>
    <t>3071</t>
  </si>
  <si>
    <t>Váhovna</t>
  </si>
  <si>
    <t>4_047</t>
  </si>
  <si>
    <t>4047</t>
  </si>
  <si>
    <t>Laboratoř proteokatabol</t>
  </si>
  <si>
    <t>LAB_003</t>
  </si>
  <si>
    <t>4_048</t>
  </si>
  <si>
    <t>4048</t>
  </si>
  <si>
    <t>4_049</t>
  </si>
  <si>
    <t>4049</t>
  </si>
  <si>
    <t>Laboratoř temná komora</t>
  </si>
  <si>
    <t>LAB_003E</t>
  </si>
  <si>
    <t>4_050</t>
  </si>
  <si>
    <t>4050</t>
  </si>
  <si>
    <t>4_051</t>
  </si>
  <si>
    <t>4051</t>
  </si>
  <si>
    <t>E</t>
  </si>
  <si>
    <t>3_078</t>
  </si>
  <si>
    <t>3078</t>
  </si>
  <si>
    <t>Fluorescenční mikroskop</t>
  </si>
  <si>
    <t>Histologie a Embriologie</t>
  </si>
  <si>
    <t>3_079</t>
  </si>
  <si>
    <t>3079</t>
  </si>
  <si>
    <t>Histologická přípravna</t>
  </si>
  <si>
    <t>3_092</t>
  </si>
  <si>
    <t>3092</t>
  </si>
  <si>
    <t>Laboratoř buňky</t>
  </si>
  <si>
    <t>3_093</t>
  </si>
  <si>
    <t>3093</t>
  </si>
  <si>
    <t>3_094</t>
  </si>
  <si>
    <t>3094</t>
  </si>
  <si>
    <t>3_095</t>
  </si>
  <si>
    <t>3095</t>
  </si>
  <si>
    <t>Laboratoř buňky - přístroje</t>
  </si>
  <si>
    <t>3_096</t>
  </si>
  <si>
    <t>3096</t>
  </si>
  <si>
    <t>Laboratoř buňky - sklady</t>
  </si>
  <si>
    <t>3_097</t>
  </si>
  <si>
    <t>3097</t>
  </si>
  <si>
    <t>3_098</t>
  </si>
  <si>
    <t>3098</t>
  </si>
  <si>
    <t>Laboratoř buňky - smyčka + WC</t>
  </si>
  <si>
    <t>3_099</t>
  </si>
  <si>
    <t>3099</t>
  </si>
  <si>
    <t>35</t>
  </si>
  <si>
    <t>3_100</t>
  </si>
  <si>
    <t>3100</t>
  </si>
  <si>
    <t>3_101</t>
  </si>
  <si>
    <t>3101</t>
  </si>
  <si>
    <t>Laboratoř molek. morfologie</t>
  </si>
  <si>
    <t>3_102</t>
  </si>
  <si>
    <t>3102</t>
  </si>
  <si>
    <t>Laboratoř přípravna</t>
  </si>
  <si>
    <t>3_103</t>
  </si>
  <si>
    <t>3_106</t>
  </si>
  <si>
    <t>3106</t>
  </si>
  <si>
    <t>3_107</t>
  </si>
  <si>
    <t>3107</t>
  </si>
  <si>
    <t>3_108</t>
  </si>
  <si>
    <t>3108</t>
  </si>
  <si>
    <t>3_109</t>
  </si>
  <si>
    <t>3109</t>
  </si>
  <si>
    <t>3_110</t>
  </si>
  <si>
    <t>3110</t>
  </si>
  <si>
    <t>3_381</t>
  </si>
  <si>
    <t>3381</t>
  </si>
  <si>
    <t>F</t>
  </si>
  <si>
    <t>2_031</t>
  </si>
  <si>
    <t>2031</t>
  </si>
  <si>
    <t>AV studio příprava</t>
  </si>
  <si>
    <t>0</t>
  </si>
  <si>
    <t>2NP</t>
  </si>
  <si>
    <t>Biofyzika</t>
  </si>
  <si>
    <t>4_071</t>
  </si>
  <si>
    <t>4071</t>
  </si>
  <si>
    <t>Laboratoř mech. měření</t>
  </si>
  <si>
    <t>LAB_000E</t>
  </si>
  <si>
    <t>4_072</t>
  </si>
  <si>
    <t>4072</t>
  </si>
  <si>
    <t>Lab. mikroskop. metody - zázemí</t>
  </si>
  <si>
    <t>4_073</t>
  </si>
  <si>
    <t>4073</t>
  </si>
  <si>
    <t>Laboratoř spec. zobr. metody</t>
  </si>
  <si>
    <t>4_074</t>
  </si>
  <si>
    <t>4074</t>
  </si>
  <si>
    <t>Laboratoř vývoj. medic. techn.</t>
  </si>
  <si>
    <t>4_075</t>
  </si>
  <si>
    <t>PC učebna</t>
  </si>
  <si>
    <t>4_076</t>
  </si>
  <si>
    <t>Praktikárna _ sklad</t>
  </si>
  <si>
    <t>4_078</t>
  </si>
  <si>
    <t>4078</t>
  </si>
  <si>
    <t>4_079</t>
  </si>
  <si>
    <t>4079</t>
  </si>
  <si>
    <t>4_080</t>
  </si>
  <si>
    <t>4080</t>
  </si>
  <si>
    <t>STR_100E</t>
  </si>
  <si>
    <t>4_302</t>
  </si>
  <si>
    <t>4302</t>
  </si>
  <si>
    <t>Lab. mikroskop. metody - mikroskop I</t>
  </si>
  <si>
    <t>4_303</t>
  </si>
  <si>
    <t>4303</t>
  </si>
  <si>
    <t>Lab. mikroskop. metody - mikroskop II</t>
  </si>
  <si>
    <t>4_304</t>
  </si>
  <si>
    <t>4304</t>
  </si>
  <si>
    <t>Lab. mikroskop. metody - mikroskop III</t>
  </si>
  <si>
    <t>4_305</t>
  </si>
  <si>
    <t>4305</t>
  </si>
  <si>
    <t>Lab. mikroskop. metody - mikroskop IV</t>
  </si>
  <si>
    <t>4_308</t>
  </si>
  <si>
    <t>Praktikárna II</t>
  </si>
  <si>
    <t>4_309</t>
  </si>
  <si>
    <t>Praktikárna III</t>
  </si>
  <si>
    <t>G</t>
  </si>
  <si>
    <t>3_126</t>
  </si>
  <si>
    <t>3126</t>
  </si>
  <si>
    <t>Hepato</t>
  </si>
  <si>
    <t>Farmakologie</t>
  </si>
  <si>
    <t>3_127</t>
  </si>
  <si>
    <t>3127</t>
  </si>
  <si>
    <t>Kardio</t>
  </si>
  <si>
    <t>3_128</t>
  </si>
  <si>
    <t>3128</t>
  </si>
  <si>
    <t>HPLC</t>
  </si>
  <si>
    <t>3_129</t>
  </si>
  <si>
    <t>3129</t>
  </si>
  <si>
    <t>3_130</t>
  </si>
  <si>
    <t>3130</t>
  </si>
  <si>
    <t>3_131</t>
  </si>
  <si>
    <t>3131</t>
  </si>
  <si>
    <t>Copycentrum</t>
  </si>
  <si>
    <t>3_132</t>
  </si>
  <si>
    <t>3132</t>
  </si>
  <si>
    <t>Buněčné kultury</t>
  </si>
  <si>
    <t>3_133</t>
  </si>
  <si>
    <t>3133</t>
  </si>
  <si>
    <t>Mrazáky</t>
  </si>
  <si>
    <t>3_134</t>
  </si>
  <si>
    <t>3134</t>
  </si>
  <si>
    <t>Izolované orgány</t>
  </si>
  <si>
    <t>3_135</t>
  </si>
  <si>
    <t>3135</t>
  </si>
  <si>
    <t>Buňky</t>
  </si>
  <si>
    <t>3_136</t>
  </si>
  <si>
    <t>3136</t>
  </si>
  <si>
    <t>Chemikálie sklad</t>
  </si>
  <si>
    <t>3_137</t>
  </si>
  <si>
    <t>3137</t>
  </si>
  <si>
    <t>PCR přístroje</t>
  </si>
  <si>
    <t>3_138</t>
  </si>
  <si>
    <t>3138</t>
  </si>
  <si>
    <t>WB přístroje</t>
  </si>
  <si>
    <t>3_139</t>
  </si>
  <si>
    <t>3139</t>
  </si>
  <si>
    <t>Centrifugy</t>
  </si>
  <si>
    <t>3_140</t>
  </si>
  <si>
    <t>3_142</t>
  </si>
  <si>
    <t xml:space="preserve">sklad </t>
  </si>
  <si>
    <t>3_143</t>
  </si>
  <si>
    <t>3143</t>
  </si>
  <si>
    <t>H</t>
  </si>
  <si>
    <t>4_082</t>
  </si>
  <si>
    <t>archiv</t>
  </si>
  <si>
    <t>Patologická fyziologie</t>
  </si>
  <si>
    <t>4_083</t>
  </si>
  <si>
    <t>čekárna</t>
  </si>
  <si>
    <t>4_098</t>
  </si>
  <si>
    <t>4098</t>
  </si>
  <si>
    <t>Laboratoř EEG1 malá</t>
  </si>
  <si>
    <t>LAB_300E</t>
  </si>
  <si>
    <t>4_099</t>
  </si>
  <si>
    <t>4099</t>
  </si>
  <si>
    <t>Laboratoř EEG2 velká</t>
  </si>
  <si>
    <t>4_100</t>
  </si>
  <si>
    <t>4100</t>
  </si>
  <si>
    <t>Laboratoř genotoxická</t>
  </si>
  <si>
    <t>4_101</t>
  </si>
  <si>
    <t>4101</t>
  </si>
  <si>
    <t>Laboratoř imunologická</t>
  </si>
  <si>
    <t>4_102</t>
  </si>
  <si>
    <t>4102</t>
  </si>
  <si>
    <t>Místnost pro laborantky (sklad)</t>
  </si>
  <si>
    <t>4_103</t>
  </si>
  <si>
    <t>4103</t>
  </si>
  <si>
    <t>Ovladovna EEG</t>
  </si>
  <si>
    <t>4_104</t>
  </si>
  <si>
    <t>4_105</t>
  </si>
  <si>
    <t>4_106</t>
  </si>
  <si>
    <t>4106</t>
  </si>
  <si>
    <t>Přípravna + zraková a kognitivní psychofyz.</t>
  </si>
  <si>
    <t>45</t>
  </si>
  <si>
    <t>4_108</t>
  </si>
  <si>
    <t>šatna - přípravna</t>
  </si>
  <si>
    <t>4_109</t>
  </si>
  <si>
    <t>4109</t>
  </si>
  <si>
    <t>STR_000E</t>
  </si>
  <si>
    <t>4_110</t>
  </si>
  <si>
    <t>4110</t>
  </si>
  <si>
    <t>4_111</t>
  </si>
  <si>
    <t>4111</t>
  </si>
  <si>
    <t>4_113</t>
  </si>
  <si>
    <t>4113</t>
  </si>
  <si>
    <t>Technik</t>
  </si>
  <si>
    <t>4_307</t>
  </si>
  <si>
    <t xml:space="preserve">šatna </t>
  </si>
  <si>
    <t>I</t>
  </si>
  <si>
    <t>2_039</t>
  </si>
  <si>
    <t>Debriefing SM I</t>
  </si>
  <si>
    <t>Simulační centrum</t>
  </si>
  <si>
    <t>2_041</t>
  </si>
  <si>
    <t>Debriefing SM II</t>
  </si>
  <si>
    <t>2_042</t>
  </si>
  <si>
    <t>Debriefing SM IV</t>
  </si>
  <si>
    <t>2_043</t>
  </si>
  <si>
    <t>2043</t>
  </si>
  <si>
    <t>Dílna</t>
  </si>
  <si>
    <t>2_050</t>
  </si>
  <si>
    <t>Ovladovna SM I a II</t>
  </si>
  <si>
    <t>2_051</t>
  </si>
  <si>
    <t>Ovladovna SM III a IV</t>
  </si>
  <si>
    <t>2_052</t>
  </si>
  <si>
    <t>Přípravna SM I</t>
  </si>
  <si>
    <t>2_053</t>
  </si>
  <si>
    <t>Přípravna SM II</t>
  </si>
  <si>
    <t>2_054</t>
  </si>
  <si>
    <t>Připravna SM II</t>
  </si>
  <si>
    <t>2_055</t>
  </si>
  <si>
    <t>Přípravna SM IV</t>
  </si>
  <si>
    <t>2_056</t>
  </si>
  <si>
    <t>Příruční sklad a 2_051 Ovladovna SM III a IV</t>
  </si>
  <si>
    <t>2_057</t>
  </si>
  <si>
    <t>Příruční sklad a 2_050 Ovladovna SM I a II</t>
  </si>
  <si>
    <t>2_059</t>
  </si>
  <si>
    <t>šatna</t>
  </si>
  <si>
    <t>2_060</t>
  </si>
  <si>
    <t>2_063</t>
  </si>
  <si>
    <t>Simulace měření EKG</t>
  </si>
  <si>
    <t>2_064</t>
  </si>
  <si>
    <t>Simulace meření smyslů</t>
  </si>
  <si>
    <t>2_065</t>
  </si>
  <si>
    <t>Simulační místnost I</t>
  </si>
  <si>
    <t>2_066</t>
  </si>
  <si>
    <t>Simulační místnost II</t>
  </si>
  <si>
    <t>2_067</t>
  </si>
  <si>
    <t>Simulační místnost III</t>
  </si>
  <si>
    <t>2_068</t>
  </si>
  <si>
    <t>Simulační místnost IV</t>
  </si>
  <si>
    <t>2_069</t>
  </si>
  <si>
    <t>2_070</t>
  </si>
  <si>
    <t>2_071</t>
  </si>
  <si>
    <t>2_072</t>
  </si>
  <si>
    <t>Sklad nábytku</t>
  </si>
  <si>
    <t>2_073</t>
  </si>
  <si>
    <t>Sklad SM I a II</t>
  </si>
  <si>
    <t>2_074</t>
  </si>
  <si>
    <t>Sklad UZ</t>
  </si>
  <si>
    <t>2_079</t>
  </si>
  <si>
    <t>Technické dovednosti</t>
  </si>
  <si>
    <t>2_080</t>
  </si>
  <si>
    <t>2_081</t>
  </si>
  <si>
    <t>2_082</t>
  </si>
  <si>
    <t>2_083</t>
  </si>
  <si>
    <t>2_084</t>
  </si>
  <si>
    <t>2_085</t>
  </si>
  <si>
    <t>2_086</t>
  </si>
  <si>
    <t>UZ metody</t>
  </si>
  <si>
    <t>IG</t>
  </si>
  <si>
    <t>2_045</t>
  </si>
  <si>
    <t>2045</t>
  </si>
  <si>
    <t>Experimentální gastroenterologie</t>
  </si>
  <si>
    <t>2_046</t>
  </si>
  <si>
    <t>2046</t>
  </si>
  <si>
    <t>Laboratoř endoskopie</t>
  </si>
  <si>
    <t>2_049</t>
  </si>
  <si>
    <t>2049</t>
  </si>
  <si>
    <t>Laboratoř metabolická</t>
  </si>
  <si>
    <t>2_269</t>
  </si>
  <si>
    <t>2269</t>
  </si>
  <si>
    <t>J/ELMI</t>
  </si>
  <si>
    <t>B_068</t>
  </si>
  <si>
    <t>9068</t>
  </si>
  <si>
    <t>Laboratoř + sklad</t>
  </si>
  <si>
    <t>ELMI</t>
  </si>
  <si>
    <t>B_069</t>
  </si>
  <si>
    <t>9069</t>
  </si>
  <si>
    <t>Ovládání</t>
  </si>
  <si>
    <t>B_070</t>
  </si>
  <si>
    <t>9070</t>
  </si>
  <si>
    <t>SEM</t>
  </si>
  <si>
    <t>B_071</t>
  </si>
  <si>
    <t>9071</t>
  </si>
  <si>
    <t>B_073</t>
  </si>
  <si>
    <t>9073</t>
  </si>
  <si>
    <t>Techn. zázemí</t>
  </si>
  <si>
    <t>B_074</t>
  </si>
  <si>
    <t>9074</t>
  </si>
  <si>
    <t>B_076</t>
  </si>
  <si>
    <t>9076</t>
  </si>
  <si>
    <t>B_077</t>
  </si>
  <si>
    <t>9077</t>
  </si>
  <si>
    <t>B_078</t>
  </si>
  <si>
    <t>9078</t>
  </si>
  <si>
    <t>Ultramicrotom</t>
  </si>
  <si>
    <t>27</t>
  </si>
  <si>
    <t>M</t>
  </si>
  <si>
    <t>FaF</t>
  </si>
  <si>
    <t>4_116</t>
  </si>
  <si>
    <t>4116</t>
  </si>
  <si>
    <t>RCA</t>
  </si>
  <si>
    <t>Farmaceutické technologie</t>
  </si>
  <si>
    <t>4_136</t>
  </si>
  <si>
    <t>4136</t>
  </si>
  <si>
    <t>Laboratoř analyt +  pevná fáze</t>
  </si>
  <si>
    <t>LAB_001</t>
  </si>
  <si>
    <t>ČT</t>
  </si>
  <si>
    <t>4_137</t>
  </si>
  <si>
    <t>4137</t>
  </si>
  <si>
    <t>LAB_002</t>
  </si>
  <si>
    <t>4_138</t>
  </si>
  <si>
    <t>4138</t>
  </si>
  <si>
    <t>Laboratoř FYCH</t>
  </si>
  <si>
    <t>LAB_002E</t>
  </si>
  <si>
    <t>4_139</t>
  </si>
  <si>
    <t>4139</t>
  </si>
  <si>
    <t>Laboratoř FYCH A</t>
  </si>
  <si>
    <t>4_140</t>
  </si>
  <si>
    <t>4140</t>
  </si>
  <si>
    <t>4_141</t>
  </si>
  <si>
    <t>4141</t>
  </si>
  <si>
    <t>4_142</t>
  </si>
  <si>
    <t>4142</t>
  </si>
  <si>
    <t>4_143</t>
  </si>
  <si>
    <t>4143</t>
  </si>
  <si>
    <t>Laboratoř sterilní - čistý prostor ISO8</t>
  </si>
  <si>
    <t>4_144</t>
  </si>
  <si>
    <t>4144</t>
  </si>
  <si>
    <t>Laboratoř velká</t>
  </si>
  <si>
    <t>4_145</t>
  </si>
  <si>
    <t>4145</t>
  </si>
  <si>
    <t>34</t>
  </si>
  <si>
    <t>4_146</t>
  </si>
  <si>
    <t>4146</t>
  </si>
  <si>
    <t>4_147</t>
  </si>
  <si>
    <t>4147</t>
  </si>
  <si>
    <t>Laboratoř výzkumná</t>
  </si>
  <si>
    <t>LAB_006</t>
  </si>
  <si>
    <t>4_149</t>
  </si>
  <si>
    <t>4149</t>
  </si>
  <si>
    <t>Místnost 1 (Spec. prakt. I)</t>
  </si>
  <si>
    <t>PRK_002E</t>
  </si>
  <si>
    <t>4_150</t>
  </si>
  <si>
    <t>4150</t>
  </si>
  <si>
    <t>Místnost 2 (Spec. prakt. I)</t>
  </si>
  <si>
    <t>PRK_006E</t>
  </si>
  <si>
    <t>4_151</t>
  </si>
  <si>
    <t>4151</t>
  </si>
  <si>
    <t>Místnost 3 (Spec. prakt. I)</t>
  </si>
  <si>
    <t>4_152</t>
  </si>
  <si>
    <t>4152</t>
  </si>
  <si>
    <t>Místnost 4 (Spec. prakt. I)</t>
  </si>
  <si>
    <t>4_153</t>
  </si>
  <si>
    <t>4153</t>
  </si>
  <si>
    <t>Místnost 5 (Spec. prakt. I)</t>
  </si>
  <si>
    <t>4_154</t>
  </si>
  <si>
    <t>4154</t>
  </si>
  <si>
    <t>Praktikárna farmaceutická technologie</t>
  </si>
  <si>
    <t>65</t>
  </si>
  <si>
    <t>PRK_302</t>
  </si>
  <si>
    <t>4_155</t>
  </si>
  <si>
    <t>4155</t>
  </si>
  <si>
    <t>4_156</t>
  </si>
  <si>
    <t>4156</t>
  </si>
  <si>
    <t>Praktikárna velká chemická</t>
  </si>
  <si>
    <t>80</t>
  </si>
  <si>
    <t>PRK_102</t>
  </si>
  <si>
    <t>4_157</t>
  </si>
  <si>
    <t>4157</t>
  </si>
  <si>
    <t>PRK_002</t>
  </si>
  <si>
    <t>4_158</t>
  </si>
  <si>
    <t>4158</t>
  </si>
  <si>
    <t>4_161</t>
  </si>
  <si>
    <t>4_162</t>
  </si>
  <si>
    <t>4_163</t>
  </si>
  <si>
    <t>4163</t>
  </si>
  <si>
    <t>4_391</t>
  </si>
  <si>
    <t>4391</t>
  </si>
  <si>
    <t>Laboratoř FYCH B</t>
  </si>
  <si>
    <t>M+N+S</t>
  </si>
  <si>
    <t>4_167</t>
  </si>
  <si>
    <t>4167</t>
  </si>
  <si>
    <t>Společná umývárna</t>
  </si>
  <si>
    <t>4_168</t>
  </si>
  <si>
    <t>4168</t>
  </si>
  <si>
    <t>N</t>
  </si>
  <si>
    <t>4_172</t>
  </si>
  <si>
    <t>4172</t>
  </si>
  <si>
    <t>Destilárna</t>
  </si>
  <si>
    <t>Farmaceutická chemie</t>
  </si>
  <si>
    <t>4_195</t>
  </si>
  <si>
    <t>4195</t>
  </si>
  <si>
    <t>Lab. fotofyzika</t>
  </si>
  <si>
    <t>LAB_006E</t>
  </si>
  <si>
    <t>4_196</t>
  </si>
  <si>
    <t>4196</t>
  </si>
  <si>
    <t>Lab. příprava vzorků pro biologické metody</t>
  </si>
  <si>
    <t>4_197</t>
  </si>
  <si>
    <t>4197</t>
  </si>
  <si>
    <t>Lab. syntetická PGS</t>
  </si>
  <si>
    <t>70</t>
  </si>
  <si>
    <t>4_198</t>
  </si>
  <si>
    <t>4198</t>
  </si>
  <si>
    <t>Lab. přístrojová PGS</t>
  </si>
  <si>
    <t>4_199</t>
  </si>
  <si>
    <t>4199</t>
  </si>
  <si>
    <t>4_200</t>
  </si>
  <si>
    <t>4200</t>
  </si>
  <si>
    <t>4_201</t>
  </si>
  <si>
    <t>4201</t>
  </si>
  <si>
    <t>4_202</t>
  </si>
  <si>
    <t>4202</t>
  </si>
  <si>
    <t>4_203</t>
  </si>
  <si>
    <t>4203</t>
  </si>
  <si>
    <t>4_204</t>
  </si>
  <si>
    <t>4204</t>
  </si>
  <si>
    <t>4_205</t>
  </si>
  <si>
    <t>4205</t>
  </si>
  <si>
    <t>4_206</t>
  </si>
  <si>
    <t>4206</t>
  </si>
  <si>
    <t>4_207</t>
  </si>
  <si>
    <t>4207</t>
  </si>
  <si>
    <t>Laboratoř lipidy</t>
  </si>
  <si>
    <t>4_208</t>
  </si>
  <si>
    <t>4208</t>
  </si>
  <si>
    <t>Praktikárna malá chemická</t>
  </si>
  <si>
    <t>4_209</t>
  </si>
  <si>
    <t>4209</t>
  </si>
  <si>
    <t>4_210</t>
  </si>
  <si>
    <t>4210</t>
  </si>
  <si>
    <t>4_211</t>
  </si>
  <si>
    <t>4211</t>
  </si>
  <si>
    <t>Přípravna + váhovna</t>
  </si>
  <si>
    <t>4_213</t>
  </si>
  <si>
    <t>4213</t>
  </si>
  <si>
    <t>Ppo - výuka</t>
  </si>
  <si>
    <t>4_214</t>
  </si>
  <si>
    <t>4214</t>
  </si>
  <si>
    <t>4_215</t>
  </si>
  <si>
    <t>4215</t>
  </si>
  <si>
    <t>Sklad rozpouštědel a chemikálií</t>
  </si>
  <si>
    <t>4_306</t>
  </si>
  <si>
    <t>4306</t>
  </si>
  <si>
    <t>Kompresorovna</t>
  </si>
  <si>
    <t>O</t>
  </si>
  <si>
    <t>2_089</t>
  </si>
  <si>
    <t>2089</t>
  </si>
  <si>
    <t>Farmaceutická analýza</t>
  </si>
  <si>
    <t>2_122</t>
  </si>
  <si>
    <t>2122</t>
  </si>
  <si>
    <t>Lab. flow analysis</t>
  </si>
  <si>
    <t>2_123</t>
  </si>
  <si>
    <t>2123</t>
  </si>
  <si>
    <t>2_124</t>
  </si>
  <si>
    <t>2124</t>
  </si>
  <si>
    <t>Lab. akreditovaná</t>
  </si>
  <si>
    <t>2_125</t>
  </si>
  <si>
    <t>2125</t>
  </si>
  <si>
    <t>Lab. chromatografie</t>
  </si>
  <si>
    <t>2_126</t>
  </si>
  <si>
    <t>2126</t>
  </si>
  <si>
    <t>2_127</t>
  </si>
  <si>
    <t>2127</t>
  </si>
  <si>
    <t>2_128</t>
  </si>
  <si>
    <t>2128</t>
  </si>
  <si>
    <t>2_129</t>
  </si>
  <si>
    <t>2129</t>
  </si>
  <si>
    <t>Lab. elektroforéza</t>
  </si>
  <si>
    <t>2_130</t>
  </si>
  <si>
    <t>2130</t>
  </si>
  <si>
    <t>2_131</t>
  </si>
  <si>
    <t>2131</t>
  </si>
  <si>
    <t>Lab. MS</t>
  </si>
  <si>
    <t>2_132</t>
  </si>
  <si>
    <t>2132</t>
  </si>
  <si>
    <t>2_133</t>
  </si>
  <si>
    <t>2133</t>
  </si>
  <si>
    <t>2_134</t>
  </si>
  <si>
    <t>2134</t>
  </si>
  <si>
    <t>Lab. spektrální metody</t>
  </si>
  <si>
    <t>2_135</t>
  </si>
  <si>
    <t>2135</t>
  </si>
  <si>
    <t>2_136</t>
  </si>
  <si>
    <t>2136</t>
  </si>
  <si>
    <t>Místnost s mrazáky</t>
  </si>
  <si>
    <t>2_137</t>
  </si>
  <si>
    <t>2137</t>
  </si>
  <si>
    <t>PRK_10</t>
  </si>
  <si>
    <t>2_138</t>
  </si>
  <si>
    <t>2138</t>
  </si>
  <si>
    <t>2_139</t>
  </si>
  <si>
    <t>2139</t>
  </si>
  <si>
    <t>2_140</t>
  </si>
  <si>
    <t>2140</t>
  </si>
  <si>
    <t>2_141</t>
  </si>
  <si>
    <t>2141</t>
  </si>
  <si>
    <t>2_142</t>
  </si>
  <si>
    <t>2142</t>
  </si>
  <si>
    <t>2_143</t>
  </si>
  <si>
    <t>2143</t>
  </si>
  <si>
    <t>2_144</t>
  </si>
  <si>
    <t>2144</t>
  </si>
  <si>
    <t>2_145</t>
  </si>
  <si>
    <t>2145</t>
  </si>
  <si>
    <t>2_146</t>
  </si>
  <si>
    <t>2146</t>
  </si>
  <si>
    <t>Přípravna + sklad chemikálií</t>
  </si>
  <si>
    <t>31</t>
  </si>
  <si>
    <t>2_147</t>
  </si>
  <si>
    <t>2147</t>
  </si>
  <si>
    <t>Přípravna vzorků</t>
  </si>
  <si>
    <t>2_150</t>
  </si>
  <si>
    <t>2150</t>
  </si>
  <si>
    <t>2_151</t>
  </si>
  <si>
    <t>2151</t>
  </si>
  <si>
    <t>2_152</t>
  </si>
  <si>
    <t>2152</t>
  </si>
  <si>
    <t>Umývárna/sklad skla</t>
  </si>
  <si>
    <t>2_153</t>
  </si>
  <si>
    <t>2153</t>
  </si>
  <si>
    <t>2_154a</t>
  </si>
  <si>
    <t>2154</t>
  </si>
  <si>
    <t>2_154b</t>
  </si>
  <si>
    <t>9904</t>
  </si>
  <si>
    <t>2_155</t>
  </si>
  <si>
    <t>2155</t>
  </si>
  <si>
    <t>2-150</t>
  </si>
  <si>
    <t>P</t>
  </si>
  <si>
    <t>3_147</t>
  </si>
  <si>
    <t>hygienická smyčka</t>
  </si>
  <si>
    <t>Farmaceutická biologie</t>
  </si>
  <si>
    <t>3_165</t>
  </si>
  <si>
    <t>3165</t>
  </si>
  <si>
    <t>Laboratoř biologická</t>
  </si>
  <si>
    <t>3_166</t>
  </si>
  <si>
    <t>3166</t>
  </si>
  <si>
    <t>Laboratoř buněčná</t>
  </si>
  <si>
    <t>3_167</t>
  </si>
  <si>
    <t>3167</t>
  </si>
  <si>
    <t>Laboratoř mikrobiologická č.1</t>
  </si>
  <si>
    <t>3_168</t>
  </si>
  <si>
    <t>3168</t>
  </si>
  <si>
    <t>Laboratoř mikrobiologická č.2</t>
  </si>
  <si>
    <t>3_169</t>
  </si>
  <si>
    <t>3169</t>
  </si>
  <si>
    <t>3_170</t>
  </si>
  <si>
    <t>3170</t>
  </si>
  <si>
    <t>Laboratoř myograf</t>
  </si>
  <si>
    <t>práce se zvířaty</t>
  </si>
  <si>
    <t>3_171</t>
  </si>
  <si>
    <t>3171</t>
  </si>
  <si>
    <t>Mikroskopická místnost</t>
  </si>
  <si>
    <t>3_172</t>
  </si>
  <si>
    <t>3172</t>
  </si>
  <si>
    <t>Praktikárna biologická</t>
  </si>
  <si>
    <t>68</t>
  </si>
  <si>
    <t>3_173</t>
  </si>
  <si>
    <t>3173</t>
  </si>
  <si>
    <t>3_174</t>
  </si>
  <si>
    <t>3174</t>
  </si>
  <si>
    <t>Praktikárna mikrobiologická</t>
  </si>
  <si>
    <t>3_175</t>
  </si>
  <si>
    <t>3175</t>
  </si>
  <si>
    <t>3_176</t>
  </si>
  <si>
    <t>3176</t>
  </si>
  <si>
    <t>3_177</t>
  </si>
  <si>
    <t>3177</t>
  </si>
  <si>
    <t>Rezerv. lab. (místo umývárny)</t>
  </si>
  <si>
    <t>3_180</t>
  </si>
  <si>
    <t>3180</t>
  </si>
  <si>
    <t>Temná místnost</t>
  </si>
  <si>
    <t>3_181</t>
  </si>
  <si>
    <t>Vyšetřovna klinické biologie</t>
  </si>
  <si>
    <t>3_279</t>
  </si>
  <si>
    <t>3279</t>
  </si>
  <si>
    <t>P+Q+R</t>
  </si>
  <si>
    <t>3_183</t>
  </si>
  <si>
    <t>3183</t>
  </si>
  <si>
    <t>3_184</t>
  </si>
  <si>
    <t>3184</t>
  </si>
  <si>
    <t>3_186</t>
  </si>
  <si>
    <t>3186</t>
  </si>
  <si>
    <t>3_370</t>
  </si>
  <si>
    <t>3370</t>
  </si>
  <si>
    <t>3_371</t>
  </si>
  <si>
    <t>3371</t>
  </si>
  <si>
    <t>Q</t>
  </si>
  <si>
    <t>3_187</t>
  </si>
  <si>
    <t>3187</t>
  </si>
  <si>
    <t>Chladící místnost</t>
  </si>
  <si>
    <t>Farmakologie a toxikologie</t>
  </si>
  <si>
    <t>3_211</t>
  </si>
  <si>
    <t>3211</t>
  </si>
  <si>
    <t>Laboratoř BSL2</t>
  </si>
  <si>
    <t>3_212</t>
  </si>
  <si>
    <t>3212</t>
  </si>
  <si>
    <t>Laboratoř GMO</t>
  </si>
  <si>
    <t>3_213</t>
  </si>
  <si>
    <t>3213</t>
  </si>
  <si>
    <t>3_214</t>
  </si>
  <si>
    <t>3214</t>
  </si>
  <si>
    <t>3_215</t>
  </si>
  <si>
    <t>3215</t>
  </si>
  <si>
    <t>3_216</t>
  </si>
  <si>
    <t>3216</t>
  </si>
  <si>
    <t>3_217</t>
  </si>
  <si>
    <t>3217</t>
  </si>
  <si>
    <t>3_218</t>
  </si>
  <si>
    <t>3218</t>
  </si>
  <si>
    <t>3_219</t>
  </si>
  <si>
    <t>3219</t>
  </si>
  <si>
    <t>3_220</t>
  </si>
  <si>
    <t>3220</t>
  </si>
  <si>
    <t>Laboratoř obecná</t>
  </si>
  <si>
    <t>72</t>
  </si>
  <si>
    <t>3_221</t>
  </si>
  <si>
    <t>3221</t>
  </si>
  <si>
    <t>3_222</t>
  </si>
  <si>
    <t>3222</t>
  </si>
  <si>
    <t>Laboratoř parazitologická</t>
  </si>
  <si>
    <t>3_223</t>
  </si>
  <si>
    <t>3223</t>
  </si>
  <si>
    <t>Laboratoř PCR</t>
  </si>
  <si>
    <t>3_224</t>
  </si>
  <si>
    <t>3224</t>
  </si>
  <si>
    <t>Laboratoř perfúze a FK studie</t>
  </si>
  <si>
    <t>3_225</t>
  </si>
  <si>
    <t>3225</t>
  </si>
  <si>
    <t>Laboratoř průtokové cytometrie</t>
  </si>
  <si>
    <t>3_226</t>
  </si>
  <si>
    <t>3226</t>
  </si>
  <si>
    <t>Laboratoř radioizotopy</t>
  </si>
  <si>
    <t>3_227</t>
  </si>
  <si>
    <t>3227</t>
  </si>
  <si>
    <t>Přípravna PCR</t>
  </si>
  <si>
    <t>3_228</t>
  </si>
  <si>
    <t>3228</t>
  </si>
  <si>
    <t>Praktikárna malá</t>
  </si>
  <si>
    <t>3_229</t>
  </si>
  <si>
    <t>3229</t>
  </si>
  <si>
    <t>3_231</t>
  </si>
  <si>
    <t>3_232</t>
  </si>
  <si>
    <t>3_233</t>
  </si>
  <si>
    <t>3_234</t>
  </si>
  <si>
    <t>3234</t>
  </si>
  <si>
    <t>R</t>
  </si>
  <si>
    <t>3_236</t>
  </si>
  <si>
    <t>3236</t>
  </si>
  <si>
    <t>Farmaceutická biochemie</t>
  </si>
  <si>
    <t>3_237</t>
  </si>
  <si>
    <t>3237</t>
  </si>
  <si>
    <t>3_238</t>
  </si>
  <si>
    <t>3238</t>
  </si>
  <si>
    <t>3_259</t>
  </si>
  <si>
    <t>3259</t>
  </si>
  <si>
    <t>Lab. buněčné kultury GMO</t>
  </si>
  <si>
    <t>3_260</t>
  </si>
  <si>
    <t>3260</t>
  </si>
  <si>
    <t>3_261</t>
  </si>
  <si>
    <t>3261</t>
  </si>
  <si>
    <t>3_262</t>
  </si>
  <si>
    <t>3262</t>
  </si>
  <si>
    <t>3_263</t>
  </si>
  <si>
    <t>3263</t>
  </si>
  <si>
    <t>3_264</t>
  </si>
  <si>
    <t>3264</t>
  </si>
  <si>
    <t>3_265</t>
  </si>
  <si>
    <t>3265</t>
  </si>
  <si>
    <t>3_266</t>
  </si>
  <si>
    <t>3266</t>
  </si>
  <si>
    <t>3_267</t>
  </si>
  <si>
    <t>3267</t>
  </si>
  <si>
    <t>3_268</t>
  </si>
  <si>
    <t>3268</t>
  </si>
  <si>
    <t>Lab. buněčné kultury</t>
  </si>
  <si>
    <t>3_269</t>
  </si>
  <si>
    <t>3269</t>
  </si>
  <si>
    <t>Lab. HPLC</t>
  </si>
  <si>
    <t>3_270</t>
  </si>
  <si>
    <t>3270</t>
  </si>
  <si>
    <t>Lab. standardní</t>
  </si>
  <si>
    <t>48</t>
  </si>
  <si>
    <t>3_271</t>
  </si>
  <si>
    <t>3271</t>
  </si>
  <si>
    <t>3_272</t>
  </si>
  <si>
    <t>3272</t>
  </si>
  <si>
    <t>3_273</t>
  </si>
  <si>
    <t>3273</t>
  </si>
  <si>
    <t>Lab. zvířata</t>
  </si>
  <si>
    <t>3_274</t>
  </si>
  <si>
    <t>3274</t>
  </si>
  <si>
    <t>3_275</t>
  </si>
  <si>
    <t>3275</t>
  </si>
  <si>
    <t>Laboratoř spektrometry</t>
  </si>
  <si>
    <t>3_276</t>
  </si>
  <si>
    <t>3276</t>
  </si>
  <si>
    <t>3_277</t>
  </si>
  <si>
    <t>3277</t>
  </si>
  <si>
    <t>3_278</t>
  </si>
  <si>
    <t>3278</t>
  </si>
  <si>
    <t>3_280</t>
  </si>
  <si>
    <t>3280</t>
  </si>
  <si>
    <t>3_281</t>
  </si>
  <si>
    <t>3281</t>
  </si>
  <si>
    <t>Přípravna chemická</t>
  </si>
  <si>
    <t>3_283</t>
  </si>
  <si>
    <t>3283</t>
  </si>
  <si>
    <t>3_284</t>
  </si>
  <si>
    <t>3284</t>
  </si>
  <si>
    <t>3_285</t>
  </si>
  <si>
    <t>3285</t>
  </si>
  <si>
    <t>3_287</t>
  </si>
  <si>
    <t>3287</t>
  </si>
  <si>
    <t>3_334</t>
  </si>
  <si>
    <t>3334</t>
  </si>
  <si>
    <t>Laboratoř zvířata</t>
  </si>
  <si>
    <t>S</t>
  </si>
  <si>
    <t>4_237</t>
  </si>
  <si>
    <t>4237</t>
  </si>
  <si>
    <t>Lab. analytická ´A´</t>
  </si>
  <si>
    <t>Farmakologie a botanika</t>
  </si>
  <si>
    <t>4_238</t>
  </si>
  <si>
    <t>4238</t>
  </si>
  <si>
    <t>Lab. analytická ´B´</t>
  </si>
  <si>
    <t>4_239</t>
  </si>
  <si>
    <t>4239</t>
  </si>
  <si>
    <t>4_240</t>
  </si>
  <si>
    <t>4240</t>
  </si>
  <si>
    <t>4_241</t>
  </si>
  <si>
    <t>4241</t>
  </si>
  <si>
    <t>Laboratoř fytochemická</t>
  </si>
  <si>
    <t>4_242</t>
  </si>
  <si>
    <t>4242</t>
  </si>
  <si>
    <t>4_243</t>
  </si>
  <si>
    <t>4243</t>
  </si>
  <si>
    <t>4_244</t>
  </si>
  <si>
    <t>4244</t>
  </si>
  <si>
    <t>Laboratoř syntetická</t>
  </si>
  <si>
    <t>4_245</t>
  </si>
  <si>
    <t>4245</t>
  </si>
  <si>
    <t>Laboratoř velká výzkumná</t>
  </si>
  <si>
    <t>66</t>
  </si>
  <si>
    <t>4_246</t>
  </si>
  <si>
    <t>4246</t>
  </si>
  <si>
    <t>Praktikárna mikroskopická</t>
  </si>
  <si>
    <t>PRK_300</t>
  </si>
  <si>
    <t>4_247</t>
  </si>
  <si>
    <t>4247</t>
  </si>
  <si>
    <t>4_248</t>
  </si>
  <si>
    <t>4248</t>
  </si>
  <si>
    <t>4_250</t>
  </si>
  <si>
    <t>4250</t>
  </si>
  <si>
    <t>Laboratoř</t>
  </si>
  <si>
    <t>4_251</t>
  </si>
  <si>
    <t>4251</t>
  </si>
  <si>
    <t>Sklad - mikroskop</t>
  </si>
  <si>
    <t>LAB_000</t>
  </si>
  <si>
    <t>4_252</t>
  </si>
  <si>
    <t>4252</t>
  </si>
  <si>
    <t>4_254</t>
  </si>
  <si>
    <t>4254</t>
  </si>
  <si>
    <t>4_255</t>
  </si>
  <si>
    <t>4255</t>
  </si>
  <si>
    <t>U</t>
  </si>
  <si>
    <t>1_070</t>
  </si>
  <si>
    <t>1070</t>
  </si>
  <si>
    <t>1NP</t>
  </si>
  <si>
    <t>SFC</t>
  </si>
  <si>
    <t>1_072</t>
  </si>
  <si>
    <t>1072</t>
  </si>
  <si>
    <t>1_073</t>
  </si>
  <si>
    <t>1073</t>
  </si>
  <si>
    <t>1_074</t>
  </si>
  <si>
    <t>1074</t>
  </si>
  <si>
    <t>Laboratoř HR-MS</t>
  </si>
  <si>
    <t>1_075</t>
  </si>
  <si>
    <t>1075</t>
  </si>
  <si>
    <t>1_076</t>
  </si>
  <si>
    <t>1076</t>
  </si>
  <si>
    <t>Laboratoř MS</t>
  </si>
  <si>
    <t>1_077</t>
  </si>
  <si>
    <t>1077</t>
  </si>
  <si>
    <t>1_078</t>
  </si>
  <si>
    <t>1078</t>
  </si>
  <si>
    <t>Laboratoř SFC</t>
  </si>
  <si>
    <t>1_079</t>
  </si>
  <si>
    <t>1079</t>
  </si>
  <si>
    <t>1_080</t>
  </si>
  <si>
    <t>1080</t>
  </si>
  <si>
    <t>1_081</t>
  </si>
  <si>
    <t>1081</t>
  </si>
  <si>
    <t>1_082</t>
  </si>
  <si>
    <t>1082</t>
  </si>
  <si>
    <t>Přípravna vzorků biologický materiál</t>
  </si>
  <si>
    <t>1_083</t>
  </si>
  <si>
    <t>1083</t>
  </si>
  <si>
    <t>1_084</t>
  </si>
  <si>
    <t>1084</t>
  </si>
  <si>
    <t>U/BSL3</t>
  </si>
  <si>
    <t>B_079</t>
  </si>
  <si>
    <t>9079</t>
  </si>
  <si>
    <t>BSL3</t>
  </si>
  <si>
    <t>B_080</t>
  </si>
  <si>
    <t>9080</t>
  </si>
  <si>
    <t>Místnost pro zvířata</t>
  </si>
  <si>
    <t>BSL4</t>
  </si>
  <si>
    <t>B_081</t>
  </si>
  <si>
    <t>9081</t>
  </si>
  <si>
    <t>PP - šatna</t>
  </si>
  <si>
    <t>RAA</t>
  </si>
  <si>
    <t>BSL5</t>
  </si>
  <si>
    <t>B_084</t>
  </si>
  <si>
    <t>9084</t>
  </si>
  <si>
    <t>B_085</t>
  </si>
  <si>
    <t>9085</t>
  </si>
  <si>
    <t>BSL6</t>
  </si>
  <si>
    <t>B_269</t>
  </si>
  <si>
    <t>9269</t>
  </si>
  <si>
    <t>BSL7</t>
  </si>
  <si>
    <t>B_270</t>
  </si>
  <si>
    <t>9270</t>
  </si>
  <si>
    <t>Laboratoř přístrojová</t>
  </si>
  <si>
    <t>BSL8</t>
  </si>
  <si>
    <t>B_280</t>
  </si>
  <si>
    <t>9280</t>
  </si>
  <si>
    <t>Přípravna BSL3</t>
  </si>
  <si>
    <t>BSL9</t>
  </si>
  <si>
    <t>B_294</t>
  </si>
  <si>
    <t>automatická dekont. stanice a strojovna VZT 5</t>
  </si>
  <si>
    <t>BSL10</t>
  </si>
  <si>
    <t>B_295</t>
  </si>
  <si>
    <t>9295</t>
  </si>
  <si>
    <t>BSL11</t>
  </si>
  <si>
    <t>B_313</t>
  </si>
  <si>
    <t>9313</t>
  </si>
  <si>
    <t>PP - úklid U3</t>
  </si>
  <si>
    <t>BSL12</t>
  </si>
  <si>
    <t>B_314</t>
  </si>
  <si>
    <t>9314</t>
  </si>
  <si>
    <t>PP - umývárna špinavá</t>
  </si>
  <si>
    <t>BSL13</t>
  </si>
  <si>
    <t>B_315</t>
  </si>
  <si>
    <t>9315</t>
  </si>
  <si>
    <t>PP - sprcha</t>
  </si>
  <si>
    <t>BSL14</t>
  </si>
  <si>
    <t>B_316</t>
  </si>
  <si>
    <t>9316</t>
  </si>
  <si>
    <t>PP - převlékárna špinavá</t>
  </si>
  <si>
    <t>BSL15</t>
  </si>
  <si>
    <t>B_317</t>
  </si>
  <si>
    <t>9317</t>
  </si>
  <si>
    <t>PP umývárna čistá</t>
  </si>
  <si>
    <t>BSL16</t>
  </si>
  <si>
    <t>B_318</t>
  </si>
  <si>
    <t>9318</t>
  </si>
  <si>
    <t>PP - převlékárna čistá</t>
  </si>
  <si>
    <t>BSL17</t>
  </si>
  <si>
    <t>U/CYT</t>
  </si>
  <si>
    <t>B_344</t>
  </si>
  <si>
    <t>9344</t>
  </si>
  <si>
    <t>PP- úklid</t>
  </si>
  <si>
    <t>Cytostatika</t>
  </si>
  <si>
    <t>B_345</t>
  </si>
  <si>
    <t>9345</t>
  </si>
  <si>
    <t>PP- sprcha špinavá</t>
  </si>
  <si>
    <t>B_346</t>
  </si>
  <si>
    <t>9346</t>
  </si>
  <si>
    <t>PP-čistá předsíň</t>
  </si>
  <si>
    <t>B_347</t>
  </si>
  <si>
    <t>9347</t>
  </si>
  <si>
    <t>PP-čistá šatna a umývarna</t>
  </si>
  <si>
    <t>B_349</t>
  </si>
  <si>
    <t>9349</t>
  </si>
  <si>
    <t>PP- špinavá šatna a umývarna</t>
  </si>
  <si>
    <t>B_350</t>
  </si>
  <si>
    <t>9350</t>
  </si>
  <si>
    <t>Centrální přípravna cytostatik</t>
  </si>
  <si>
    <t>U/NMR</t>
  </si>
  <si>
    <t>B_086</t>
  </si>
  <si>
    <t>9086</t>
  </si>
  <si>
    <t>B_089</t>
  </si>
  <si>
    <t>9089</t>
  </si>
  <si>
    <t>B_090</t>
  </si>
  <si>
    <t>9090</t>
  </si>
  <si>
    <t>Konfokální mikroskop - čistý prostor ISO8</t>
  </si>
  <si>
    <t>B_091</t>
  </si>
  <si>
    <t>9091</t>
  </si>
  <si>
    <t>Laboratoř CHN</t>
  </si>
  <si>
    <t>B_092</t>
  </si>
  <si>
    <t>9092</t>
  </si>
  <si>
    <t>Laboratoř IČ</t>
  </si>
  <si>
    <t>B_093</t>
  </si>
  <si>
    <t>9093</t>
  </si>
  <si>
    <t>Laboratoř NMR</t>
  </si>
  <si>
    <t>82</t>
  </si>
  <si>
    <t>B_094</t>
  </si>
  <si>
    <t>9094</t>
  </si>
  <si>
    <t>B_096</t>
  </si>
  <si>
    <t>9096</t>
  </si>
  <si>
    <t>Tech. místnost</t>
  </si>
  <si>
    <t>Ppo</t>
  </si>
  <si>
    <t>B_342</t>
  </si>
  <si>
    <t>9342</t>
  </si>
  <si>
    <t>Mat.propust</t>
  </si>
  <si>
    <t>B_343</t>
  </si>
  <si>
    <t>9343</t>
  </si>
  <si>
    <t>Pers.propust</t>
  </si>
  <si>
    <t>W</t>
  </si>
  <si>
    <t>B_098</t>
  </si>
  <si>
    <t>9098</t>
  </si>
  <si>
    <t>B_100</t>
  </si>
  <si>
    <t>9100</t>
  </si>
  <si>
    <t>Dočasné přechovávání zvířat</t>
  </si>
  <si>
    <t>B_101</t>
  </si>
  <si>
    <t>hygienická smyčka - studenti</t>
  </si>
  <si>
    <t>B_106</t>
  </si>
  <si>
    <t>9106</t>
  </si>
  <si>
    <t>B_107</t>
  </si>
  <si>
    <t>9107</t>
  </si>
  <si>
    <t>B_108</t>
  </si>
  <si>
    <t>9108</t>
  </si>
  <si>
    <t>Laboratoř  buněčných kultur</t>
  </si>
  <si>
    <t>B_109</t>
  </si>
  <si>
    <t>9109</t>
  </si>
  <si>
    <t>Měřící místnost</t>
  </si>
  <si>
    <t>B_110</t>
  </si>
  <si>
    <t>9110</t>
  </si>
  <si>
    <t>B_111</t>
  </si>
  <si>
    <t>9111</t>
  </si>
  <si>
    <t>B_112</t>
  </si>
  <si>
    <t>9112</t>
  </si>
  <si>
    <t>B_114</t>
  </si>
  <si>
    <t>9114</t>
  </si>
  <si>
    <t>Trezorová místnost</t>
  </si>
  <si>
    <t>B_115</t>
  </si>
  <si>
    <t>9115</t>
  </si>
  <si>
    <t>Umývárna + sklad skla</t>
  </si>
  <si>
    <t>B_116</t>
  </si>
  <si>
    <t>9116</t>
  </si>
  <si>
    <t>Vymírací místnost</t>
  </si>
  <si>
    <t>B_145</t>
  </si>
  <si>
    <t>hygienická smyčka - zaměstnanci</t>
  </si>
  <si>
    <t>B_371</t>
  </si>
  <si>
    <t>sprcha nebo WC</t>
  </si>
  <si>
    <t>B_372</t>
  </si>
  <si>
    <t>Y</t>
  </si>
  <si>
    <t>B_119</t>
  </si>
  <si>
    <t>9119</t>
  </si>
  <si>
    <t>Sklad chemických látek</t>
  </si>
  <si>
    <t>300</t>
  </si>
  <si>
    <t>předsíň</t>
  </si>
  <si>
    <t>PTO</t>
  </si>
  <si>
    <t>B_326</t>
  </si>
  <si>
    <t>9326</t>
  </si>
  <si>
    <t>Sklad hořlavých kapalin</t>
  </si>
  <si>
    <t>B_328</t>
  </si>
  <si>
    <t>sklad hořlavých kapalin</t>
  </si>
  <si>
    <t>sklad chemických látek</t>
  </si>
  <si>
    <t>chemický sklad</t>
  </si>
  <si>
    <t>Chybí v souhrnu</t>
  </si>
  <si>
    <t>Vybavit</t>
  </si>
  <si>
    <t>2_040</t>
  </si>
  <si>
    <t>nenašla jsem v NPO ani na výkresu</t>
  </si>
  <si>
    <t>2_154</t>
  </si>
  <si>
    <t>v souhrnu a,b</t>
  </si>
  <si>
    <t>4_115</t>
  </si>
  <si>
    <t>4_139A</t>
  </si>
  <si>
    <t>v souhrnu 4_139</t>
  </si>
  <si>
    <t>4_139B</t>
  </si>
  <si>
    <t>B_047_3</t>
  </si>
  <si>
    <t>v souhrnu B_047 bez podtržítka 3</t>
  </si>
  <si>
    <t>B_222</t>
  </si>
  <si>
    <t>v souhrnu a, b</t>
  </si>
  <si>
    <t>0_010</t>
  </si>
  <si>
    <t>Výtah BF_1</t>
  </si>
  <si>
    <t>CIR</t>
  </si>
  <si>
    <t>0_020</t>
  </si>
  <si>
    <t>Výtah BF_2</t>
  </si>
  <si>
    <t>0_030</t>
  </si>
  <si>
    <t>Výtah BF_3</t>
  </si>
  <si>
    <t>0_040</t>
  </si>
  <si>
    <t>Výtah BF_4</t>
  </si>
  <si>
    <t>0_050</t>
  </si>
  <si>
    <t>Výtah BF_5</t>
  </si>
  <si>
    <t>0_060</t>
  </si>
  <si>
    <t>Výtah BF_6</t>
  </si>
  <si>
    <t>0_070</t>
  </si>
  <si>
    <t>Výtah BF_7</t>
  </si>
  <si>
    <t>0_121</t>
  </si>
  <si>
    <t>121</t>
  </si>
  <si>
    <t>Šachta 2.1</t>
  </si>
  <si>
    <t>0_122</t>
  </si>
  <si>
    <t>122</t>
  </si>
  <si>
    <t>Šachta 2.2</t>
  </si>
  <si>
    <t>0_131</t>
  </si>
  <si>
    <t>131</t>
  </si>
  <si>
    <t>Šachta 3</t>
  </si>
  <si>
    <t>0_141</t>
  </si>
  <si>
    <t>141</t>
  </si>
  <si>
    <t>Šachta 4</t>
  </si>
  <si>
    <t>0_151</t>
  </si>
  <si>
    <t>151</t>
  </si>
  <si>
    <t>Šachta 5</t>
  </si>
  <si>
    <t>0_161</t>
  </si>
  <si>
    <t>161</t>
  </si>
  <si>
    <t>Šachta 6</t>
  </si>
  <si>
    <t>0_171</t>
  </si>
  <si>
    <t>171</t>
  </si>
  <si>
    <t>Šachta 7</t>
  </si>
  <si>
    <t>1_001</t>
  </si>
  <si>
    <t>1001</t>
  </si>
  <si>
    <t>Atrium FaF</t>
  </si>
  <si>
    <t>UCA</t>
  </si>
  <si>
    <t>1_002</t>
  </si>
  <si>
    <t>1002</t>
  </si>
  <si>
    <t>Šatna</t>
  </si>
  <si>
    <t>1_003</t>
  </si>
  <si>
    <t>1003</t>
  </si>
  <si>
    <t>Vstupní hala FaF</t>
  </si>
  <si>
    <t>1_004</t>
  </si>
  <si>
    <t>1004</t>
  </si>
  <si>
    <t>1_005</t>
  </si>
  <si>
    <t>1005</t>
  </si>
  <si>
    <t>1_006</t>
  </si>
  <si>
    <t>1006</t>
  </si>
  <si>
    <t>1_007</t>
  </si>
  <si>
    <t>1007</t>
  </si>
  <si>
    <t>1_008</t>
  </si>
  <si>
    <t>1008</t>
  </si>
  <si>
    <t>1_010</t>
  </si>
  <si>
    <t>1010</t>
  </si>
  <si>
    <t>1_011</t>
  </si>
  <si>
    <t>1011</t>
  </si>
  <si>
    <t>1_012</t>
  </si>
  <si>
    <t>1012</t>
  </si>
  <si>
    <t>1_013</t>
  </si>
  <si>
    <t>1013</t>
  </si>
  <si>
    <t>1_014</t>
  </si>
  <si>
    <t>1014</t>
  </si>
  <si>
    <t>1_016</t>
  </si>
  <si>
    <t>1016</t>
  </si>
  <si>
    <t>Zádveří</t>
  </si>
  <si>
    <t>1_018</t>
  </si>
  <si>
    <t>1018</t>
  </si>
  <si>
    <t>1_021</t>
  </si>
  <si>
    <t>1021</t>
  </si>
  <si>
    <t>Cyklisté - zázemí</t>
  </si>
  <si>
    <t>SOC</t>
  </si>
  <si>
    <t>PAost</t>
  </si>
  <si>
    <t>1_022</t>
  </si>
  <si>
    <t>1022</t>
  </si>
  <si>
    <t>Prostorová rezerva</t>
  </si>
  <si>
    <t>1_023</t>
  </si>
  <si>
    <t>1023</t>
  </si>
  <si>
    <t>Rozptylový prostor</t>
  </si>
  <si>
    <t>1_024</t>
  </si>
  <si>
    <t>1024</t>
  </si>
  <si>
    <t>1_025</t>
  </si>
  <si>
    <t>1025</t>
  </si>
  <si>
    <t>1_026</t>
  </si>
  <si>
    <t>1026</t>
  </si>
  <si>
    <t>1_027</t>
  </si>
  <si>
    <t>1027</t>
  </si>
  <si>
    <t>Rozvodna SIL+SLB</t>
  </si>
  <si>
    <t>TEC</t>
  </si>
  <si>
    <t>1_028</t>
  </si>
  <si>
    <t>1028</t>
  </si>
  <si>
    <t>1_029</t>
  </si>
  <si>
    <t>1029</t>
  </si>
  <si>
    <t>1_030</t>
  </si>
  <si>
    <t>1030</t>
  </si>
  <si>
    <t>Schodiště 3</t>
  </si>
  <si>
    <t>1_031</t>
  </si>
  <si>
    <t>1031</t>
  </si>
  <si>
    <t>Schodiště 4</t>
  </si>
  <si>
    <t>1_032</t>
  </si>
  <si>
    <t>1032</t>
  </si>
  <si>
    <t>Schodiště 2</t>
  </si>
  <si>
    <t>1_033</t>
  </si>
  <si>
    <t>1033</t>
  </si>
  <si>
    <t>Schodiště 5</t>
  </si>
  <si>
    <t>1_034</t>
  </si>
  <si>
    <t>1034</t>
  </si>
  <si>
    <t>Schodiště 6</t>
  </si>
  <si>
    <t>1_035</t>
  </si>
  <si>
    <t>1035</t>
  </si>
  <si>
    <t>Schodiště 7</t>
  </si>
  <si>
    <t>1_036</t>
  </si>
  <si>
    <t>1036</t>
  </si>
  <si>
    <t>Schodiště 1</t>
  </si>
  <si>
    <t>1_040</t>
  </si>
  <si>
    <t>1040</t>
  </si>
  <si>
    <t>WC ženy</t>
  </si>
  <si>
    <t>1_041</t>
  </si>
  <si>
    <t>1041</t>
  </si>
  <si>
    <t>WC muži</t>
  </si>
  <si>
    <t>1_042</t>
  </si>
  <si>
    <t>1042</t>
  </si>
  <si>
    <t>Zam. WC</t>
  </si>
  <si>
    <t>1_043</t>
  </si>
  <si>
    <t>1043</t>
  </si>
  <si>
    <t>1_044</t>
  </si>
  <si>
    <t>1044</t>
  </si>
  <si>
    <t>1_045</t>
  </si>
  <si>
    <t>1045</t>
  </si>
  <si>
    <t>CC</t>
  </si>
  <si>
    <t>1_046</t>
  </si>
  <si>
    <t>1046</t>
  </si>
  <si>
    <t>Zam. WC ženy</t>
  </si>
  <si>
    <t>UAA</t>
  </si>
  <si>
    <t>1_053</t>
  </si>
  <si>
    <t>1053</t>
  </si>
  <si>
    <t>Atrium LF</t>
  </si>
  <si>
    <t>1_054</t>
  </si>
  <si>
    <t>1054</t>
  </si>
  <si>
    <t>1_057</t>
  </si>
  <si>
    <t>1057</t>
  </si>
  <si>
    <t>Vstupní hala LF</t>
  </si>
  <si>
    <t>K</t>
  </si>
  <si>
    <t>1_058</t>
  </si>
  <si>
    <t>1058</t>
  </si>
  <si>
    <t>1_059</t>
  </si>
  <si>
    <t>1059</t>
  </si>
  <si>
    <t>Místnost pro odpočinek</t>
  </si>
  <si>
    <t>KIT</t>
  </si>
  <si>
    <t>1_060</t>
  </si>
  <si>
    <t>1060</t>
  </si>
  <si>
    <t>Kancelář sekretářka</t>
  </si>
  <si>
    <t>OFF_00</t>
  </si>
  <si>
    <t>Ppkt</t>
  </si>
  <si>
    <t>1_061</t>
  </si>
  <si>
    <t>1061</t>
  </si>
  <si>
    <t>28</t>
  </si>
  <si>
    <t>1_062</t>
  </si>
  <si>
    <t>1062</t>
  </si>
  <si>
    <t>Mzdy + EIS</t>
  </si>
  <si>
    <t>1_063</t>
  </si>
  <si>
    <t>1063</t>
  </si>
  <si>
    <t>Počítačová učebna dělitelná na 2</t>
  </si>
  <si>
    <t>180</t>
  </si>
  <si>
    <t>EDU_20</t>
  </si>
  <si>
    <t>1_064</t>
  </si>
  <si>
    <t>1064</t>
  </si>
  <si>
    <t>SIS/WEB</t>
  </si>
  <si>
    <t>1_065</t>
  </si>
  <si>
    <t>1065</t>
  </si>
  <si>
    <t>1_066</t>
  </si>
  <si>
    <t>1066</t>
  </si>
  <si>
    <t>Správci sítě</t>
  </si>
  <si>
    <t>1_067</t>
  </si>
  <si>
    <t>1067</t>
  </si>
  <si>
    <t>Statistik</t>
  </si>
  <si>
    <t>1_068</t>
  </si>
  <si>
    <t>1068</t>
  </si>
  <si>
    <t>Technici</t>
  </si>
  <si>
    <t>1_069</t>
  </si>
  <si>
    <t>1069</t>
  </si>
  <si>
    <t>Zasedací místnost malá</t>
  </si>
  <si>
    <t>MTG_21</t>
  </si>
  <si>
    <t>1_071</t>
  </si>
  <si>
    <t>1071</t>
  </si>
  <si>
    <t>1_085</t>
  </si>
  <si>
    <t>1085</t>
  </si>
  <si>
    <t>Ppo - sociální zázemí</t>
  </si>
  <si>
    <t>V</t>
  </si>
  <si>
    <t>1_086</t>
  </si>
  <si>
    <t>1086</t>
  </si>
  <si>
    <t>Admin</t>
  </si>
  <si>
    <t>1_087</t>
  </si>
  <si>
    <t>1087</t>
  </si>
  <si>
    <t>1_088</t>
  </si>
  <si>
    <t>1088</t>
  </si>
  <si>
    <t>HelpDesk/sekretářka</t>
  </si>
  <si>
    <t>1_089</t>
  </si>
  <si>
    <t>1089</t>
  </si>
  <si>
    <t>1_090</t>
  </si>
  <si>
    <t>1090</t>
  </si>
  <si>
    <t>Kuchyňka</t>
  </si>
  <si>
    <t>12,5</t>
  </si>
  <si>
    <t>Pps</t>
  </si>
  <si>
    <t>1_091</t>
  </si>
  <si>
    <t>1091</t>
  </si>
  <si>
    <t>Net Admins</t>
  </si>
  <si>
    <t>1_092</t>
  </si>
  <si>
    <t>1092</t>
  </si>
  <si>
    <t>PC učebna velká 'A'</t>
  </si>
  <si>
    <t>1_093</t>
  </si>
  <si>
    <t>1093</t>
  </si>
  <si>
    <t>PC učebna velká 'B'</t>
  </si>
  <si>
    <t>1_094</t>
  </si>
  <si>
    <t>1094</t>
  </si>
  <si>
    <t>Počítačová učebna hnízda</t>
  </si>
  <si>
    <t>1_095</t>
  </si>
  <si>
    <t>1095</t>
  </si>
  <si>
    <t>1_096</t>
  </si>
  <si>
    <t>1096</t>
  </si>
  <si>
    <t>Sys Admins</t>
  </si>
  <si>
    <t>1_097</t>
  </si>
  <si>
    <t>1097</t>
  </si>
  <si>
    <t>Místnost pro techniky</t>
  </si>
  <si>
    <t>1_098</t>
  </si>
  <si>
    <t>1098</t>
  </si>
  <si>
    <t>Web Master</t>
  </si>
  <si>
    <t>V+K</t>
  </si>
  <si>
    <t>1_099</t>
  </si>
  <si>
    <t>1099</t>
  </si>
  <si>
    <t>Serverovna</t>
  </si>
  <si>
    <t>1_100</t>
  </si>
  <si>
    <t>1100</t>
  </si>
  <si>
    <t>1_116</t>
  </si>
  <si>
    <t>1116</t>
  </si>
  <si>
    <t>Ostraha IPTO</t>
  </si>
  <si>
    <t>14</t>
  </si>
  <si>
    <t>1_118</t>
  </si>
  <si>
    <t>1118</t>
  </si>
  <si>
    <t>1_119</t>
  </si>
  <si>
    <t>1119</t>
  </si>
  <si>
    <t>1_120a</t>
  </si>
  <si>
    <t>1120</t>
  </si>
  <si>
    <t>Soc. zázemí IPTO</t>
  </si>
  <si>
    <t>1_120b</t>
  </si>
  <si>
    <t>9901</t>
  </si>
  <si>
    <t>1_120c</t>
  </si>
  <si>
    <t>9902</t>
  </si>
  <si>
    <t>1_121</t>
  </si>
  <si>
    <t>1121</t>
  </si>
  <si>
    <t>Asistentka FaF</t>
  </si>
  <si>
    <t>OFF_01</t>
  </si>
  <si>
    <t>1_122</t>
  </si>
  <si>
    <t>1122</t>
  </si>
  <si>
    <t>Asistentka LF</t>
  </si>
  <si>
    <t>1_123</t>
  </si>
  <si>
    <t>1123</t>
  </si>
  <si>
    <t>ČFM</t>
  </si>
  <si>
    <t>1_124</t>
  </si>
  <si>
    <t>1124</t>
  </si>
  <si>
    <t>1_125</t>
  </si>
  <si>
    <t>1125</t>
  </si>
  <si>
    <t>1_126</t>
  </si>
  <si>
    <t>1126</t>
  </si>
  <si>
    <t>Kuchyňka pro studenty</t>
  </si>
  <si>
    <t>1_127</t>
  </si>
  <si>
    <t>1127</t>
  </si>
  <si>
    <t>Kancelář FaF/2</t>
  </si>
  <si>
    <t>1_128</t>
  </si>
  <si>
    <t>1128</t>
  </si>
  <si>
    <t>1_129</t>
  </si>
  <si>
    <t>1129</t>
  </si>
  <si>
    <t>Kancelář LF/2</t>
  </si>
  <si>
    <t>1_130</t>
  </si>
  <si>
    <t>1130</t>
  </si>
  <si>
    <t>1_131</t>
  </si>
  <si>
    <t>1131</t>
  </si>
  <si>
    <t>1_132</t>
  </si>
  <si>
    <t>1132</t>
  </si>
  <si>
    <t>1_133</t>
  </si>
  <si>
    <t>1133</t>
  </si>
  <si>
    <t>1_134</t>
  </si>
  <si>
    <t>1134</t>
  </si>
  <si>
    <t>Kancelář vedoucího FaF</t>
  </si>
  <si>
    <t>1_135</t>
  </si>
  <si>
    <t>1135</t>
  </si>
  <si>
    <t>Kancelář vedoucího LF</t>
  </si>
  <si>
    <t>1_136</t>
  </si>
  <si>
    <t>1136</t>
  </si>
  <si>
    <t>1_137</t>
  </si>
  <si>
    <t>1137</t>
  </si>
  <si>
    <t>Noční studovna</t>
  </si>
  <si>
    <t>1_138</t>
  </si>
  <si>
    <t>1138</t>
  </si>
  <si>
    <t>PC studovna</t>
  </si>
  <si>
    <t>1_139</t>
  </si>
  <si>
    <t>1139</t>
  </si>
  <si>
    <t>Prodejna skript</t>
  </si>
  <si>
    <t>Ppi</t>
  </si>
  <si>
    <t>1_141</t>
  </si>
  <si>
    <t>1141</t>
  </si>
  <si>
    <t>Sklad knih FaF</t>
  </si>
  <si>
    <t>125</t>
  </si>
  <si>
    <t>1_143</t>
  </si>
  <si>
    <t>1143</t>
  </si>
  <si>
    <t>Sklad knih LF</t>
  </si>
  <si>
    <t>160</t>
  </si>
  <si>
    <t>1_144</t>
  </si>
  <si>
    <t>1144</t>
  </si>
  <si>
    <t>1_145</t>
  </si>
  <si>
    <t>1145</t>
  </si>
  <si>
    <t>1_146</t>
  </si>
  <si>
    <t>1146</t>
  </si>
  <si>
    <t>Studijní fond LF</t>
  </si>
  <si>
    <t>1_147</t>
  </si>
  <si>
    <t>1147</t>
  </si>
  <si>
    <t>Studovna malá</t>
  </si>
  <si>
    <t>1_148</t>
  </si>
  <si>
    <t>1148</t>
  </si>
  <si>
    <t>1_149</t>
  </si>
  <si>
    <t>1149</t>
  </si>
  <si>
    <t>1_150</t>
  </si>
  <si>
    <t>1150</t>
  </si>
  <si>
    <t>1_151</t>
  </si>
  <si>
    <t>1151</t>
  </si>
  <si>
    <t>Studovna velká</t>
  </si>
  <si>
    <t>1_152</t>
  </si>
  <si>
    <t>1152</t>
  </si>
  <si>
    <t>Tichá studovna FaF</t>
  </si>
  <si>
    <t>1_153</t>
  </si>
  <si>
    <t>1153</t>
  </si>
  <si>
    <t>Volný výběr + výpůjční oddělení LF</t>
  </si>
  <si>
    <t>350</t>
  </si>
  <si>
    <t>LIB_10</t>
  </si>
  <si>
    <t>1_154</t>
  </si>
  <si>
    <t>1154</t>
  </si>
  <si>
    <t>Výpůjční oddělení FaF</t>
  </si>
  <si>
    <t>1_155</t>
  </si>
  <si>
    <t>1155</t>
  </si>
  <si>
    <t>Zasedací místnost</t>
  </si>
  <si>
    <t>28,5</t>
  </si>
  <si>
    <t>DD</t>
  </si>
  <si>
    <t>1_156</t>
  </si>
  <si>
    <t>1156</t>
  </si>
  <si>
    <t>Posluchárna B 250</t>
  </si>
  <si>
    <t>AUD_30</t>
  </si>
  <si>
    <t>1_157</t>
  </si>
  <si>
    <t>1157</t>
  </si>
  <si>
    <t>Posluchárna C 200</t>
  </si>
  <si>
    <t>240</t>
  </si>
  <si>
    <t>1_158</t>
  </si>
  <si>
    <t>1158</t>
  </si>
  <si>
    <t>Posluchárna D 120</t>
  </si>
  <si>
    <t>AUD_20</t>
  </si>
  <si>
    <t>1_159</t>
  </si>
  <si>
    <t>1159</t>
  </si>
  <si>
    <t>Posluchárna E 80</t>
  </si>
  <si>
    <t>104</t>
  </si>
  <si>
    <t>EDU_30</t>
  </si>
  <si>
    <t>1_160</t>
  </si>
  <si>
    <t>1160</t>
  </si>
  <si>
    <t>Seminární místnost</t>
  </si>
  <si>
    <t>1_161</t>
  </si>
  <si>
    <t>1161</t>
  </si>
  <si>
    <t>1_162</t>
  </si>
  <si>
    <t>1162</t>
  </si>
  <si>
    <t>1_163</t>
  </si>
  <si>
    <t>1163</t>
  </si>
  <si>
    <t>1_164</t>
  </si>
  <si>
    <t>1164</t>
  </si>
  <si>
    <t>1_165</t>
  </si>
  <si>
    <t>1165</t>
  </si>
  <si>
    <t>1_166</t>
  </si>
  <si>
    <t>1166</t>
  </si>
  <si>
    <t>1_167</t>
  </si>
  <si>
    <t>1167</t>
  </si>
  <si>
    <t>1_168</t>
  </si>
  <si>
    <t>1168</t>
  </si>
  <si>
    <t>1_169</t>
  </si>
  <si>
    <t>1169</t>
  </si>
  <si>
    <t>1_170</t>
  </si>
  <si>
    <t>1170</t>
  </si>
  <si>
    <t>1_171</t>
  </si>
  <si>
    <t>1171</t>
  </si>
  <si>
    <t>1_172</t>
  </si>
  <si>
    <t>1172</t>
  </si>
  <si>
    <t>1_188</t>
  </si>
  <si>
    <t>1188</t>
  </si>
  <si>
    <t>1_189</t>
  </si>
  <si>
    <t>1189</t>
  </si>
  <si>
    <t>Zam. WC muži</t>
  </si>
  <si>
    <t>1_190</t>
  </si>
  <si>
    <t>1190</t>
  </si>
  <si>
    <t>Bezb. WC</t>
  </si>
  <si>
    <t>1_191</t>
  </si>
  <si>
    <t>1191</t>
  </si>
  <si>
    <t>1_192</t>
  </si>
  <si>
    <t>1192</t>
  </si>
  <si>
    <t>1_193</t>
  </si>
  <si>
    <t>1193</t>
  </si>
  <si>
    <t>Úklid - stroj P2</t>
  </si>
  <si>
    <t>1_194</t>
  </si>
  <si>
    <t>1194</t>
  </si>
  <si>
    <t>1_195</t>
  </si>
  <si>
    <t>1195</t>
  </si>
  <si>
    <t>1_196</t>
  </si>
  <si>
    <t>1196</t>
  </si>
  <si>
    <t>1_197</t>
  </si>
  <si>
    <t>1197</t>
  </si>
  <si>
    <t>1_198</t>
  </si>
  <si>
    <t>1198</t>
  </si>
  <si>
    <t>1_203</t>
  </si>
  <si>
    <t>1203</t>
  </si>
  <si>
    <t>Úklid U19</t>
  </si>
  <si>
    <t>1_207</t>
  </si>
  <si>
    <t>1207</t>
  </si>
  <si>
    <t>CBS</t>
  </si>
  <si>
    <t>1_211</t>
  </si>
  <si>
    <t>1211</t>
  </si>
  <si>
    <t>1_212</t>
  </si>
  <si>
    <t>1212</t>
  </si>
  <si>
    <t>Úklid U20</t>
  </si>
  <si>
    <t>1_213</t>
  </si>
  <si>
    <t>1213</t>
  </si>
  <si>
    <t>1_214</t>
  </si>
  <si>
    <t>1214</t>
  </si>
  <si>
    <t>Úklid U17</t>
  </si>
  <si>
    <t>1_215</t>
  </si>
  <si>
    <t>1215</t>
  </si>
  <si>
    <t>1_216</t>
  </si>
  <si>
    <t>1216</t>
  </si>
  <si>
    <t>1_217</t>
  </si>
  <si>
    <t>1217</t>
  </si>
  <si>
    <t>1_218</t>
  </si>
  <si>
    <t>1218</t>
  </si>
  <si>
    <t>1_219</t>
  </si>
  <si>
    <t>1219</t>
  </si>
  <si>
    <t>Úklid S1</t>
  </si>
  <si>
    <t>1_220</t>
  </si>
  <si>
    <t>1220</t>
  </si>
  <si>
    <t>1_221</t>
  </si>
  <si>
    <t>1221</t>
  </si>
  <si>
    <t>Úklid U21</t>
  </si>
  <si>
    <t>1_222</t>
  </si>
  <si>
    <t>1222</t>
  </si>
  <si>
    <t>WC studovna</t>
  </si>
  <si>
    <t>1_223</t>
  </si>
  <si>
    <t>1223</t>
  </si>
  <si>
    <t>Sprchy cyklisté</t>
  </si>
  <si>
    <t>1_224</t>
  </si>
  <si>
    <t>1224</t>
  </si>
  <si>
    <t>1_225</t>
  </si>
  <si>
    <t>1225</t>
  </si>
  <si>
    <t>Úklid U18</t>
  </si>
  <si>
    <t>1_226</t>
  </si>
  <si>
    <t>1226</t>
  </si>
  <si>
    <t>Rezerva</t>
  </si>
  <si>
    <t>1_227</t>
  </si>
  <si>
    <t>1227</t>
  </si>
  <si>
    <t>1_228</t>
  </si>
  <si>
    <t>1228</t>
  </si>
  <si>
    <t>1_229</t>
  </si>
  <si>
    <t>1229</t>
  </si>
  <si>
    <t>Kuchyňka IPTO</t>
  </si>
  <si>
    <t>1_230</t>
  </si>
  <si>
    <t>1230</t>
  </si>
  <si>
    <t>Sklad rezerva</t>
  </si>
  <si>
    <t>1_231</t>
  </si>
  <si>
    <t>1231</t>
  </si>
  <si>
    <t>1_232</t>
  </si>
  <si>
    <t>1232</t>
  </si>
  <si>
    <t>1_235</t>
  </si>
  <si>
    <t>1235</t>
  </si>
  <si>
    <t>Bezb. WC ženy</t>
  </si>
  <si>
    <t>1_236</t>
  </si>
  <si>
    <t>1236</t>
  </si>
  <si>
    <t>Bezb. WC muži</t>
  </si>
  <si>
    <t>1_237</t>
  </si>
  <si>
    <t>1237</t>
  </si>
  <si>
    <t>Předsíň WC muži</t>
  </si>
  <si>
    <t>1_238</t>
  </si>
  <si>
    <t>1238</t>
  </si>
  <si>
    <t>1_239</t>
  </si>
  <si>
    <t>1239</t>
  </si>
  <si>
    <t>Předsíň WC ženy</t>
  </si>
  <si>
    <t>1_240</t>
  </si>
  <si>
    <t>1240</t>
  </si>
  <si>
    <t>1_241</t>
  </si>
  <si>
    <t>1241</t>
  </si>
  <si>
    <t>1_242</t>
  </si>
  <si>
    <t>1242</t>
  </si>
  <si>
    <t>1_243</t>
  </si>
  <si>
    <t>1243</t>
  </si>
  <si>
    <t>Zam. WC muži předsíň</t>
  </si>
  <si>
    <t>1_244</t>
  </si>
  <si>
    <t>1244</t>
  </si>
  <si>
    <t>WC muži předsíň</t>
  </si>
  <si>
    <t>1_245</t>
  </si>
  <si>
    <t>1245</t>
  </si>
  <si>
    <t>Předsíň</t>
  </si>
  <si>
    <t>1_246</t>
  </si>
  <si>
    <t>1246</t>
  </si>
  <si>
    <t>1_247</t>
  </si>
  <si>
    <t>1247</t>
  </si>
  <si>
    <t>1_248</t>
  </si>
  <si>
    <t>1248</t>
  </si>
  <si>
    <t>1_249</t>
  </si>
  <si>
    <t>1249</t>
  </si>
  <si>
    <t>1_250</t>
  </si>
  <si>
    <t>1250</t>
  </si>
  <si>
    <t>1_251</t>
  </si>
  <si>
    <t>1251</t>
  </si>
  <si>
    <t>Předsíň WC</t>
  </si>
  <si>
    <t>1_252</t>
  </si>
  <si>
    <t>1252</t>
  </si>
  <si>
    <t>1_253</t>
  </si>
  <si>
    <t>1253</t>
  </si>
  <si>
    <t>1_254</t>
  </si>
  <si>
    <t>1254</t>
  </si>
  <si>
    <t>1_255</t>
  </si>
  <si>
    <t>1255</t>
  </si>
  <si>
    <t>WC ženy předsíň</t>
  </si>
  <si>
    <t>1_256</t>
  </si>
  <si>
    <t>1256</t>
  </si>
  <si>
    <t>1_257</t>
  </si>
  <si>
    <t>1257</t>
  </si>
  <si>
    <t>WC kabina ženy</t>
  </si>
  <si>
    <t>1_258</t>
  </si>
  <si>
    <t>1258</t>
  </si>
  <si>
    <t>1_259</t>
  </si>
  <si>
    <t>1259</t>
  </si>
  <si>
    <t>Centrální místnost AV techniky</t>
  </si>
  <si>
    <t>1_260</t>
  </si>
  <si>
    <t>1260</t>
  </si>
  <si>
    <t>UPS DATA</t>
  </si>
  <si>
    <t>1_261</t>
  </si>
  <si>
    <t>1261</t>
  </si>
  <si>
    <t>Malá dvorana</t>
  </si>
  <si>
    <t>EXT</t>
  </si>
  <si>
    <t>1_262</t>
  </si>
  <si>
    <t>1262</t>
  </si>
  <si>
    <t>Vstupní dvorana</t>
  </si>
  <si>
    <t>2_002</t>
  </si>
  <si>
    <t>2002</t>
  </si>
  <si>
    <t>Pobytové schodiště</t>
  </si>
  <si>
    <t>2_003</t>
  </si>
  <si>
    <t>2003</t>
  </si>
  <si>
    <t>2_007</t>
  </si>
  <si>
    <t>2007</t>
  </si>
  <si>
    <t>2_008</t>
  </si>
  <si>
    <t>2008</t>
  </si>
  <si>
    <t>2_009a</t>
  </si>
  <si>
    <t>2009</t>
  </si>
  <si>
    <t>2_009b</t>
  </si>
  <si>
    <t>9903</t>
  </si>
  <si>
    <t>2_010</t>
  </si>
  <si>
    <t>2010</t>
  </si>
  <si>
    <t>2_011</t>
  </si>
  <si>
    <t>2011</t>
  </si>
  <si>
    <t>2_013</t>
  </si>
  <si>
    <t>2013</t>
  </si>
  <si>
    <t>2_014</t>
  </si>
  <si>
    <t>2014</t>
  </si>
  <si>
    <t>2_015</t>
  </si>
  <si>
    <t>2015</t>
  </si>
  <si>
    <t>2_016</t>
  </si>
  <si>
    <t>2016</t>
  </si>
  <si>
    <t>2_017</t>
  </si>
  <si>
    <t>2017</t>
  </si>
  <si>
    <t>2_018</t>
  </si>
  <si>
    <t>2018</t>
  </si>
  <si>
    <t>2_019</t>
  </si>
  <si>
    <t>2019</t>
  </si>
  <si>
    <t>2_022</t>
  </si>
  <si>
    <t>2022</t>
  </si>
  <si>
    <t>2_023</t>
  </si>
  <si>
    <t>2023</t>
  </si>
  <si>
    <t>Stud. WC ženy</t>
  </si>
  <si>
    <t>2_024</t>
  </si>
  <si>
    <t>2024</t>
  </si>
  <si>
    <t>2_025</t>
  </si>
  <si>
    <t>2025</t>
  </si>
  <si>
    <t>2_030</t>
  </si>
  <si>
    <t>2030</t>
  </si>
  <si>
    <t>2_032</t>
  </si>
  <si>
    <t>2032</t>
  </si>
  <si>
    <t>Administrativní místnost</t>
  </si>
  <si>
    <t>Ppka</t>
  </si>
  <si>
    <t>2_033</t>
  </si>
  <si>
    <t>2033</t>
  </si>
  <si>
    <t>Asistenti + laborant</t>
  </si>
  <si>
    <t>2_034</t>
  </si>
  <si>
    <t>2034</t>
  </si>
  <si>
    <t>2_035</t>
  </si>
  <si>
    <t>2035</t>
  </si>
  <si>
    <t>2_036</t>
  </si>
  <si>
    <t>2036</t>
  </si>
  <si>
    <t>2_037</t>
  </si>
  <si>
    <t>2037</t>
  </si>
  <si>
    <t>2_038</t>
  </si>
  <si>
    <t>2038</t>
  </si>
  <si>
    <t>2039</t>
  </si>
  <si>
    <t>2041</t>
  </si>
  <si>
    <t>Debriefing SM III</t>
  </si>
  <si>
    <t>2042</t>
  </si>
  <si>
    <t>2_044</t>
  </si>
  <si>
    <t>2044</t>
  </si>
  <si>
    <t>Doktorandi</t>
  </si>
  <si>
    <t>23</t>
  </si>
  <si>
    <t>2_047</t>
  </si>
  <si>
    <t>2047</t>
  </si>
  <si>
    <t>2_048</t>
  </si>
  <si>
    <t>2048</t>
  </si>
  <si>
    <t>2050</t>
  </si>
  <si>
    <t>Ovladovna SIM I+II</t>
  </si>
  <si>
    <t>2051</t>
  </si>
  <si>
    <t>Ovladovna SIM III+IV</t>
  </si>
  <si>
    <t>2052</t>
  </si>
  <si>
    <t>Přípravna SIM I</t>
  </si>
  <si>
    <t>2053</t>
  </si>
  <si>
    <t>Přípravna SIM II</t>
  </si>
  <si>
    <t>2054</t>
  </si>
  <si>
    <t>Přípravna SIM III</t>
  </si>
  <si>
    <t>2055</t>
  </si>
  <si>
    <t>Přípravna SIM IV</t>
  </si>
  <si>
    <t>2056</t>
  </si>
  <si>
    <t>Příruční sklad</t>
  </si>
  <si>
    <t>2057</t>
  </si>
  <si>
    <t>2_058</t>
  </si>
  <si>
    <t>2058</t>
  </si>
  <si>
    <t>Recepce</t>
  </si>
  <si>
    <t>2059</t>
  </si>
  <si>
    <t>2060</t>
  </si>
  <si>
    <t>2_061</t>
  </si>
  <si>
    <t>2061</t>
  </si>
  <si>
    <t>Seminární mistnost dělitelná na 2</t>
  </si>
  <si>
    <t>2_062</t>
  </si>
  <si>
    <t>2062</t>
  </si>
  <si>
    <t>Shromažďovací prostor s možností cateringu</t>
  </si>
  <si>
    <t>2063</t>
  </si>
  <si>
    <t>2064</t>
  </si>
  <si>
    <t>Simulace měření smyslů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</si>
  <si>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</si>
  <si>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</si>
  <si>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</si>
  <si>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</si>
  <si>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</si>
  <si>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</si>
  <si>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</si>
  <si>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</si>
  <si>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</si>
  <si>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Sklad SIM I+II</t>
  </si>
  <si>
    <t>2074</t>
  </si>
  <si>
    <t>2_075</t>
  </si>
  <si>
    <t>2075</t>
  </si>
  <si>
    <t>2_076</t>
  </si>
  <si>
    <t>2076</t>
  </si>
  <si>
    <t>2_077</t>
  </si>
  <si>
    <t>2077</t>
  </si>
  <si>
    <t>2_078</t>
  </si>
  <si>
    <t>2078</t>
  </si>
  <si>
    <t>Speciální učebna</t>
  </si>
  <si>
    <t>2079</t>
  </si>
  <si>
    <t>2080</t>
  </si>
  <si>
    <t>2081</t>
  </si>
  <si>
    <t>2082</t>
  </si>
  <si>
    <t>2083</t>
  </si>
  <si>
    <t>2084</t>
  </si>
  <si>
    <t>2085</t>
  </si>
  <si>
    <t>2086</t>
  </si>
  <si>
    <t>2_087</t>
  </si>
  <si>
    <t>2087</t>
  </si>
  <si>
    <t>2_088</t>
  </si>
  <si>
    <t>2088</t>
  </si>
  <si>
    <t>2_091</t>
  </si>
  <si>
    <t>2091</t>
  </si>
  <si>
    <t>2_092</t>
  </si>
  <si>
    <t>2092</t>
  </si>
  <si>
    <t>2_093</t>
  </si>
  <si>
    <t>2093</t>
  </si>
  <si>
    <t>2_094</t>
  </si>
  <si>
    <t>2094</t>
  </si>
  <si>
    <t>2_095</t>
  </si>
  <si>
    <t>2095</t>
  </si>
  <si>
    <t>2_096</t>
  </si>
  <si>
    <t>2096</t>
  </si>
  <si>
    <t>2_097</t>
  </si>
  <si>
    <t>2097</t>
  </si>
  <si>
    <t>2_098</t>
  </si>
  <si>
    <t>2098</t>
  </si>
  <si>
    <t>22</t>
  </si>
  <si>
    <t>2_099</t>
  </si>
  <si>
    <t>2099</t>
  </si>
  <si>
    <t>2_100</t>
  </si>
  <si>
    <t>2100</t>
  </si>
  <si>
    <t>Kancelář PGS/Postdoc</t>
  </si>
  <si>
    <t>2_101</t>
  </si>
  <si>
    <t>2101</t>
  </si>
  <si>
    <t>2_102</t>
  </si>
  <si>
    <t>2102</t>
  </si>
  <si>
    <t>2_103</t>
  </si>
  <si>
    <t>2103</t>
  </si>
  <si>
    <t>2_105</t>
  </si>
  <si>
    <t>2105</t>
  </si>
  <si>
    <t>2_106</t>
  </si>
  <si>
    <t>2106</t>
  </si>
  <si>
    <t>2_107</t>
  </si>
  <si>
    <t>2107</t>
  </si>
  <si>
    <t>2_108</t>
  </si>
  <si>
    <t>2108</t>
  </si>
  <si>
    <t>Kancelář Prof/Doc.</t>
  </si>
  <si>
    <t>2_109</t>
  </si>
  <si>
    <t>2109</t>
  </si>
  <si>
    <t>2_110</t>
  </si>
  <si>
    <t>2110</t>
  </si>
  <si>
    <t>2_111</t>
  </si>
  <si>
    <t>2111</t>
  </si>
  <si>
    <t>2_112</t>
  </si>
  <si>
    <t>2112</t>
  </si>
  <si>
    <t>2_113</t>
  </si>
  <si>
    <t>2113</t>
  </si>
  <si>
    <t>2_114</t>
  </si>
  <si>
    <t>2114</t>
  </si>
  <si>
    <t>2_115</t>
  </si>
  <si>
    <t>2115</t>
  </si>
  <si>
    <t>2_116</t>
  </si>
  <si>
    <t>2116</t>
  </si>
  <si>
    <t>2_117</t>
  </si>
  <si>
    <t>2117</t>
  </si>
  <si>
    <t>2_118</t>
  </si>
  <si>
    <t>2118</t>
  </si>
  <si>
    <t>Kancelář senior/emeritní</t>
  </si>
  <si>
    <t>2_119</t>
  </si>
  <si>
    <t>2119</t>
  </si>
  <si>
    <t>2_120</t>
  </si>
  <si>
    <t>2120</t>
  </si>
  <si>
    <t>2_121</t>
  </si>
  <si>
    <t>2121</t>
  </si>
  <si>
    <t>Kancelář zástupce vedoucího</t>
  </si>
  <si>
    <t>2_149</t>
  </si>
  <si>
    <t>2149</t>
  </si>
  <si>
    <t>Sekretářka</t>
  </si>
  <si>
    <t>2_156</t>
  </si>
  <si>
    <t>2156</t>
  </si>
  <si>
    <t>MTG_20</t>
  </si>
  <si>
    <t>T</t>
  </si>
  <si>
    <t>2_157</t>
  </si>
  <si>
    <t>2157</t>
  </si>
  <si>
    <t>Aplikační pomůcky a  měření tlaku</t>
  </si>
  <si>
    <t>2_158</t>
  </si>
  <si>
    <t>2158</t>
  </si>
  <si>
    <t>Archiv</t>
  </si>
  <si>
    <t>Ppa</t>
  </si>
  <si>
    <t>2_159</t>
  </si>
  <si>
    <t>2159</t>
  </si>
  <si>
    <t>2_160</t>
  </si>
  <si>
    <t>2160</t>
  </si>
  <si>
    <t>2_161</t>
  </si>
  <si>
    <t>2161</t>
  </si>
  <si>
    <t>2_162</t>
  </si>
  <si>
    <t>2162</t>
  </si>
  <si>
    <t>2_163</t>
  </si>
  <si>
    <t>2163</t>
  </si>
  <si>
    <t>2_164</t>
  </si>
  <si>
    <t>2164</t>
  </si>
  <si>
    <t>2_165</t>
  </si>
  <si>
    <t>2165</t>
  </si>
  <si>
    <t>2_166</t>
  </si>
  <si>
    <t>2166</t>
  </si>
  <si>
    <t>2_167</t>
  </si>
  <si>
    <t>2167</t>
  </si>
  <si>
    <t>2_169</t>
  </si>
  <si>
    <t>2169</t>
  </si>
  <si>
    <t>2_170</t>
  </si>
  <si>
    <t>2170</t>
  </si>
  <si>
    <t>2_171</t>
  </si>
  <si>
    <t>2171</t>
  </si>
  <si>
    <t>2_172</t>
  </si>
  <si>
    <t>2172</t>
  </si>
  <si>
    <t>2_173</t>
  </si>
  <si>
    <t>2173</t>
  </si>
  <si>
    <t>2_175</t>
  </si>
  <si>
    <t>2175</t>
  </si>
  <si>
    <t>2_176</t>
  </si>
  <si>
    <t>2176</t>
  </si>
  <si>
    <t>2_178</t>
  </si>
  <si>
    <t>2178</t>
  </si>
  <si>
    <t>2_180</t>
  </si>
  <si>
    <t>2180</t>
  </si>
  <si>
    <t>2_181</t>
  </si>
  <si>
    <t>2181</t>
  </si>
  <si>
    <t>2_182</t>
  </si>
  <si>
    <t>2182</t>
  </si>
  <si>
    <t>2_183</t>
  </si>
  <si>
    <t>2183</t>
  </si>
  <si>
    <t>2_184</t>
  </si>
  <si>
    <t>2184</t>
  </si>
  <si>
    <t>2_185</t>
  </si>
  <si>
    <t>2185</t>
  </si>
  <si>
    <t>Výuková místnost KSKF</t>
  </si>
  <si>
    <t>2_186</t>
  </si>
  <si>
    <t>2186</t>
  </si>
  <si>
    <t>2_187</t>
  </si>
  <si>
    <t>2187</t>
  </si>
  <si>
    <t>2_188</t>
  </si>
  <si>
    <t>2188</t>
  </si>
  <si>
    <t>2_189</t>
  </si>
  <si>
    <t>2189</t>
  </si>
  <si>
    <t>Trenažer</t>
  </si>
  <si>
    <t>2_190</t>
  </si>
  <si>
    <t>2190</t>
  </si>
  <si>
    <t>Vyhodnocovací místnost</t>
  </si>
  <si>
    <t>2_191</t>
  </si>
  <si>
    <t>2191</t>
  </si>
  <si>
    <t>MTG_31</t>
  </si>
  <si>
    <t>2_196</t>
  </si>
  <si>
    <t>2196</t>
  </si>
  <si>
    <t>Posluchárna A 350</t>
  </si>
  <si>
    <t>400</t>
  </si>
  <si>
    <t>2_197</t>
  </si>
  <si>
    <t>2197</t>
  </si>
  <si>
    <t>2_198</t>
  </si>
  <si>
    <t>2198</t>
  </si>
  <si>
    <t>2_199</t>
  </si>
  <si>
    <t>2199</t>
  </si>
  <si>
    <t>2_200</t>
  </si>
  <si>
    <t>2200</t>
  </si>
  <si>
    <t>2_201</t>
  </si>
  <si>
    <t>2201</t>
  </si>
  <si>
    <t>AV technika</t>
  </si>
  <si>
    <t>AUD_10</t>
  </si>
  <si>
    <t>2_203</t>
  </si>
  <si>
    <t>2203</t>
  </si>
  <si>
    <t>420</t>
  </si>
  <si>
    <t>2_204</t>
  </si>
  <si>
    <t>2204</t>
  </si>
  <si>
    <t>2_205</t>
  </si>
  <si>
    <t>2205</t>
  </si>
  <si>
    <t>2_206</t>
  </si>
  <si>
    <t>2206</t>
  </si>
  <si>
    <t>2_207</t>
  </si>
  <si>
    <t>2207</t>
  </si>
  <si>
    <t>2_208</t>
  </si>
  <si>
    <t>2208</t>
  </si>
  <si>
    <t>2_209</t>
  </si>
  <si>
    <t>2209</t>
  </si>
  <si>
    <t>2_210</t>
  </si>
  <si>
    <t>2210</t>
  </si>
  <si>
    <t>2_211</t>
  </si>
  <si>
    <t>2211</t>
  </si>
  <si>
    <t>Seminární místnost dělitelná na 3</t>
  </si>
  <si>
    <t>2_212</t>
  </si>
  <si>
    <t>2212</t>
  </si>
  <si>
    <t>2_230</t>
  </si>
  <si>
    <t>2230</t>
  </si>
  <si>
    <t>2_231</t>
  </si>
  <si>
    <t>2231</t>
  </si>
  <si>
    <t>Úklid S3</t>
  </si>
  <si>
    <t>2_232</t>
  </si>
  <si>
    <t>2232</t>
  </si>
  <si>
    <t>Úklid U26</t>
  </si>
  <si>
    <t>2_233</t>
  </si>
  <si>
    <t>2233</t>
  </si>
  <si>
    <t>2_234</t>
  </si>
  <si>
    <t>2234</t>
  </si>
  <si>
    <t>2_235</t>
  </si>
  <si>
    <t>2235</t>
  </si>
  <si>
    <t>2_236</t>
  </si>
  <si>
    <t>2236</t>
  </si>
  <si>
    <t>2_237</t>
  </si>
  <si>
    <t>2237</t>
  </si>
  <si>
    <t>Stud. WC muži</t>
  </si>
  <si>
    <t>2_238</t>
  </si>
  <si>
    <t>2238</t>
  </si>
  <si>
    <t>2_239</t>
  </si>
  <si>
    <t>2239</t>
  </si>
  <si>
    <t>2_240</t>
  </si>
  <si>
    <t>2240</t>
  </si>
  <si>
    <t>Úklid</t>
  </si>
  <si>
    <t>2_241</t>
  </si>
  <si>
    <t>2241</t>
  </si>
  <si>
    <t>2_242</t>
  </si>
  <si>
    <t>2242</t>
  </si>
  <si>
    <t>2_243</t>
  </si>
  <si>
    <t>2243</t>
  </si>
  <si>
    <t>Sprcha</t>
  </si>
  <si>
    <t>2_244</t>
  </si>
  <si>
    <t>2244</t>
  </si>
  <si>
    <t>Úklid U28</t>
  </si>
  <si>
    <t>2_245</t>
  </si>
  <si>
    <t>2245</t>
  </si>
  <si>
    <t>2_246</t>
  </si>
  <si>
    <t>2246</t>
  </si>
  <si>
    <t>2_247</t>
  </si>
  <si>
    <t>2247</t>
  </si>
  <si>
    <t>2_248</t>
  </si>
  <si>
    <t>2248</t>
  </si>
  <si>
    <t>Úklid U29</t>
  </si>
  <si>
    <t>2_249</t>
  </si>
  <si>
    <t>2249</t>
  </si>
  <si>
    <t>2_250</t>
  </si>
  <si>
    <t>2250</t>
  </si>
  <si>
    <t>2_251</t>
  </si>
  <si>
    <t>2251</t>
  </si>
  <si>
    <t>2_252</t>
  </si>
  <si>
    <t>2252</t>
  </si>
  <si>
    <t>2_253</t>
  </si>
  <si>
    <t>2253</t>
  </si>
  <si>
    <t>2_254</t>
  </si>
  <si>
    <t>2254</t>
  </si>
  <si>
    <t>2_260</t>
  </si>
  <si>
    <t>2260</t>
  </si>
  <si>
    <t>Úklid U30</t>
  </si>
  <si>
    <t>2_261</t>
  </si>
  <si>
    <t>2261</t>
  </si>
  <si>
    <t>2_262</t>
  </si>
  <si>
    <t>2262</t>
  </si>
  <si>
    <t>2_263</t>
  </si>
  <si>
    <t>2263</t>
  </si>
  <si>
    <t>2_264</t>
  </si>
  <si>
    <t>2264</t>
  </si>
  <si>
    <t>Úklid U27</t>
  </si>
  <si>
    <t>2_265</t>
  </si>
  <si>
    <t>2265</t>
  </si>
  <si>
    <t>Úklid - sklad S4</t>
  </si>
  <si>
    <t>2_266</t>
  </si>
  <si>
    <t>2266</t>
  </si>
  <si>
    <t>2_267</t>
  </si>
  <si>
    <t>2267</t>
  </si>
  <si>
    <t>2_268</t>
  </si>
  <si>
    <t>2268</t>
  </si>
  <si>
    <t>2_270</t>
  </si>
  <si>
    <t>2270</t>
  </si>
  <si>
    <t>2_271</t>
  </si>
  <si>
    <t>2271</t>
  </si>
  <si>
    <t>2_272</t>
  </si>
  <si>
    <t>2272</t>
  </si>
  <si>
    <t>2_274</t>
  </si>
  <si>
    <t>2274</t>
  </si>
  <si>
    <t>2_275</t>
  </si>
  <si>
    <t>2275</t>
  </si>
  <si>
    <t>2_276</t>
  </si>
  <si>
    <t>2276</t>
  </si>
  <si>
    <t>2_277</t>
  </si>
  <si>
    <t>2277</t>
  </si>
  <si>
    <t>2_279</t>
  </si>
  <si>
    <t>2279</t>
  </si>
  <si>
    <t>2_281</t>
  </si>
  <si>
    <t>2281</t>
  </si>
  <si>
    <t>2_282</t>
  </si>
  <si>
    <t>2282</t>
  </si>
  <si>
    <t>2_283</t>
  </si>
  <si>
    <t>2283</t>
  </si>
  <si>
    <t>2_284</t>
  </si>
  <si>
    <t>2284</t>
  </si>
  <si>
    <t>2_285</t>
  </si>
  <si>
    <t>2285</t>
  </si>
  <si>
    <t>Zam. WC muži - předsíň</t>
  </si>
  <si>
    <t>2_286</t>
  </si>
  <si>
    <t>2286</t>
  </si>
  <si>
    <t>2_287</t>
  </si>
  <si>
    <t>2287</t>
  </si>
  <si>
    <t>Stud. WC muži předsíň</t>
  </si>
  <si>
    <t>2_288</t>
  </si>
  <si>
    <t>2288</t>
  </si>
  <si>
    <t>2_289</t>
  </si>
  <si>
    <t>2289</t>
  </si>
  <si>
    <t>2_290</t>
  </si>
  <si>
    <t>2290</t>
  </si>
  <si>
    <t>2_291</t>
  </si>
  <si>
    <t>2291</t>
  </si>
  <si>
    <t>2_292</t>
  </si>
  <si>
    <t>2292</t>
  </si>
  <si>
    <t>Bezb WC muži</t>
  </si>
  <si>
    <t>2_293</t>
  </si>
  <si>
    <t>2293</t>
  </si>
  <si>
    <t>2_294</t>
  </si>
  <si>
    <t>2294</t>
  </si>
  <si>
    <t>2_295</t>
  </si>
  <si>
    <t>2295</t>
  </si>
  <si>
    <t>2_296</t>
  </si>
  <si>
    <t>2296</t>
  </si>
  <si>
    <t>LD</t>
  </si>
  <si>
    <t>2_297</t>
  </si>
  <si>
    <t>2297</t>
  </si>
  <si>
    <t>2_298</t>
  </si>
  <si>
    <t>2298</t>
  </si>
  <si>
    <t>2_299</t>
  </si>
  <si>
    <t>2299</t>
  </si>
  <si>
    <t>2_300</t>
  </si>
  <si>
    <t>2300</t>
  </si>
  <si>
    <t>2_301</t>
  </si>
  <si>
    <t>2301</t>
  </si>
  <si>
    <t>2_302</t>
  </si>
  <si>
    <t>2302</t>
  </si>
  <si>
    <t>2_303</t>
  </si>
  <si>
    <t>2303</t>
  </si>
  <si>
    <t>Konzultační místnost</t>
  </si>
  <si>
    <t>2_304</t>
  </si>
  <si>
    <t>2304</t>
  </si>
  <si>
    <t>Podružná rozvodna AV</t>
  </si>
  <si>
    <t>2_305</t>
  </si>
  <si>
    <t>2305</t>
  </si>
  <si>
    <t>Propojovací koridor M2-M1 - IO.701</t>
  </si>
  <si>
    <t>2_306</t>
  </si>
  <si>
    <t>2306</t>
  </si>
  <si>
    <t>Propojovací koridor M2-FN - IO 702</t>
  </si>
  <si>
    <t>3_004</t>
  </si>
  <si>
    <t>3004</t>
  </si>
  <si>
    <t>3_005</t>
  </si>
  <si>
    <t>3005</t>
  </si>
  <si>
    <t>3_006</t>
  </si>
  <si>
    <t>3006</t>
  </si>
  <si>
    <t>3_007</t>
  </si>
  <si>
    <t>3007</t>
  </si>
  <si>
    <t>3_008</t>
  </si>
  <si>
    <t>3008</t>
  </si>
  <si>
    <t>3_009</t>
  </si>
  <si>
    <t>3009</t>
  </si>
  <si>
    <t>3_010</t>
  </si>
  <si>
    <t>3010</t>
  </si>
  <si>
    <t>3_011</t>
  </si>
  <si>
    <t>3011</t>
  </si>
  <si>
    <t>3_012</t>
  </si>
  <si>
    <t>3012</t>
  </si>
  <si>
    <t>3_013</t>
  </si>
  <si>
    <t>3013</t>
  </si>
  <si>
    <t>3_014</t>
  </si>
  <si>
    <t>3014</t>
  </si>
  <si>
    <t>3_017</t>
  </si>
  <si>
    <t>3017</t>
  </si>
  <si>
    <t>3_018</t>
  </si>
  <si>
    <t>3018</t>
  </si>
  <si>
    <t>3_019</t>
  </si>
  <si>
    <t>3019</t>
  </si>
  <si>
    <t>3_023</t>
  </si>
  <si>
    <t>3023</t>
  </si>
  <si>
    <t>3_025</t>
  </si>
  <si>
    <t>3025</t>
  </si>
  <si>
    <t>3_026</t>
  </si>
  <si>
    <t>3026</t>
  </si>
  <si>
    <t>3_028</t>
  </si>
  <si>
    <t>3028</t>
  </si>
  <si>
    <t>3_029</t>
  </si>
  <si>
    <t>3029</t>
  </si>
  <si>
    <t>3_030</t>
  </si>
  <si>
    <t>3030</t>
  </si>
  <si>
    <t>3_031</t>
  </si>
  <si>
    <t>3031</t>
  </si>
  <si>
    <t>3_032</t>
  </si>
  <si>
    <t>3032</t>
  </si>
  <si>
    <t>3_033</t>
  </si>
  <si>
    <t>3033</t>
  </si>
  <si>
    <t>3_034</t>
  </si>
  <si>
    <t>3034</t>
  </si>
  <si>
    <t>3_035</t>
  </si>
  <si>
    <t>3035</t>
  </si>
  <si>
    <t>3_036</t>
  </si>
  <si>
    <t>3036</t>
  </si>
  <si>
    <t>3_037</t>
  </si>
  <si>
    <t>3037</t>
  </si>
  <si>
    <t>3_038</t>
  </si>
  <si>
    <t>3038</t>
  </si>
  <si>
    <t>3_039</t>
  </si>
  <si>
    <t>3039</t>
  </si>
  <si>
    <t>3_040</t>
  </si>
  <si>
    <t>3040</t>
  </si>
  <si>
    <t>3_041</t>
  </si>
  <si>
    <t>3041</t>
  </si>
  <si>
    <t>3_042</t>
  </si>
  <si>
    <t>3042</t>
  </si>
  <si>
    <t>3_043</t>
  </si>
  <si>
    <t>3043</t>
  </si>
  <si>
    <t>3056</t>
  </si>
  <si>
    <t>Laboratoř zátěž. fyziologie</t>
  </si>
  <si>
    <t>3058</t>
  </si>
  <si>
    <t>Odběrová místnost</t>
  </si>
  <si>
    <t>3060</t>
  </si>
  <si>
    <t>3061</t>
  </si>
  <si>
    <t>3062</t>
  </si>
  <si>
    <t>3063</t>
  </si>
  <si>
    <t>3_066</t>
  </si>
  <si>
    <t>3066</t>
  </si>
  <si>
    <t>3067</t>
  </si>
  <si>
    <t>3068</t>
  </si>
  <si>
    <t>3_072</t>
  </si>
  <si>
    <t>3072</t>
  </si>
  <si>
    <t>3_073</t>
  </si>
  <si>
    <t>3073</t>
  </si>
  <si>
    <t>3_074</t>
  </si>
  <si>
    <t>3074</t>
  </si>
  <si>
    <t>3_075</t>
  </si>
  <si>
    <t>3075</t>
  </si>
  <si>
    <t>3_076</t>
  </si>
  <si>
    <t>3076</t>
  </si>
  <si>
    <t>3_077</t>
  </si>
  <si>
    <t>3077</t>
  </si>
  <si>
    <t>24,5</t>
  </si>
  <si>
    <t>3_080</t>
  </si>
  <si>
    <t>3080</t>
  </si>
  <si>
    <t>3_081</t>
  </si>
  <si>
    <t>3081</t>
  </si>
  <si>
    <t>3_082</t>
  </si>
  <si>
    <t>3082</t>
  </si>
  <si>
    <t>3_083</t>
  </si>
  <si>
    <t>3083</t>
  </si>
  <si>
    <t>3_084</t>
  </si>
  <si>
    <t>3084</t>
  </si>
  <si>
    <t>3_085</t>
  </si>
  <si>
    <t>3085</t>
  </si>
  <si>
    <t>3_086</t>
  </si>
  <si>
    <t>3086</t>
  </si>
  <si>
    <t>3_087</t>
  </si>
  <si>
    <t>3087</t>
  </si>
  <si>
    <t>3_088</t>
  </si>
  <si>
    <t>3088</t>
  </si>
  <si>
    <t>3_089</t>
  </si>
  <si>
    <t>3089</t>
  </si>
  <si>
    <t>3_090</t>
  </si>
  <si>
    <t>3090</t>
  </si>
  <si>
    <t>3_091</t>
  </si>
  <si>
    <t>3091</t>
  </si>
  <si>
    <t>3103</t>
  </si>
  <si>
    <t>140</t>
  </si>
  <si>
    <t>3_104</t>
  </si>
  <si>
    <t>3104</t>
  </si>
  <si>
    <t>3_105</t>
  </si>
  <si>
    <t>3105</t>
  </si>
  <si>
    <t>3_111</t>
  </si>
  <si>
    <t>3111</t>
  </si>
  <si>
    <t>3_112</t>
  </si>
  <si>
    <t>3112</t>
  </si>
  <si>
    <t>3_113</t>
  </si>
  <si>
    <t>3113</t>
  </si>
  <si>
    <t>kuchynka zvetsena na zaklade pozadavku UK z jednani 14.10.2021</t>
  </si>
  <si>
    <t>3_114</t>
  </si>
  <si>
    <t>3114</t>
  </si>
  <si>
    <t>3_115</t>
  </si>
  <si>
    <t>3115</t>
  </si>
  <si>
    <t>3_116</t>
  </si>
  <si>
    <t>3116</t>
  </si>
  <si>
    <t>upraveno na kancelar pro 1 osobu na zaklade pozadavku UK z jednani 14.10.2021</t>
  </si>
  <si>
    <t>3_117</t>
  </si>
  <si>
    <t>3117</t>
  </si>
  <si>
    <t>3_118</t>
  </si>
  <si>
    <t>3118</t>
  </si>
  <si>
    <t>3_119</t>
  </si>
  <si>
    <t>3119</t>
  </si>
  <si>
    <t>3_120</t>
  </si>
  <si>
    <t>3120</t>
  </si>
  <si>
    <t>3_121</t>
  </si>
  <si>
    <t>3121</t>
  </si>
  <si>
    <t>3_122</t>
  </si>
  <si>
    <t>3122</t>
  </si>
  <si>
    <t>3_123</t>
  </si>
  <si>
    <t>3123</t>
  </si>
  <si>
    <t>3_124</t>
  </si>
  <si>
    <t>3124</t>
  </si>
  <si>
    <t>3_125</t>
  </si>
  <si>
    <t>3125</t>
  </si>
  <si>
    <t>3140</t>
  </si>
  <si>
    <t>3_141</t>
  </si>
  <si>
    <t>3141</t>
  </si>
  <si>
    <t>3142</t>
  </si>
  <si>
    <t>3_144</t>
  </si>
  <si>
    <t>3144</t>
  </si>
  <si>
    <t>3_145</t>
  </si>
  <si>
    <t>3145</t>
  </si>
  <si>
    <t>MTG_30</t>
  </si>
  <si>
    <t>3147</t>
  </si>
  <si>
    <t>3_149</t>
  </si>
  <si>
    <t>3149</t>
  </si>
  <si>
    <t>3_150</t>
  </si>
  <si>
    <t>3150</t>
  </si>
  <si>
    <t>3_151</t>
  </si>
  <si>
    <t>3151</t>
  </si>
  <si>
    <t>3_152</t>
  </si>
  <si>
    <t>3152</t>
  </si>
  <si>
    <t>3_153</t>
  </si>
  <si>
    <t>3153</t>
  </si>
  <si>
    <t>3_154</t>
  </si>
  <si>
    <t>3154</t>
  </si>
  <si>
    <t>3_155</t>
  </si>
  <si>
    <t>3155</t>
  </si>
  <si>
    <t>3_156</t>
  </si>
  <si>
    <t>3156</t>
  </si>
  <si>
    <t>3_157</t>
  </si>
  <si>
    <t>3157</t>
  </si>
  <si>
    <t>3_158</t>
  </si>
  <si>
    <t>3158</t>
  </si>
  <si>
    <t>3_159</t>
  </si>
  <si>
    <t>3159</t>
  </si>
  <si>
    <t>3_160</t>
  </si>
  <si>
    <t>3160</t>
  </si>
  <si>
    <t>3_161</t>
  </si>
  <si>
    <t>3161</t>
  </si>
  <si>
    <t>3_162</t>
  </si>
  <si>
    <t>3162</t>
  </si>
  <si>
    <t>3_163</t>
  </si>
  <si>
    <t>3163</t>
  </si>
  <si>
    <t>3_164</t>
  </si>
  <si>
    <t>3164</t>
  </si>
  <si>
    <t>3_178</t>
  </si>
  <si>
    <t>3178</t>
  </si>
  <si>
    <t>3_179</t>
  </si>
  <si>
    <t>3179</t>
  </si>
  <si>
    <t>3_181a</t>
  </si>
  <si>
    <t>3181</t>
  </si>
  <si>
    <t>Vyšetřovna klinické fyziologie</t>
  </si>
  <si>
    <t>3_181b</t>
  </si>
  <si>
    <t>9905</t>
  </si>
  <si>
    <t>3_182</t>
  </si>
  <si>
    <t>3182</t>
  </si>
  <si>
    <t>3_185</t>
  </si>
  <si>
    <t>3185</t>
  </si>
  <si>
    <t>3_188</t>
  </si>
  <si>
    <t>3188</t>
  </si>
  <si>
    <t>3_189</t>
  </si>
  <si>
    <t>3189</t>
  </si>
  <si>
    <t>3_190</t>
  </si>
  <si>
    <t>3190</t>
  </si>
  <si>
    <t>3_191</t>
  </si>
  <si>
    <t>3191</t>
  </si>
  <si>
    <t>3_192</t>
  </si>
  <si>
    <t>3192</t>
  </si>
  <si>
    <t>3_193</t>
  </si>
  <si>
    <t>3193</t>
  </si>
  <si>
    <t>3_194</t>
  </si>
  <si>
    <t>3194</t>
  </si>
  <si>
    <t>3_195</t>
  </si>
  <si>
    <t>3195</t>
  </si>
  <si>
    <t>3_196</t>
  </si>
  <si>
    <t>3196</t>
  </si>
  <si>
    <t>33</t>
  </si>
  <si>
    <t>3_197</t>
  </si>
  <si>
    <t>3197</t>
  </si>
  <si>
    <t>3_198</t>
  </si>
  <si>
    <t>3198</t>
  </si>
  <si>
    <t>3_199</t>
  </si>
  <si>
    <t>3199</t>
  </si>
  <si>
    <t>3_200</t>
  </si>
  <si>
    <t>3200</t>
  </si>
  <si>
    <t>3_201</t>
  </si>
  <si>
    <t>3201</t>
  </si>
  <si>
    <t>3_202</t>
  </si>
  <si>
    <t>3202</t>
  </si>
  <si>
    <t>3_203</t>
  </si>
  <si>
    <t>3203</t>
  </si>
  <si>
    <t>3_204</t>
  </si>
  <si>
    <t>3204</t>
  </si>
  <si>
    <t>3_205</t>
  </si>
  <si>
    <t>3205</t>
  </si>
  <si>
    <t>3_206</t>
  </si>
  <si>
    <t>3206</t>
  </si>
  <si>
    <t>3_207</t>
  </si>
  <si>
    <t>3207</t>
  </si>
  <si>
    <t>3_208</t>
  </si>
  <si>
    <t>3208</t>
  </si>
  <si>
    <t>3_209</t>
  </si>
  <si>
    <t>3209</t>
  </si>
  <si>
    <t>3_210</t>
  </si>
  <si>
    <t>3210</t>
  </si>
  <si>
    <t>3_230</t>
  </si>
  <si>
    <t>3230</t>
  </si>
  <si>
    <t>3231</t>
  </si>
  <si>
    <t>3232</t>
  </si>
  <si>
    <t>3233</t>
  </si>
  <si>
    <t>3_235</t>
  </si>
  <si>
    <t>3235</t>
  </si>
  <si>
    <t>3_239</t>
  </si>
  <si>
    <t>3239</t>
  </si>
  <si>
    <t>3_240</t>
  </si>
  <si>
    <t>3240</t>
  </si>
  <si>
    <t>3_241</t>
  </si>
  <si>
    <t>3241</t>
  </si>
  <si>
    <t>3_242</t>
  </si>
  <si>
    <t>3242</t>
  </si>
  <si>
    <t>3_243</t>
  </si>
  <si>
    <t>3243</t>
  </si>
  <si>
    <t>3_244</t>
  </si>
  <si>
    <t>3244</t>
  </si>
  <si>
    <t>3_245</t>
  </si>
  <si>
    <t>3245</t>
  </si>
  <si>
    <t>3_246</t>
  </si>
  <si>
    <t>3246</t>
  </si>
  <si>
    <t>3_247</t>
  </si>
  <si>
    <t>3247</t>
  </si>
  <si>
    <t>3_248</t>
  </si>
  <si>
    <t>3248</t>
  </si>
  <si>
    <t>3_249</t>
  </si>
  <si>
    <t>3249</t>
  </si>
  <si>
    <t>3_250</t>
  </si>
  <si>
    <t>3250</t>
  </si>
  <si>
    <t>3_251</t>
  </si>
  <si>
    <t>3251</t>
  </si>
  <si>
    <t>3_252</t>
  </si>
  <si>
    <t>3252</t>
  </si>
  <si>
    <t>3_253</t>
  </si>
  <si>
    <t>3253</t>
  </si>
  <si>
    <t>3_254</t>
  </si>
  <si>
    <t>3254</t>
  </si>
  <si>
    <t>3_255</t>
  </si>
  <si>
    <t>3255</t>
  </si>
  <si>
    <t>3_256</t>
  </si>
  <si>
    <t>3256</t>
  </si>
  <si>
    <t>3_257</t>
  </si>
  <si>
    <t>3257</t>
  </si>
  <si>
    <t>3_258</t>
  </si>
  <si>
    <t>3258</t>
  </si>
  <si>
    <t>3_282</t>
  </si>
  <si>
    <t>3282</t>
  </si>
  <si>
    <t>3_286</t>
  </si>
  <si>
    <t>3286</t>
  </si>
  <si>
    <t>3_288</t>
  </si>
  <si>
    <t>3288</t>
  </si>
  <si>
    <t>3_330</t>
  </si>
  <si>
    <t>3330</t>
  </si>
  <si>
    <t>3_331</t>
  </si>
  <si>
    <t>3331</t>
  </si>
  <si>
    <t>3_332</t>
  </si>
  <si>
    <t>3332</t>
  </si>
  <si>
    <t>Lodžie</t>
  </si>
  <si>
    <t>3_333</t>
  </si>
  <si>
    <t>3333</t>
  </si>
  <si>
    <t>3_335</t>
  </si>
  <si>
    <t>3335</t>
  </si>
  <si>
    <t>Úpravna demi voda</t>
  </si>
  <si>
    <t>3_336</t>
  </si>
  <si>
    <t>3336</t>
  </si>
  <si>
    <t>WC</t>
  </si>
  <si>
    <t>3_337</t>
  </si>
  <si>
    <t>3337</t>
  </si>
  <si>
    <t>Úklid U31</t>
  </si>
  <si>
    <t>3_338</t>
  </si>
  <si>
    <t>3338</t>
  </si>
  <si>
    <t>3_339</t>
  </si>
  <si>
    <t>3339</t>
  </si>
  <si>
    <t>3_340</t>
  </si>
  <si>
    <t>3340</t>
  </si>
  <si>
    <t>3_341</t>
  </si>
  <si>
    <t>3341</t>
  </si>
  <si>
    <t>3_342</t>
  </si>
  <si>
    <t>3342</t>
  </si>
  <si>
    <t>3_343</t>
  </si>
  <si>
    <t>3343</t>
  </si>
  <si>
    <t>Úklid U33</t>
  </si>
  <si>
    <t>3_344</t>
  </si>
  <si>
    <t>3344</t>
  </si>
  <si>
    <t>3_345</t>
  </si>
  <si>
    <t>3345</t>
  </si>
  <si>
    <t>3_346</t>
  </si>
  <si>
    <t>3346</t>
  </si>
  <si>
    <t>3_347</t>
  </si>
  <si>
    <t>3347</t>
  </si>
  <si>
    <t>3_348</t>
  </si>
  <si>
    <t>3348</t>
  </si>
  <si>
    <t>3_349</t>
  </si>
  <si>
    <t>3349</t>
  </si>
  <si>
    <t>3_350</t>
  </si>
  <si>
    <t>3350</t>
  </si>
  <si>
    <t>3_351</t>
  </si>
  <si>
    <t>3351</t>
  </si>
  <si>
    <t>Úklid U35</t>
  </si>
  <si>
    <t>3_352</t>
  </si>
  <si>
    <t>3352</t>
  </si>
  <si>
    <t>3_353</t>
  </si>
  <si>
    <t>3353</t>
  </si>
  <si>
    <t>3_354</t>
  </si>
  <si>
    <t>3354</t>
  </si>
  <si>
    <t>3_355</t>
  </si>
  <si>
    <t>3355</t>
  </si>
  <si>
    <t>3_356</t>
  </si>
  <si>
    <t>3356</t>
  </si>
  <si>
    <t>3_357</t>
  </si>
  <si>
    <t>3357</t>
  </si>
  <si>
    <t>Úklid U36</t>
  </si>
  <si>
    <t>3_360</t>
  </si>
  <si>
    <t>3360</t>
  </si>
  <si>
    <t>3_364</t>
  </si>
  <si>
    <t>3364</t>
  </si>
  <si>
    <t>3_365</t>
  </si>
  <si>
    <t>3365</t>
  </si>
  <si>
    <t>Úklid U32</t>
  </si>
  <si>
    <t>3_366</t>
  </si>
  <si>
    <t>3366</t>
  </si>
  <si>
    <t>Úklid U34</t>
  </si>
  <si>
    <t>3_367</t>
  </si>
  <si>
    <t>3367</t>
  </si>
  <si>
    <t>3_368</t>
  </si>
  <si>
    <t>3368</t>
  </si>
  <si>
    <t>Úklid - sklad S5</t>
  </si>
  <si>
    <t>3_369</t>
  </si>
  <si>
    <t>3369</t>
  </si>
  <si>
    <t>Kopírka</t>
  </si>
  <si>
    <t>3_372</t>
  </si>
  <si>
    <t>3372</t>
  </si>
  <si>
    <t>Terasa</t>
  </si>
  <si>
    <t>3_373</t>
  </si>
  <si>
    <t>3373</t>
  </si>
  <si>
    <t>3_382</t>
  </si>
  <si>
    <t>3382</t>
  </si>
  <si>
    <t>3_386</t>
  </si>
  <si>
    <t>3386</t>
  </si>
  <si>
    <t>3_387</t>
  </si>
  <si>
    <t>3387</t>
  </si>
  <si>
    <t>3_388</t>
  </si>
  <si>
    <t>3388</t>
  </si>
  <si>
    <t>3_389</t>
  </si>
  <si>
    <t>3389</t>
  </si>
  <si>
    <t>3_390</t>
  </si>
  <si>
    <t>3390</t>
  </si>
  <si>
    <t>3_391</t>
  </si>
  <si>
    <t>3391</t>
  </si>
  <si>
    <t>3_392</t>
  </si>
  <si>
    <t>3392</t>
  </si>
  <si>
    <t>3_393</t>
  </si>
  <si>
    <t>3393</t>
  </si>
  <si>
    <t>3_394</t>
  </si>
  <si>
    <t>3394</t>
  </si>
  <si>
    <t>3_395</t>
  </si>
  <si>
    <t>3395</t>
  </si>
  <si>
    <t>3_396</t>
  </si>
  <si>
    <t>3396</t>
  </si>
  <si>
    <t>3_397</t>
  </si>
  <si>
    <t>3397</t>
  </si>
  <si>
    <t>3_398</t>
  </si>
  <si>
    <t>3398</t>
  </si>
  <si>
    <t>3_399</t>
  </si>
  <si>
    <t>3399</t>
  </si>
  <si>
    <t>Hygiena</t>
  </si>
  <si>
    <t>3_400</t>
  </si>
  <si>
    <t>3400</t>
  </si>
  <si>
    <t>3_401</t>
  </si>
  <si>
    <t>3401</t>
  </si>
  <si>
    <t>4_004</t>
  </si>
  <si>
    <t>4004</t>
  </si>
  <si>
    <t>4_005</t>
  </si>
  <si>
    <t>4005</t>
  </si>
  <si>
    <t>4_006</t>
  </si>
  <si>
    <t>4006</t>
  </si>
  <si>
    <t>4_007</t>
  </si>
  <si>
    <t>4007</t>
  </si>
  <si>
    <t>4_008</t>
  </si>
  <si>
    <t>4008</t>
  </si>
  <si>
    <t>4_009</t>
  </si>
  <si>
    <t>4009</t>
  </si>
  <si>
    <t>4_010</t>
  </si>
  <si>
    <t>4010</t>
  </si>
  <si>
    <t>4_011</t>
  </si>
  <si>
    <t>4011</t>
  </si>
  <si>
    <t>4_012</t>
  </si>
  <si>
    <t>4012</t>
  </si>
  <si>
    <t>4_013</t>
  </si>
  <si>
    <t>4013</t>
  </si>
  <si>
    <t>4_014</t>
  </si>
  <si>
    <t>4014</t>
  </si>
  <si>
    <t>4_017</t>
  </si>
  <si>
    <t>4017</t>
  </si>
  <si>
    <t>4_018</t>
  </si>
  <si>
    <t>4018</t>
  </si>
  <si>
    <t>4_019</t>
  </si>
  <si>
    <t>4019</t>
  </si>
  <si>
    <t>4_021</t>
  </si>
  <si>
    <t>4021</t>
  </si>
  <si>
    <t>4_022</t>
  </si>
  <si>
    <t>4022</t>
  </si>
  <si>
    <t>4_023</t>
  </si>
  <si>
    <t>4023</t>
  </si>
  <si>
    <t>4_024</t>
  </si>
  <si>
    <t>4024</t>
  </si>
  <si>
    <t>Anatomický malíř</t>
  </si>
  <si>
    <t>4_026</t>
  </si>
  <si>
    <t>4026</t>
  </si>
  <si>
    <t>4_027</t>
  </si>
  <si>
    <t>4027</t>
  </si>
  <si>
    <t>4_028</t>
  </si>
  <si>
    <t>4028</t>
  </si>
  <si>
    <t>4_029</t>
  </si>
  <si>
    <t>4029</t>
  </si>
  <si>
    <t>4_030</t>
  </si>
  <si>
    <t>4030</t>
  </si>
  <si>
    <t>4_031</t>
  </si>
  <si>
    <t>4031</t>
  </si>
  <si>
    <t>4_032</t>
  </si>
  <si>
    <t>4032</t>
  </si>
  <si>
    <t>4_033</t>
  </si>
  <si>
    <t>4033</t>
  </si>
  <si>
    <t>4_034</t>
  </si>
  <si>
    <t>4034</t>
  </si>
  <si>
    <t>4_035</t>
  </si>
  <si>
    <t>4035</t>
  </si>
  <si>
    <t>4_036</t>
  </si>
  <si>
    <t>4036</t>
  </si>
  <si>
    <t>4_037</t>
  </si>
  <si>
    <t>4037</t>
  </si>
  <si>
    <t>4_038</t>
  </si>
  <si>
    <t>4038</t>
  </si>
  <si>
    <t>4_039</t>
  </si>
  <si>
    <t>4039</t>
  </si>
  <si>
    <t>4_040</t>
  </si>
  <si>
    <t>4040</t>
  </si>
  <si>
    <t>4_041</t>
  </si>
  <si>
    <t>4041</t>
  </si>
  <si>
    <t>4_043</t>
  </si>
  <si>
    <t>4043</t>
  </si>
  <si>
    <t>Sklad + úklid U40</t>
  </si>
  <si>
    <t>4_044</t>
  </si>
  <si>
    <t>4044</t>
  </si>
  <si>
    <t>4_045</t>
  </si>
  <si>
    <t>4045</t>
  </si>
  <si>
    <t>4_046</t>
  </si>
  <si>
    <t>4046</t>
  </si>
  <si>
    <t>4_052</t>
  </si>
  <si>
    <t>4052</t>
  </si>
  <si>
    <t>4_053</t>
  </si>
  <si>
    <t>4053</t>
  </si>
  <si>
    <t>4_054</t>
  </si>
  <si>
    <t>4054</t>
  </si>
  <si>
    <t>4_055</t>
  </si>
  <si>
    <t>4055</t>
  </si>
  <si>
    <t>4_056</t>
  </si>
  <si>
    <t>4056</t>
  </si>
  <si>
    <t>4_057</t>
  </si>
  <si>
    <t>4057</t>
  </si>
  <si>
    <t>4_058</t>
  </si>
  <si>
    <t>4058</t>
  </si>
  <si>
    <t>4_059</t>
  </si>
  <si>
    <t>4059</t>
  </si>
  <si>
    <t>4_060</t>
  </si>
  <si>
    <t>4060</t>
  </si>
  <si>
    <t>4_061</t>
  </si>
  <si>
    <t>4061</t>
  </si>
  <si>
    <t>4_062</t>
  </si>
  <si>
    <t>4062</t>
  </si>
  <si>
    <t>4_063</t>
  </si>
  <si>
    <t>4063</t>
  </si>
  <si>
    <t>4_064</t>
  </si>
  <si>
    <t>4064</t>
  </si>
  <si>
    <t>4_065</t>
  </si>
  <si>
    <t>4065</t>
  </si>
  <si>
    <t>4_066</t>
  </si>
  <si>
    <t>4066</t>
  </si>
  <si>
    <t>4_067</t>
  </si>
  <si>
    <t>4067</t>
  </si>
  <si>
    <t>4_068</t>
  </si>
  <si>
    <t>4068</t>
  </si>
  <si>
    <t>4_069</t>
  </si>
  <si>
    <t>4069</t>
  </si>
  <si>
    <t>4_070</t>
  </si>
  <si>
    <t>4070</t>
  </si>
  <si>
    <t>4075</t>
  </si>
  <si>
    <t>4076</t>
  </si>
  <si>
    <t>Praktikárna (+sklad)</t>
  </si>
  <si>
    <t>170</t>
  </si>
  <si>
    <t>PRK_100E</t>
  </si>
  <si>
    <t>4_077</t>
  </si>
  <si>
    <t>4077</t>
  </si>
  <si>
    <t>4_081</t>
  </si>
  <si>
    <t>4081</t>
  </si>
  <si>
    <t>4082</t>
  </si>
  <si>
    <t>4083</t>
  </si>
  <si>
    <t>Čekárna</t>
  </si>
  <si>
    <t>4_084</t>
  </si>
  <si>
    <t>4084</t>
  </si>
  <si>
    <t>4_085</t>
  </si>
  <si>
    <t>4085</t>
  </si>
  <si>
    <t>4_086</t>
  </si>
  <si>
    <t>4086</t>
  </si>
  <si>
    <t>4_087</t>
  </si>
  <si>
    <t>4087</t>
  </si>
  <si>
    <t>4_088</t>
  </si>
  <si>
    <t>4088</t>
  </si>
  <si>
    <t>4_089</t>
  </si>
  <si>
    <t>4089</t>
  </si>
  <si>
    <t>4_090</t>
  </si>
  <si>
    <t>4090</t>
  </si>
  <si>
    <t>4_091</t>
  </si>
  <si>
    <t>4091</t>
  </si>
  <si>
    <t>4_092</t>
  </si>
  <si>
    <t>4092</t>
  </si>
  <si>
    <t>4_093</t>
  </si>
  <si>
    <t>4093</t>
  </si>
  <si>
    <t>4_094</t>
  </si>
  <si>
    <t>4094</t>
  </si>
  <si>
    <t>4_095</t>
  </si>
  <si>
    <t>4095</t>
  </si>
  <si>
    <t>4_096</t>
  </si>
  <si>
    <t>4096</t>
  </si>
  <si>
    <t>4_097</t>
  </si>
  <si>
    <t>4097</t>
  </si>
  <si>
    <t>4104</t>
  </si>
  <si>
    <t>PRK_200</t>
  </si>
  <si>
    <t>4105</t>
  </si>
  <si>
    <t>Praktikárna + odběr. kout</t>
  </si>
  <si>
    <t>PRK_300E</t>
  </si>
  <si>
    <t>4_107</t>
  </si>
  <si>
    <t>4107</t>
  </si>
  <si>
    <t>4108</t>
  </si>
  <si>
    <t>Šatna + přípravna</t>
  </si>
  <si>
    <t>EDU_00</t>
  </si>
  <si>
    <t>4_112</t>
  </si>
  <si>
    <t>4112</t>
  </si>
  <si>
    <t>4_114</t>
  </si>
  <si>
    <t>4114</t>
  </si>
  <si>
    <t>4_117</t>
  </si>
  <si>
    <t>4117</t>
  </si>
  <si>
    <t>4_118</t>
  </si>
  <si>
    <t>4118</t>
  </si>
  <si>
    <t>4_119</t>
  </si>
  <si>
    <t>4119</t>
  </si>
  <si>
    <t>4_120</t>
  </si>
  <si>
    <t>4120</t>
  </si>
  <si>
    <t>4_121</t>
  </si>
  <si>
    <t>4121</t>
  </si>
  <si>
    <t>4_122</t>
  </si>
  <si>
    <t>4122</t>
  </si>
  <si>
    <t>4_123</t>
  </si>
  <si>
    <t>4123</t>
  </si>
  <si>
    <t>4_124</t>
  </si>
  <si>
    <t>4124</t>
  </si>
  <si>
    <t>44</t>
  </si>
  <si>
    <t>4_125</t>
  </si>
  <si>
    <t>4125</t>
  </si>
  <si>
    <t>4_126</t>
  </si>
  <si>
    <t>4126</t>
  </si>
  <si>
    <t>4_127</t>
  </si>
  <si>
    <t>4127</t>
  </si>
  <si>
    <t>4_128</t>
  </si>
  <si>
    <t>4128</t>
  </si>
  <si>
    <t>4_129</t>
  </si>
  <si>
    <t>4129</t>
  </si>
  <si>
    <t>4_130</t>
  </si>
  <si>
    <t>4130</t>
  </si>
  <si>
    <t>4_131</t>
  </si>
  <si>
    <t>4131</t>
  </si>
  <si>
    <t>4_132</t>
  </si>
  <si>
    <t>4132</t>
  </si>
  <si>
    <t>4_133</t>
  </si>
  <si>
    <t>4133</t>
  </si>
  <si>
    <t>4_134</t>
  </si>
  <si>
    <t>4134</t>
  </si>
  <si>
    <t>4_135</t>
  </si>
  <si>
    <t>4135</t>
  </si>
  <si>
    <t>4_148</t>
  </si>
  <si>
    <t>4148</t>
  </si>
  <si>
    <t>4_159</t>
  </si>
  <si>
    <t>4159</t>
  </si>
  <si>
    <t>4_160</t>
  </si>
  <si>
    <t>4160</t>
  </si>
  <si>
    <t>4161</t>
  </si>
  <si>
    <t>4162</t>
  </si>
  <si>
    <t>4_164</t>
  </si>
  <si>
    <t>4164</t>
  </si>
  <si>
    <t>4_166</t>
  </si>
  <si>
    <t>4166</t>
  </si>
  <si>
    <t>M+S</t>
  </si>
  <si>
    <t>4_169</t>
  </si>
  <si>
    <t>4169</t>
  </si>
  <si>
    <t>Šatna ženy</t>
  </si>
  <si>
    <t>SAN</t>
  </si>
  <si>
    <t>4_170</t>
  </si>
  <si>
    <t>4170</t>
  </si>
  <si>
    <t>4_171</t>
  </si>
  <si>
    <t>4171</t>
  </si>
  <si>
    <t>4_173</t>
  </si>
  <si>
    <t>4173</t>
  </si>
  <si>
    <t>4_174</t>
  </si>
  <si>
    <t>4174</t>
  </si>
  <si>
    <t>4_175</t>
  </si>
  <si>
    <t>4175</t>
  </si>
  <si>
    <t>4_176</t>
  </si>
  <si>
    <t>4176</t>
  </si>
  <si>
    <t>77</t>
  </si>
  <si>
    <t>4_177</t>
  </si>
  <si>
    <t>4177</t>
  </si>
  <si>
    <t>99</t>
  </si>
  <si>
    <t>4_178</t>
  </si>
  <si>
    <t>4178</t>
  </si>
  <si>
    <t>4_179</t>
  </si>
  <si>
    <t>4179</t>
  </si>
  <si>
    <t>4_180</t>
  </si>
  <si>
    <t>4180</t>
  </si>
  <si>
    <t>4_181</t>
  </si>
  <si>
    <t>4181</t>
  </si>
  <si>
    <t>4_182</t>
  </si>
  <si>
    <t>4182</t>
  </si>
  <si>
    <t>4_183</t>
  </si>
  <si>
    <t>4183</t>
  </si>
  <si>
    <t>4_184</t>
  </si>
  <si>
    <t>4184</t>
  </si>
  <si>
    <t>4_185</t>
  </si>
  <si>
    <t>4185</t>
  </si>
  <si>
    <t>4_186</t>
  </si>
  <si>
    <t>4186</t>
  </si>
  <si>
    <t>4_187</t>
  </si>
  <si>
    <t>4187</t>
  </si>
  <si>
    <t>4_188</t>
  </si>
  <si>
    <t>4188</t>
  </si>
  <si>
    <t>4_189</t>
  </si>
  <si>
    <t>4189</t>
  </si>
  <si>
    <t>4_190</t>
  </si>
  <si>
    <t>4190</t>
  </si>
  <si>
    <t>4_191</t>
  </si>
  <si>
    <t>4191</t>
  </si>
  <si>
    <t>4_192</t>
  </si>
  <si>
    <t>4192</t>
  </si>
  <si>
    <t>4_193</t>
  </si>
  <si>
    <t>4193</t>
  </si>
  <si>
    <t>4_194</t>
  </si>
  <si>
    <t>4194</t>
  </si>
  <si>
    <t>4_212</t>
  </si>
  <si>
    <t>4212</t>
  </si>
  <si>
    <t>4_216</t>
  </si>
  <si>
    <t>4216</t>
  </si>
  <si>
    <t>4_217</t>
  </si>
  <si>
    <t>4217</t>
  </si>
  <si>
    <t>N+S</t>
  </si>
  <si>
    <t>4_220</t>
  </si>
  <si>
    <t>4220</t>
  </si>
  <si>
    <t>4_221</t>
  </si>
  <si>
    <t>4221</t>
  </si>
  <si>
    <t>4_222</t>
  </si>
  <si>
    <t>4222</t>
  </si>
  <si>
    <t>4_223</t>
  </si>
  <si>
    <t>4223</t>
  </si>
  <si>
    <t>4_224</t>
  </si>
  <si>
    <t>4224</t>
  </si>
  <si>
    <t>4_225</t>
  </si>
  <si>
    <t>4225</t>
  </si>
  <si>
    <t>4_226</t>
  </si>
  <si>
    <t>4226</t>
  </si>
  <si>
    <t>4_227</t>
  </si>
  <si>
    <t>4227</t>
  </si>
  <si>
    <t>4_228</t>
  </si>
  <si>
    <t>4228</t>
  </si>
  <si>
    <t>55</t>
  </si>
  <si>
    <t>4_229</t>
  </si>
  <si>
    <t>4229</t>
  </si>
  <si>
    <t>4_230</t>
  </si>
  <si>
    <t>4230</t>
  </si>
  <si>
    <t>4_231</t>
  </si>
  <si>
    <t>4231</t>
  </si>
  <si>
    <t>4_232</t>
  </si>
  <si>
    <t>4232</t>
  </si>
  <si>
    <t>4_233</t>
  </si>
  <si>
    <t>4233</t>
  </si>
  <si>
    <t>4_234</t>
  </si>
  <si>
    <t>4234</t>
  </si>
  <si>
    <t>4_235</t>
  </si>
  <si>
    <t>4235</t>
  </si>
  <si>
    <t>4_236</t>
  </si>
  <si>
    <t>4236</t>
  </si>
  <si>
    <t>4_249</t>
  </si>
  <si>
    <t>4249</t>
  </si>
  <si>
    <t>4_253</t>
  </si>
  <si>
    <t>4253</t>
  </si>
  <si>
    <t>4_256</t>
  </si>
  <si>
    <t>4256</t>
  </si>
  <si>
    <t>S+M</t>
  </si>
  <si>
    <t>4_257</t>
  </si>
  <si>
    <t>4257</t>
  </si>
  <si>
    <t>4_281</t>
  </si>
  <si>
    <t>4281</t>
  </si>
  <si>
    <t>4307</t>
  </si>
  <si>
    <t>4308</t>
  </si>
  <si>
    <t>4309</t>
  </si>
  <si>
    <t>4_310</t>
  </si>
  <si>
    <t>4310</t>
  </si>
  <si>
    <t>4_311</t>
  </si>
  <si>
    <t>4311</t>
  </si>
  <si>
    <t>4_312</t>
  </si>
  <si>
    <t>4312</t>
  </si>
  <si>
    <t>4_313</t>
  </si>
  <si>
    <t>4313</t>
  </si>
  <si>
    <t>Úklid U39</t>
  </si>
  <si>
    <t>4_315</t>
  </si>
  <si>
    <t>4315</t>
  </si>
  <si>
    <t>4_316</t>
  </si>
  <si>
    <t>4316</t>
  </si>
  <si>
    <t>4_317</t>
  </si>
  <si>
    <t>4317</t>
  </si>
  <si>
    <t>požadována bidetová sprška</t>
  </si>
  <si>
    <t>4_318</t>
  </si>
  <si>
    <t>4318</t>
  </si>
  <si>
    <t>4_319</t>
  </si>
  <si>
    <t>4319</t>
  </si>
  <si>
    <t>4_321</t>
  </si>
  <si>
    <t>4321</t>
  </si>
  <si>
    <t>Úklid U41</t>
  </si>
  <si>
    <t>4_322</t>
  </si>
  <si>
    <t>4322</t>
  </si>
  <si>
    <t>4_323</t>
  </si>
  <si>
    <t>4323</t>
  </si>
  <si>
    <t>4_324</t>
  </si>
  <si>
    <t>4324</t>
  </si>
  <si>
    <t>Rozvodna SLB</t>
  </si>
  <si>
    <t>4_325</t>
  </si>
  <si>
    <t>4325</t>
  </si>
  <si>
    <t>4_326</t>
  </si>
  <si>
    <t>4326</t>
  </si>
  <si>
    <t>4_327</t>
  </si>
  <si>
    <t>4327</t>
  </si>
  <si>
    <t>4_328</t>
  </si>
  <si>
    <t>4328</t>
  </si>
  <si>
    <t>Úklid U43</t>
  </si>
  <si>
    <t>4_329</t>
  </si>
  <si>
    <t>4329</t>
  </si>
  <si>
    <t>4_330</t>
  </si>
  <si>
    <t>4330</t>
  </si>
  <si>
    <t>4_331</t>
  </si>
  <si>
    <t>4331</t>
  </si>
  <si>
    <t>4_332</t>
  </si>
  <si>
    <t>4332</t>
  </si>
  <si>
    <t>4_333</t>
  </si>
  <si>
    <t>4333</t>
  </si>
  <si>
    <t>4_334</t>
  </si>
  <si>
    <t>4334</t>
  </si>
  <si>
    <t>Úklid U42</t>
  </si>
  <si>
    <t>4_339</t>
  </si>
  <si>
    <t>4339</t>
  </si>
  <si>
    <t>4_340</t>
  </si>
  <si>
    <t>4340</t>
  </si>
  <si>
    <t>4_341</t>
  </si>
  <si>
    <t>4341</t>
  </si>
  <si>
    <t>4_342</t>
  </si>
  <si>
    <t>4342</t>
  </si>
  <si>
    <t>4_343</t>
  </si>
  <si>
    <t>4343</t>
  </si>
  <si>
    <t>4_344</t>
  </si>
  <si>
    <t>4344</t>
  </si>
  <si>
    <t>4_345</t>
  </si>
  <si>
    <t>4345</t>
  </si>
  <si>
    <t>4_346</t>
  </si>
  <si>
    <t>4346</t>
  </si>
  <si>
    <t>4_347</t>
  </si>
  <si>
    <t>4347</t>
  </si>
  <si>
    <t>4_348</t>
  </si>
  <si>
    <t>4348</t>
  </si>
  <si>
    <t>4_349</t>
  </si>
  <si>
    <t>4349</t>
  </si>
  <si>
    <t>4_350</t>
  </si>
  <si>
    <t>4350</t>
  </si>
  <si>
    <t>4_351</t>
  </si>
  <si>
    <t>4351</t>
  </si>
  <si>
    <t>Hygiena ženy</t>
  </si>
  <si>
    <t>4_352</t>
  </si>
  <si>
    <t>4352</t>
  </si>
  <si>
    <t>Hygiena muži</t>
  </si>
  <si>
    <t>4_353</t>
  </si>
  <si>
    <t>4353</t>
  </si>
  <si>
    <t>4_354</t>
  </si>
  <si>
    <t>4354</t>
  </si>
  <si>
    <t>Bezb.  WC</t>
  </si>
  <si>
    <t>4_355</t>
  </si>
  <si>
    <t>4355</t>
  </si>
  <si>
    <t>Úklid - sklad S6</t>
  </si>
  <si>
    <t>4_360</t>
  </si>
  <si>
    <t>4360</t>
  </si>
  <si>
    <t>Šatna muži</t>
  </si>
  <si>
    <t>4_361</t>
  </si>
  <si>
    <t>4361</t>
  </si>
  <si>
    <t>4_362</t>
  </si>
  <si>
    <t>4362</t>
  </si>
  <si>
    <t>4_363</t>
  </si>
  <si>
    <t>4363</t>
  </si>
  <si>
    <t>4_364</t>
  </si>
  <si>
    <t>4364</t>
  </si>
  <si>
    <t>4_365</t>
  </si>
  <si>
    <t>4365</t>
  </si>
  <si>
    <t>4_366</t>
  </si>
  <si>
    <t>4366</t>
  </si>
  <si>
    <t>4_367</t>
  </si>
  <si>
    <t>4367</t>
  </si>
  <si>
    <t>4_368</t>
  </si>
  <si>
    <t>4368</t>
  </si>
  <si>
    <t>Bezb. WC a sprcha</t>
  </si>
  <si>
    <t>4_373</t>
  </si>
  <si>
    <t>4373</t>
  </si>
  <si>
    <t>4_374</t>
  </si>
  <si>
    <t>4374</t>
  </si>
  <si>
    <t>4_375</t>
  </si>
  <si>
    <t>4375</t>
  </si>
  <si>
    <t>4_376</t>
  </si>
  <si>
    <t>4376</t>
  </si>
  <si>
    <t>4_377</t>
  </si>
  <si>
    <t>4377</t>
  </si>
  <si>
    <t>4_378</t>
  </si>
  <si>
    <t>4378</t>
  </si>
  <si>
    <t>4_379</t>
  </si>
  <si>
    <t>4379</t>
  </si>
  <si>
    <t>4_380</t>
  </si>
  <si>
    <t>4380</t>
  </si>
  <si>
    <t>4_381</t>
  </si>
  <si>
    <t>4381</t>
  </si>
  <si>
    <t>4_382</t>
  </si>
  <si>
    <t>4382</t>
  </si>
  <si>
    <t>4_383</t>
  </si>
  <si>
    <t>4383</t>
  </si>
  <si>
    <t>4_384</t>
  </si>
  <si>
    <t>4384</t>
  </si>
  <si>
    <t>4_385</t>
  </si>
  <si>
    <t>4385</t>
  </si>
  <si>
    <t>4_386</t>
  </si>
  <si>
    <t>4386</t>
  </si>
  <si>
    <t>4_387</t>
  </si>
  <si>
    <t>4387</t>
  </si>
  <si>
    <t>4_388</t>
  </si>
  <si>
    <t>4388</t>
  </si>
  <si>
    <t>4_389</t>
  </si>
  <si>
    <t>4389</t>
  </si>
  <si>
    <t>4_390</t>
  </si>
  <si>
    <t>4390</t>
  </si>
  <si>
    <t>5_001</t>
  </si>
  <si>
    <t>5001</t>
  </si>
  <si>
    <t>Požární rozvodna</t>
  </si>
  <si>
    <t>5NP</t>
  </si>
  <si>
    <t>5_002</t>
  </si>
  <si>
    <t>5002</t>
  </si>
  <si>
    <t>Nepožární rozvodna</t>
  </si>
  <si>
    <t>5_003</t>
  </si>
  <si>
    <t>5003</t>
  </si>
  <si>
    <t>5_004</t>
  </si>
  <si>
    <t>5004</t>
  </si>
  <si>
    <t>5_005</t>
  </si>
  <si>
    <t>5005</t>
  </si>
  <si>
    <t>Strojovna chlazení</t>
  </si>
  <si>
    <t>5_006</t>
  </si>
  <si>
    <t>5006</t>
  </si>
  <si>
    <t>5_007</t>
  </si>
  <si>
    <t>5007</t>
  </si>
  <si>
    <t>5_008</t>
  </si>
  <si>
    <t>5008</t>
  </si>
  <si>
    <t>5_009</t>
  </si>
  <si>
    <t>5009</t>
  </si>
  <si>
    <t>B_001</t>
  </si>
  <si>
    <t>9001</t>
  </si>
  <si>
    <t>UPS</t>
  </si>
  <si>
    <t>B_002</t>
  </si>
  <si>
    <t>9002</t>
  </si>
  <si>
    <t>B_003</t>
  </si>
  <si>
    <t>9003</t>
  </si>
  <si>
    <t>B_004</t>
  </si>
  <si>
    <t>9004</t>
  </si>
  <si>
    <t>Rozvodna VN</t>
  </si>
  <si>
    <t>B_006</t>
  </si>
  <si>
    <t>9006</t>
  </si>
  <si>
    <t>B_007</t>
  </si>
  <si>
    <t>9007</t>
  </si>
  <si>
    <t>B_009</t>
  </si>
  <si>
    <t>9009</t>
  </si>
  <si>
    <t>B_010</t>
  </si>
  <si>
    <t>9010</t>
  </si>
  <si>
    <t>B_011</t>
  </si>
  <si>
    <t>9011</t>
  </si>
  <si>
    <t>B_012</t>
  </si>
  <si>
    <t>9012</t>
  </si>
  <si>
    <t>B_013</t>
  </si>
  <si>
    <t>9013</t>
  </si>
  <si>
    <t>Strojovna vzduchotechnika 1 anatomie</t>
  </si>
  <si>
    <t>200</t>
  </si>
  <si>
    <t>B_014</t>
  </si>
  <si>
    <t>9014</t>
  </si>
  <si>
    <t>Rozvodna DA PBZ</t>
  </si>
  <si>
    <t>B_015</t>
  </si>
  <si>
    <t>9015</t>
  </si>
  <si>
    <t>Rozvodna DA</t>
  </si>
  <si>
    <t>B_016</t>
  </si>
  <si>
    <t>9016</t>
  </si>
  <si>
    <t>Technické plyny</t>
  </si>
  <si>
    <t>B_017</t>
  </si>
  <si>
    <t>9017</t>
  </si>
  <si>
    <t>B_020a</t>
  </si>
  <si>
    <t>9020</t>
  </si>
  <si>
    <t>Dieselagregát</t>
  </si>
  <si>
    <t>B_020b</t>
  </si>
  <si>
    <t>9906</t>
  </si>
  <si>
    <t>9021</t>
  </si>
  <si>
    <t>B_024</t>
  </si>
  <si>
    <t>9024</t>
  </si>
  <si>
    <t>B_025</t>
  </si>
  <si>
    <t>9025</t>
  </si>
  <si>
    <t>B_026</t>
  </si>
  <si>
    <t>9026</t>
  </si>
  <si>
    <t>Hygiena + úklid</t>
  </si>
  <si>
    <t>B_027</t>
  </si>
  <si>
    <t>9027</t>
  </si>
  <si>
    <t>Parking - sekce 1 (BF) - 216 stání</t>
  </si>
  <si>
    <t>B_029</t>
  </si>
  <si>
    <t>9029</t>
  </si>
  <si>
    <t>Odpady - sklad vnější</t>
  </si>
  <si>
    <t>B_030</t>
  </si>
  <si>
    <t>9030</t>
  </si>
  <si>
    <t>Sprinklerová nádrž</t>
  </si>
  <si>
    <t>B_031</t>
  </si>
  <si>
    <t>9031</t>
  </si>
  <si>
    <t>Strojovna sprinklerů</t>
  </si>
  <si>
    <t>B_033</t>
  </si>
  <si>
    <t>9033</t>
  </si>
  <si>
    <t>B_036</t>
  </si>
  <si>
    <t>9036</t>
  </si>
  <si>
    <t>Velkoodběratelská TS + rozvodna NN</t>
  </si>
  <si>
    <t>B_037</t>
  </si>
  <si>
    <t>9037</t>
  </si>
  <si>
    <t>B_039</t>
  </si>
  <si>
    <t>9039</t>
  </si>
  <si>
    <t>Strojovna TČ 1</t>
  </si>
  <si>
    <t>B_040</t>
  </si>
  <si>
    <t>9040</t>
  </si>
  <si>
    <t>Výměníková stanice VS2</t>
  </si>
  <si>
    <t>B_044</t>
  </si>
  <si>
    <t>9044</t>
  </si>
  <si>
    <t>Místnost pro odpočinek zřízenci</t>
  </si>
  <si>
    <t>B_055</t>
  </si>
  <si>
    <t>9055</t>
  </si>
  <si>
    <t>Šatna studenti</t>
  </si>
  <si>
    <t>B_061</t>
  </si>
  <si>
    <t>9061</t>
  </si>
  <si>
    <t>Sklad velký - technický</t>
  </si>
  <si>
    <t>B_062</t>
  </si>
  <si>
    <t>9062</t>
  </si>
  <si>
    <t>B_063</t>
  </si>
  <si>
    <t>9063</t>
  </si>
  <si>
    <t>Učebna</t>
  </si>
  <si>
    <t>B_064</t>
  </si>
  <si>
    <t>9064</t>
  </si>
  <si>
    <t>B_065</t>
  </si>
  <si>
    <t>9065</t>
  </si>
  <si>
    <t>WC zřízenci Ž</t>
  </si>
  <si>
    <t>B_066</t>
  </si>
  <si>
    <t>9066</t>
  </si>
  <si>
    <t>B_067</t>
  </si>
  <si>
    <t>9067</t>
  </si>
  <si>
    <t>B_082</t>
  </si>
  <si>
    <t>9082</t>
  </si>
  <si>
    <t>Služební chodba</t>
  </si>
  <si>
    <t>B_083</t>
  </si>
  <si>
    <t>9083</t>
  </si>
  <si>
    <t>Strojovna vzduchotechniky 5 BSL3</t>
  </si>
  <si>
    <t>B_087</t>
  </si>
  <si>
    <t>9087</t>
  </si>
  <si>
    <t>B_088</t>
  </si>
  <si>
    <t>9088</t>
  </si>
  <si>
    <t>B_095</t>
  </si>
  <si>
    <t>9095</t>
  </si>
  <si>
    <t>Strojovna vzduchotechniky NMR</t>
  </si>
  <si>
    <t>B_097</t>
  </si>
  <si>
    <t>9097</t>
  </si>
  <si>
    <t>B_099</t>
  </si>
  <si>
    <t>9099</t>
  </si>
  <si>
    <t>9101</t>
  </si>
  <si>
    <t>Hygienická smyčka studenti</t>
  </si>
  <si>
    <t>B_102</t>
  </si>
  <si>
    <t>9102</t>
  </si>
  <si>
    <t>B_103</t>
  </si>
  <si>
    <t>9103</t>
  </si>
  <si>
    <t>B_104</t>
  </si>
  <si>
    <t>9104</t>
  </si>
  <si>
    <t>B_105</t>
  </si>
  <si>
    <t>9105</t>
  </si>
  <si>
    <t>Kopírka + sklad</t>
  </si>
  <si>
    <t>B_113</t>
  </si>
  <si>
    <t>9113</t>
  </si>
  <si>
    <t>Strojovna vzduchotechniky RIL</t>
  </si>
  <si>
    <t>B_120</t>
  </si>
  <si>
    <t>9120</t>
  </si>
  <si>
    <t>Centrální sklad nechemický</t>
  </si>
  <si>
    <t>STR_10</t>
  </si>
  <si>
    <t>B_135</t>
  </si>
  <si>
    <t>9135</t>
  </si>
  <si>
    <t>IPTO úklid dodavatelsky - šatna</t>
  </si>
  <si>
    <t>B_136</t>
  </si>
  <si>
    <t>9136</t>
  </si>
  <si>
    <t>IPTO úklid dodavatelsky - sklad</t>
  </si>
  <si>
    <t>B_137</t>
  </si>
  <si>
    <t>9137</t>
  </si>
  <si>
    <t>Kancelář CS chemický</t>
  </si>
  <si>
    <t>B_138</t>
  </si>
  <si>
    <t>9138</t>
  </si>
  <si>
    <t>Kancelář CS nechemický</t>
  </si>
  <si>
    <t>9145</t>
  </si>
  <si>
    <t>Hygienická smyčka zaměstnanci</t>
  </si>
  <si>
    <t>B_146</t>
  </si>
  <si>
    <t>9146</t>
  </si>
  <si>
    <t>B_147</t>
  </si>
  <si>
    <t>9147</t>
  </si>
  <si>
    <t>B_148</t>
  </si>
  <si>
    <t>9148</t>
  </si>
  <si>
    <t>B_149</t>
  </si>
  <si>
    <t>9149</t>
  </si>
  <si>
    <t>B_150</t>
  </si>
  <si>
    <t>9150</t>
  </si>
  <si>
    <t>B_152</t>
  </si>
  <si>
    <t>9152</t>
  </si>
  <si>
    <t>B_153</t>
  </si>
  <si>
    <t>9153</t>
  </si>
  <si>
    <t>B_154</t>
  </si>
  <si>
    <t>9154</t>
  </si>
  <si>
    <t>B_155</t>
  </si>
  <si>
    <t>9155</t>
  </si>
  <si>
    <t>B_156</t>
  </si>
  <si>
    <t>9156</t>
  </si>
  <si>
    <t>B_169</t>
  </si>
  <si>
    <t>9169</t>
  </si>
  <si>
    <t>Místnost pro odpočinek chovatelky</t>
  </si>
  <si>
    <t>B_170</t>
  </si>
  <si>
    <t>9170</t>
  </si>
  <si>
    <t>Místnost pro odpočinek experimentátoři</t>
  </si>
  <si>
    <t>B_205</t>
  </si>
  <si>
    <t>9205</t>
  </si>
  <si>
    <t>Šatna M</t>
  </si>
  <si>
    <t>B_206</t>
  </si>
  <si>
    <t>9206</t>
  </si>
  <si>
    <t>Šatna Ž</t>
  </si>
  <si>
    <t>B_207</t>
  </si>
  <si>
    <t>9207</t>
  </si>
  <si>
    <t>Úklid U10</t>
  </si>
  <si>
    <t>B_216</t>
  </si>
  <si>
    <t>9216</t>
  </si>
  <si>
    <t>B_218</t>
  </si>
  <si>
    <t>9218</t>
  </si>
  <si>
    <t>Úklid U6</t>
  </si>
  <si>
    <t>B_219</t>
  </si>
  <si>
    <t>9219</t>
  </si>
  <si>
    <t>Úklid U8</t>
  </si>
  <si>
    <t>B_220</t>
  </si>
  <si>
    <t>9220</t>
  </si>
  <si>
    <t>Úklid U9</t>
  </si>
  <si>
    <t>B_221</t>
  </si>
  <si>
    <t>9221</t>
  </si>
  <si>
    <t>Úklid U7</t>
  </si>
  <si>
    <t>B_228</t>
  </si>
  <si>
    <t>9228</t>
  </si>
  <si>
    <t>Strojovna vzduchotechnika kryocentrum</t>
  </si>
  <si>
    <t>B_229</t>
  </si>
  <si>
    <t>9229</t>
  </si>
  <si>
    <t>B_230</t>
  </si>
  <si>
    <t>9230</t>
  </si>
  <si>
    <t>Zádveří/chodba</t>
  </si>
  <si>
    <t>B_231</t>
  </si>
  <si>
    <t>9231</t>
  </si>
  <si>
    <t>Zásobník tekutého dusíku</t>
  </si>
  <si>
    <t>B_259</t>
  </si>
  <si>
    <t>9259</t>
  </si>
  <si>
    <t>Centrální vysavač + tlakové lahve</t>
  </si>
  <si>
    <t>B_260</t>
  </si>
  <si>
    <t>9260</t>
  </si>
  <si>
    <t>B_262</t>
  </si>
  <si>
    <t>9262</t>
  </si>
  <si>
    <t>B_263</t>
  </si>
  <si>
    <t>9263</t>
  </si>
  <si>
    <t>Sklad odpadu</t>
  </si>
  <si>
    <t>B_264</t>
  </si>
  <si>
    <t>9264</t>
  </si>
  <si>
    <t>Parking - sekce 2 (LPG/CNG) - 46 stání</t>
  </si>
  <si>
    <t>B_266</t>
  </si>
  <si>
    <t>9266</t>
  </si>
  <si>
    <t>B_267</t>
  </si>
  <si>
    <t>9267</t>
  </si>
  <si>
    <t>B_268</t>
  </si>
  <si>
    <t>9268</t>
  </si>
  <si>
    <t>Strojovna TČ 2</t>
  </si>
  <si>
    <t>FAF</t>
  </si>
  <si>
    <t>B_271</t>
  </si>
  <si>
    <t>9271</t>
  </si>
  <si>
    <t>Archiv KSKF</t>
  </si>
  <si>
    <t>B_272</t>
  </si>
  <si>
    <t>9272</t>
  </si>
  <si>
    <t>Kancelář (výdej)</t>
  </si>
  <si>
    <t>B_276</t>
  </si>
  <si>
    <t>9276</t>
  </si>
  <si>
    <t>Zázemí cyklisté</t>
  </si>
  <si>
    <t>B_277</t>
  </si>
  <si>
    <t>9277</t>
  </si>
  <si>
    <t>B_278</t>
  </si>
  <si>
    <t>9278</t>
  </si>
  <si>
    <t>Kolárna</t>
  </si>
  <si>
    <t>B_279</t>
  </si>
  <si>
    <t>9279</t>
  </si>
  <si>
    <t>B_281</t>
  </si>
  <si>
    <t>9281</t>
  </si>
  <si>
    <t>130</t>
  </si>
  <si>
    <t>B_282</t>
  </si>
  <si>
    <t>9282</t>
  </si>
  <si>
    <t>B_284</t>
  </si>
  <si>
    <t>9284</t>
  </si>
  <si>
    <t>B_285</t>
  </si>
  <si>
    <t>9285</t>
  </si>
  <si>
    <t>B_286</t>
  </si>
  <si>
    <t>9286</t>
  </si>
  <si>
    <t>B_287</t>
  </si>
  <si>
    <t>9287</t>
  </si>
  <si>
    <t>120</t>
  </si>
  <si>
    <t>B_288</t>
  </si>
  <si>
    <t>9288</t>
  </si>
  <si>
    <t>B_289</t>
  </si>
  <si>
    <t>9289</t>
  </si>
  <si>
    <t>B_290</t>
  </si>
  <si>
    <t>9290</t>
  </si>
  <si>
    <t>B_291</t>
  </si>
  <si>
    <t>9291</t>
  </si>
  <si>
    <t>B_292</t>
  </si>
  <si>
    <t>9292</t>
  </si>
  <si>
    <t>Úklid U2</t>
  </si>
  <si>
    <t>B_293</t>
  </si>
  <si>
    <t>9293</t>
  </si>
  <si>
    <t>9294</t>
  </si>
  <si>
    <t>Automatická dekontaminační stanice</t>
  </si>
  <si>
    <t>B_296</t>
  </si>
  <si>
    <t>9296</t>
  </si>
  <si>
    <t>B_297</t>
  </si>
  <si>
    <t>9297</t>
  </si>
  <si>
    <t>B_298</t>
  </si>
  <si>
    <t>9298</t>
  </si>
  <si>
    <t>Úklid U5</t>
  </si>
  <si>
    <t>B_299</t>
  </si>
  <si>
    <t>9299</t>
  </si>
  <si>
    <t>B_300</t>
  </si>
  <si>
    <t>9300</t>
  </si>
  <si>
    <t>B_301</t>
  </si>
  <si>
    <t>9301</t>
  </si>
  <si>
    <t>Úklid U1</t>
  </si>
  <si>
    <t>B_302</t>
  </si>
  <si>
    <t>9302</t>
  </si>
  <si>
    <t>Místnost pro odpočinek a úklid</t>
  </si>
  <si>
    <t>B_303</t>
  </si>
  <si>
    <t>9303</t>
  </si>
  <si>
    <t>B_304</t>
  </si>
  <si>
    <t>9304</t>
  </si>
  <si>
    <t>B_305</t>
  </si>
  <si>
    <t>9305</t>
  </si>
  <si>
    <t>Úklid U4</t>
  </si>
  <si>
    <t>B_306</t>
  </si>
  <si>
    <t>9306</t>
  </si>
  <si>
    <t>Sprcha zam.</t>
  </si>
  <si>
    <t>B_307</t>
  </si>
  <si>
    <t>9307</t>
  </si>
  <si>
    <t>WC zam.</t>
  </si>
  <si>
    <t>B_308</t>
  </si>
  <si>
    <t>9308</t>
  </si>
  <si>
    <t>WC zřízenci M</t>
  </si>
  <si>
    <t>B_311</t>
  </si>
  <si>
    <t>9311</t>
  </si>
  <si>
    <t>Úklid U12</t>
  </si>
  <si>
    <t>B_312</t>
  </si>
  <si>
    <t>9312</t>
  </si>
  <si>
    <t>Úklid U11</t>
  </si>
  <si>
    <t>B_320</t>
  </si>
  <si>
    <t>9320</t>
  </si>
  <si>
    <t>B_321</t>
  </si>
  <si>
    <t>9321</t>
  </si>
  <si>
    <t>B_322</t>
  </si>
  <si>
    <t>9322</t>
  </si>
  <si>
    <t>B_323</t>
  </si>
  <si>
    <t>9323</t>
  </si>
  <si>
    <t>Úklid U16</t>
  </si>
  <si>
    <t>B_324</t>
  </si>
  <si>
    <t>9324</t>
  </si>
  <si>
    <t>Úklid U15</t>
  </si>
  <si>
    <t>B_327</t>
  </si>
  <si>
    <t>9327</t>
  </si>
  <si>
    <t>Sklad tlakových lahví</t>
  </si>
  <si>
    <t>B_329</t>
  </si>
  <si>
    <t>9329</t>
  </si>
  <si>
    <t>B_330</t>
  </si>
  <si>
    <t>9330</t>
  </si>
  <si>
    <t>B_331</t>
  </si>
  <si>
    <t>9331</t>
  </si>
  <si>
    <t>B_332</t>
  </si>
  <si>
    <t>9332</t>
  </si>
  <si>
    <t>B_333</t>
  </si>
  <si>
    <t>9333</t>
  </si>
  <si>
    <t>B_334</t>
  </si>
  <si>
    <t>9334</t>
  </si>
  <si>
    <t>B_335</t>
  </si>
  <si>
    <t>9335</t>
  </si>
  <si>
    <t>B_336</t>
  </si>
  <si>
    <t>9336</t>
  </si>
  <si>
    <t>B_337</t>
  </si>
  <si>
    <t>9337</t>
  </si>
  <si>
    <t>B_338</t>
  </si>
  <si>
    <t>9338</t>
  </si>
  <si>
    <t>B_351</t>
  </si>
  <si>
    <t>9351</t>
  </si>
  <si>
    <t>B_352</t>
  </si>
  <si>
    <t>9352</t>
  </si>
  <si>
    <t>B_353</t>
  </si>
  <si>
    <t>9353</t>
  </si>
  <si>
    <t>B_354</t>
  </si>
  <si>
    <t>9354</t>
  </si>
  <si>
    <t>B_359</t>
  </si>
  <si>
    <t>9359</t>
  </si>
  <si>
    <t>B_360</t>
  </si>
  <si>
    <t>9360</t>
  </si>
  <si>
    <t>Předsíň WC M</t>
  </si>
  <si>
    <t>B_361</t>
  </si>
  <si>
    <t>9361</t>
  </si>
  <si>
    <t>B_362</t>
  </si>
  <si>
    <t>9362</t>
  </si>
  <si>
    <t>B_363</t>
  </si>
  <si>
    <t>9363</t>
  </si>
  <si>
    <t>Sprcha M</t>
  </si>
  <si>
    <t>B_364</t>
  </si>
  <si>
    <t>9364</t>
  </si>
  <si>
    <t>WC M</t>
  </si>
  <si>
    <t>B_365</t>
  </si>
  <si>
    <t>9365</t>
  </si>
  <si>
    <t>Předsíň Ž</t>
  </si>
  <si>
    <t>B_366</t>
  </si>
  <si>
    <t>9366</t>
  </si>
  <si>
    <t>Sprcha Ž</t>
  </si>
  <si>
    <t>B_367</t>
  </si>
  <si>
    <t>9367</t>
  </si>
  <si>
    <t>WC Ž</t>
  </si>
  <si>
    <t>B_368</t>
  </si>
  <si>
    <t>9368</t>
  </si>
  <si>
    <t>B_369</t>
  </si>
  <si>
    <t>9369</t>
  </si>
  <si>
    <t>B_370</t>
  </si>
  <si>
    <t>9370</t>
  </si>
  <si>
    <t>9371</t>
  </si>
  <si>
    <t>9372</t>
  </si>
  <si>
    <t>B_373</t>
  </si>
  <si>
    <t>9373</t>
  </si>
  <si>
    <t>Hygiena předsíň</t>
  </si>
  <si>
    <t>B_374</t>
  </si>
  <si>
    <t>9374</t>
  </si>
  <si>
    <t>B_375</t>
  </si>
  <si>
    <t>9375</t>
  </si>
  <si>
    <t>B_376</t>
  </si>
  <si>
    <t>9376</t>
  </si>
  <si>
    <t>B_377</t>
  </si>
  <si>
    <t>9377</t>
  </si>
  <si>
    <t>B_378</t>
  </si>
  <si>
    <t>9378</t>
  </si>
  <si>
    <t>B_379</t>
  </si>
  <si>
    <t>9379</t>
  </si>
  <si>
    <t>B_403</t>
  </si>
  <si>
    <t>9403</t>
  </si>
  <si>
    <t>Zásahová plocha - nemocnice</t>
  </si>
  <si>
    <t>B_404</t>
  </si>
  <si>
    <t>9404</t>
  </si>
  <si>
    <t>Zásahová plocha - Zborovská</t>
  </si>
  <si>
    <t>B_405</t>
  </si>
  <si>
    <t>9405</t>
  </si>
  <si>
    <t>Vjezdová rampa</t>
  </si>
  <si>
    <t>5_015</t>
  </si>
  <si>
    <t>Terasa na střeše</t>
  </si>
  <si>
    <t>5_016</t>
  </si>
  <si>
    <t>Technologie střecha</t>
  </si>
  <si>
    <t>1_263</t>
  </si>
  <si>
    <t>sprchy cyklisté</t>
  </si>
  <si>
    <t>Paost</t>
  </si>
  <si>
    <t>1_264</t>
  </si>
  <si>
    <t>chodba</t>
  </si>
  <si>
    <t>3_402</t>
  </si>
  <si>
    <t>4_392</t>
  </si>
  <si>
    <t>Laboratoř sterilní - předsíň</t>
  </si>
  <si>
    <t>0_091</t>
  </si>
  <si>
    <t>91</t>
  </si>
  <si>
    <t>Výtah CB_9.1</t>
  </si>
  <si>
    <t>CB</t>
  </si>
  <si>
    <t>Centrální budova</t>
  </si>
  <si>
    <t>0_092</t>
  </si>
  <si>
    <t>92</t>
  </si>
  <si>
    <t>Výtah CB_9.2</t>
  </si>
  <si>
    <t>0_093</t>
  </si>
  <si>
    <t>93</t>
  </si>
  <si>
    <t>Výtah CB_9.3</t>
  </si>
  <si>
    <t>0_094</t>
  </si>
  <si>
    <t>94</t>
  </si>
  <si>
    <t>Výtah_CB_9.4</t>
  </si>
  <si>
    <t>0_191</t>
  </si>
  <si>
    <t>191</t>
  </si>
  <si>
    <t>Šachta 9.1</t>
  </si>
  <si>
    <t>0_192</t>
  </si>
  <si>
    <t>192</t>
  </si>
  <si>
    <t>Šachta</t>
  </si>
  <si>
    <t>1_017</t>
  </si>
  <si>
    <t>1017</t>
  </si>
  <si>
    <t>1_037</t>
  </si>
  <si>
    <t>1037</t>
  </si>
  <si>
    <t>Schodiště</t>
  </si>
  <si>
    <t>1_038</t>
  </si>
  <si>
    <t>1038</t>
  </si>
  <si>
    <t>1_039</t>
  </si>
  <si>
    <t>1039</t>
  </si>
  <si>
    <t>Schodiště 8</t>
  </si>
  <si>
    <t>1_047</t>
  </si>
  <si>
    <t>1047</t>
  </si>
  <si>
    <t>1_048</t>
  </si>
  <si>
    <t>1048</t>
  </si>
  <si>
    <t>1_049</t>
  </si>
  <si>
    <t>1049</t>
  </si>
  <si>
    <t>1_050</t>
  </si>
  <si>
    <t>1050</t>
  </si>
  <si>
    <t>Vstupní hala CB</t>
  </si>
  <si>
    <t>X</t>
  </si>
  <si>
    <t>1_101</t>
  </si>
  <si>
    <t>1101</t>
  </si>
  <si>
    <t>Pokladna</t>
  </si>
  <si>
    <t>1_102</t>
  </si>
  <si>
    <t>1102</t>
  </si>
  <si>
    <t>Spisová služba a podatelna</t>
  </si>
  <si>
    <t>1_103</t>
  </si>
  <si>
    <t>1103</t>
  </si>
  <si>
    <t>Spisovna</t>
  </si>
  <si>
    <t>1_104</t>
  </si>
  <si>
    <t>1104</t>
  </si>
  <si>
    <t>1_105</t>
  </si>
  <si>
    <t>1105</t>
  </si>
  <si>
    <t>ANG studenti</t>
  </si>
  <si>
    <t>1_106</t>
  </si>
  <si>
    <t>1106</t>
  </si>
  <si>
    <t>CZ studenti</t>
  </si>
  <si>
    <t>1_107</t>
  </si>
  <si>
    <t>1107</t>
  </si>
  <si>
    <t>CŽV</t>
  </si>
  <si>
    <t>1_108</t>
  </si>
  <si>
    <t>1108</t>
  </si>
  <si>
    <t>1_109</t>
  </si>
  <si>
    <t>1109</t>
  </si>
  <si>
    <t>Konzultační místnost proděkani</t>
  </si>
  <si>
    <t>1_110</t>
  </si>
  <si>
    <t>1110</t>
  </si>
  <si>
    <t>Multifunkční místnost</t>
  </si>
  <si>
    <t>1_111</t>
  </si>
  <si>
    <t>1111</t>
  </si>
  <si>
    <t>1_112</t>
  </si>
  <si>
    <t>1112</t>
  </si>
  <si>
    <t>1_113</t>
  </si>
  <si>
    <t>1113</t>
  </si>
  <si>
    <t>1_114</t>
  </si>
  <si>
    <t>1114</t>
  </si>
  <si>
    <t>1_115</t>
  </si>
  <si>
    <t>1115</t>
  </si>
  <si>
    <t>Studijní odd. - vedoucí</t>
  </si>
  <si>
    <t>1_117</t>
  </si>
  <si>
    <t>1117</t>
  </si>
  <si>
    <t>1_140</t>
  </si>
  <si>
    <t>1140</t>
  </si>
  <si>
    <t>Průkazky</t>
  </si>
  <si>
    <t>1_142</t>
  </si>
  <si>
    <t>1142</t>
  </si>
  <si>
    <t>Schodiště 9</t>
  </si>
  <si>
    <t>EE</t>
  </si>
  <si>
    <t>1_173</t>
  </si>
  <si>
    <t>1173</t>
  </si>
  <si>
    <t>Jídelna / místnost na spaní / herna</t>
  </si>
  <si>
    <t>1_174</t>
  </si>
  <si>
    <t>1174</t>
  </si>
  <si>
    <t>1_175</t>
  </si>
  <si>
    <t>1175</t>
  </si>
  <si>
    <t>1_176</t>
  </si>
  <si>
    <t>1176</t>
  </si>
  <si>
    <t>1_177</t>
  </si>
  <si>
    <t>1177</t>
  </si>
  <si>
    <t>Zaměstn. šatna</t>
  </si>
  <si>
    <t>1_178</t>
  </si>
  <si>
    <t>1178</t>
  </si>
  <si>
    <t>Sprcha děti</t>
  </si>
  <si>
    <t>1_179</t>
  </si>
  <si>
    <t>1179</t>
  </si>
  <si>
    <t>WC pro děti</t>
  </si>
  <si>
    <t>1_180</t>
  </si>
  <si>
    <t>1180</t>
  </si>
  <si>
    <t>Zaměstn. WC</t>
  </si>
  <si>
    <t>FF</t>
  </si>
  <si>
    <t>1_181</t>
  </si>
  <si>
    <t>1181</t>
  </si>
  <si>
    <t>Bufet</t>
  </si>
  <si>
    <t>1_182</t>
  </si>
  <si>
    <t>1182</t>
  </si>
  <si>
    <t>Mytí nádobí</t>
  </si>
  <si>
    <t>1_183</t>
  </si>
  <si>
    <t>1183</t>
  </si>
  <si>
    <t>1_184</t>
  </si>
  <si>
    <t>1184</t>
  </si>
  <si>
    <t>1_185</t>
  </si>
  <si>
    <t>1185</t>
  </si>
  <si>
    <t>Stravování</t>
  </si>
  <si>
    <t>204,4</t>
  </si>
  <si>
    <t>1_186</t>
  </si>
  <si>
    <t>1186</t>
  </si>
  <si>
    <t>Úklid U22</t>
  </si>
  <si>
    <t>1_187</t>
  </si>
  <si>
    <t>1187</t>
  </si>
  <si>
    <t>1_199</t>
  </si>
  <si>
    <t>1199</t>
  </si>
  <si>
    <t>Úklid - stroj P3</t>
  </si>
  <si>
    <t>1_202</t>
  </si>
  <si>
    <t>1202</t>
  </si>
  <si>
    <t>1_204</t>
  </si>
  <si>
    <t>1204</t>
  </si>
  <si>
    <t>Chladící box</t>
  </si>
  <si>
    <t>1_205</t>
  </si>
  <si>
    <t>1205</t>
  </si>
  <si>
    <t>Uklid U23</t>
  </si>
  <si>
    <t>1_206</t>
  </si>
  <si>
    <t>1206</t>
  </si>
  <si>
    <t>Rozvodna</t>
  </si>
  <si>
    <t>1_208</t>
  </si>
  <si>
    <t>1208</t>
  </si>
  <si>
    <t>1_209</t>
  </si>
  <si>
    <t>1209</t>
  </si>
  <si>
    <t>1_233</t>
  </si>
  <si>
    <t>1233</t>
  </si>
  <si>
    <t>1_234</t>
  </si>
  <si>
    <t>1234</t>
  </si>
  <si>
    <t>2_004</t>
  </si>
  <si>
    <t>2004</t>
  </si>
  <si>
    <t>2_005</t>
  </si>
  <si>
    <t>2005</t>
  </si>
  <si>
    <t>2_012</t>
  </si>
  <si>
    <t>2012</t>
  </si>
  <si>
    <t>2_020</t>
  </si>
  <si>
    <t>2020</t>
  </si>
  <si>
    <t>2_021</t>
  </si>
  <si>
    <t>2021</t>
  </si>
  <si>
    <t>2_026</t>
  </si>
  <si>
    <t>2026</t>
  </si>
  <si>
    <t>2_027</t>
  </si>
  <si>
    <t>2027</t>
  </si>
  <si>
    <t>2_192</t>
  </si>
  <si>
    <t>2192</t>
  </si>
  <si>
    <t>Studijní odd. - příruční spisovna</t>
  </si>
  <si>
    <t>OFF_21</t>
  </si>
  <si>
    <t>2_193</t>
  </si>
  <si>
    <t>2193</t>
  </si>
  <si>
    <t>Studijní odd. - referenti</t>
  </si>
  <si>
    <t>2_194</t>
  </si>
  <si>
    <t>2194</t>
  </si>
  <si>
    <t>2_195</t>
  </si>
  <si>
    <t>2195</t>
  </si>
  <si>
    <t>2_213</t>
  </si>
  <si>
    <t>2213</t>
  </si>
  <si>
    <t>Výdej jídla</t>
  </si>
  <si>
    <t>2_214</t>
  </si>
  <si>
    <t>2214</t>
  </si>
  <si>
    <t>Kancelář</t>
  </si>
  <si>
    <t>OFX</t>
  </si>
  <si>
    <t>2_215</t>
  </si>
  <si>
    <t>2215</t>
  </si>
  <si>
    <t>2_216</t>
  </si>
  <si>
    <t>2216</t>
  </si>
  <si>
    <t>Regenerace</t>
  </si>
  <si>
    <t>2_217</t>
  </si>
  <si>
    <t>2217</t>
  </si>
  <si>
    <t>Stravování zaměstnanců</t>
  </si>
  <si>
    <t>340</t>
  </si>
  <si>
    <t>2_218</t>
  </si>
  <si>
    <t>2218</t>
  </si>
  <si>
    <t>2_219</t>
  </si>
  <si>
    <t>2219</t>
  </si>
  <si>
    <t>Umývárna nádobí</t>
  </si>
  <si>
    <t>GG</t>
  </si>
  <si>
    <t>2_220</t>
  </si>
  <si>
    <t>2220</t>
  </si>
  <si>
    <t>Místnost pro studenty</t>
  </si>
  <si>
    <t>2_221</t>
  </si>
  <si>
    <t>2221</t>
  </si>
  <si>
    <t>HH</t>
  </si>
  <si>
    <t>2_222</t>
  </si>
  <si>
    <t>2222</t>
  </si>
  <si>
    <t>2_223</t>
  </si>
  <si>
    <t>2223</t>
  </si>
  <si>
    <t>2_224</t>
  </si>
  <si>
    <t>2224</t>
  </si>
  <si>
    <t>2_225</t>
  </si>
  <si>
    <t>2225</t>
  </si>
  <si>
    <t>2_226</t>
  </si>
  <si>
    <t>2226</t>
  </si>
  <si>
    <t>2_227</t>
  </si>
  <si>
    <t>2227</t>
  </si>
  <si>
    <t>75</t>
  </si>
  <si>
    <t>2_228</t>
  </si>
  <si>
    <t>2228</t>
  </si>
  <si>
    <t>2_229</t>
  </si>
  <si>
    <t>2229</t>
  </si>
  <si>
    <t>2_255</t>
  </si>
  <si>
    <t>2255</t>
  </si>
  <si>
    <t>2_256</t>
  </si>
  <si>
    <t>2256</t>
  </si>
  <si>
    <t>2_257</t>
  </si>
  <si>
    <t>2257</t>
  </si>
  <si>
    <t>2_258</t>
  </si>
  <si>
    <t>2258</t>
  </si>
  <si>
    <t>Úklid U25</t>
  </si>
  <si>
    <t>2_259</t>
  </si>
  <si>
    <t>2259</t>
  </si>
  <si>
    <t>2_278</t>
  </si>
  <si>
    <t>2278</t>
  </si>
  <si>
    <t>Úklid U24</t>
  </si>
  <si>
    <t>2_280</t>
  </si>
  <si>
    <t>2280</t>
  </si>
  <si>
    <t>3_002</t>
  </si>
  <si>
    <t>3002</t>
  </si>
  <si>
    <t>3_003</t>
  </si>
  <si>
    <t>3003</t>
  </si>
  <si>
    <t>3_015</t>
  </si>
  <si>
    <t>3015</t>
  </si>
  <si>
    <t>3_016</t>
  </si>
  <si>
    <t>3016</t>
  </si>
  <si>
    <t>3_020</t>
  </si>
  <si>
    <t>3020</t>
  </si>
  <si>
    <t>3_021</t>
  </si>
  <si>
    <t>3021</t>
  </si>
  <si>
    <t>3_289</t>
  </si>
  <si>
    <t>3289</t>
  </si>
  <si>
    <t>Centrum programu MEPHARED - udržitelnost</t>
  </si>
  <si>
    <t>3_290</t>
  </si>
  <si>
    <t>3290</t>
  </si>
  <si>
    <t>3_291</t>
  </si>
  <si>
    <t>3291</t>
  </si>
  <si>
    <t>Kancelář děkan FaF</t>
  </si>
  <si>
    <t>3_292</t>
  </si>
  <si>
    <t>3292</t>
  </si>
  <si>
    <t>3_293</t>
  </si>
  <si>
    <t>3293</t>
  </si>
  <si>
    <t>Ekonomické odd. - referenti</t>
  </si>
  <si>
    <t>3_294</t>
  </si>
  <si>
    <t>3294</t>
  </si>
  <si>
    <t>Ekonomické odd. - hlavní účetní + referenti</t>
  </si>
  <si>
    <t>3_295</t>
  </si>
  <si>
    <t>3295</t>
  </si>
  <si>
    <t>Ekonomické odd. - příruční spisovna</t>
  </si>
  <si>
    <t>3_296</t>
  </si>
  <si>
    <t>3296</t>
  </si>
  <si>
    <t>Ekonomické odd. - vedoucí</t>
  </si>
  <si>
    <t>3_297</t>
  </si>
  <si>
    <t>3297</t>
  </si>
  <si>
    <t>Interní audit</t>
  </si>
  <si>
    <t>3_298</t>
  </si>
  <si>
    <t>3298</t>
  </si>
  <si>
    <t>3_299</t>
  </si>
  <si>
    <t>3299</t>
  </si>
  <si>
    <t>Odd. vnějších a mez. vztahů - referenti</t>
  </si>
  <si>
    <t>3_300</t>
  </si>
  <si>
    <t>3300</t>
  </si>
  <si>
    <t>Odd. vnějších a mez. vztahů - vedoucí</t>
  </si>
  <si>
    <t>3_301</t>
  </si>
  <si>
    <t>3301</t>
  </si>
  <si>
    <t>PAM - vedoucí</t>
  </si>
  <si>
    <t>3_302</t>
  </si>
  <si>
    <t>3302</t>
  </si>
  <si>
    <t>PAM personalistka + referent</t>
  </si>
  <si>
    <t>3_303</t>
  </si>
  <si>
    <t>3303</t>
  </si>
  <si>
    <t>3_304</t>
  </si>
  <si>
    <t>3304</t>
  </si>
  <si>
    <t>3_305</t>
  </si>
  <si>
    <t>3305</t>
  </si>
  <si>
    <t>3_306</t>
  </si>
  <si>
    <t>3306</t>
  </si>
  <si>
    <t>Správní odd.  - vedoucí</t>
  </si>
  <si>
    <t>3_307</t>
  </si>
  <si>
    <t>3307</t>
  </si>
  <si>
    <t>Odd. informačních systémů</t>
  </si>
  <si>
    <t>3_308</t>
  </si>
  <si>
    <t>3308</t>
  </si>
  <si>
    <t>Správní odd. - právník + asistentka</t>
  </si>
  <si>
    <t>3_309</t>
  </si>
  <si>
    <t>3309</t>
  </si>
  <si>
    <t>Odd. informačních sytémů</t>
  </si>
  <si>
    <t>3_310</t>
  </si>
  <si>
    <t>3310</t>
  </si>
  <si>
    <t>Správní odd. - referenti</t>
  </si>
  <si>
    <t>3_311</t>
  </si>
  <si>
    <t>3311</t>
  </si>
  <si>
    <t>Kancelář tajemník FaF</t>
  </si>
  <si>
    <t>3_312</t>
  </si>
  <si>
    <t>3312</t>
  </si>
  <si>
    <t>Vědecké odd. - grantové a zahraniční</t>
  </si>
  <si>
    <t>3_313</t>
  </si>
  <si>
    <t>3313</t>
  </si>
  <si>
    <t>3_314</t>
  </si>
  <si>
    <t>3314</t>
  </si>
  <si>
    <t>Vedoucí vědeckého oddělení</t>
  </si>
  <si>
    <t>3_315</t>
  </si>
  <si>
    <t>3315</t>
  </si>
  <si>
    <t>Vědecké odd. - referenti</t>
  </si>
  <si>
    <t>3_316</t>
  </si>
  <si>
    <t>3316</t>
  </si>
  <si>
    <t>Vědecké odd. - vedoucí</t>
  </si>
  <si>
    <t>3_317</t>
  </si>
  <si>
    <t>3317</t>
  </si>
  <si>
    <t>Zasedací místnost velká</t>
  </si>
  <si>
    <t>3_318</t>
  </si>
  <si>
    <t>3318</t>
  </si>
  <si>
    <t>Úklid U37</t>
  </si>
  <si>
    <t>3_319</t>
  </si>
  <si>
    <t>3319</t>
  </si>
  <si>
    <t>3_320</t>
  </si>
  <si>
    <t>3320</t>
  </si>
  <si>
    <t>3_321</t>
  </si>
  <si>
    <t>3321</t>
  </si>
  <si>
    <t>Co-workingové centrum</t>
  </si>
  <si>
    <t>3_322</t>
  </si>
  <si>
    <t>3322</t>
  </si>
  <si>
    <t>Referent</t>
  </si>
  <si>
    <t>3_323</t>
  </si>
  <si>
    <t>3323</t>
  </si>
  <si>
    <t>3_326</t>
  </si>
  <si>
    <t>3326</t>
  </si>
  <si>
    <t>3_327</t>
  </si>
  <si>
    <t>3327</t>
  </si>
  <si>
    <t>3_328</t>
  </si>
  <si>
    <t>3328</t>
  </si>
  <si>
    <t>3_329</t>
  </si>
  <si>
    <t>3329</t>
  </si>
  <si>
    <t>3_358</t>
  </si>
  <si>
    <t>3358</t>
  </si>
  <si>
    <t>3_359</t>
  </si>
  <si>
    <t>3359</t>
  </si>
  <si>
    <t>3_361</t>
  </si>
  <si>
    <t>3361</t>
  </si>
  <si>
    <t>3_362</t>
  </si>
  <si>
    <t>3362</t>
  </si>
  <si>
    <t>3_363</t>
  </si>
  <si>
    <t>3363</t>
  </si>
  <si>
    <t>3_374</t>
  </si>
  <si>
    <t>3374</t>
  </si>
  <si>
    <t>3_375</t>
  </si>
  <si>
    <t>3375</t>
  </si>
  <si>
    <t>3_376</t>
  </si>
  <si>
    <t>3376</t>
  </si>
  <si>
    <t>3_377</t>
  </si>
  <si>
    <t>3377</t>
  </si>
  <si>
    <t>3_378</t>
  </si>
  <si>
    <t>3378</t>
  </si>
  <si>
    <t>3_379</t>
  </si>
  <si>
    <t>3379</t>
  </si>
  <si>
    <t>3_380</t>
  </si>
  <si>
    <t>3380</t>
  </si>
  <si>
    <t>3_383</t>
  </si>
  <si>
    <t>3383</t>
  </si>
  <si>
    <t>3_384</t>
  </si>
  <si>
    <t>3384</t>
  </si>
  <si>
    <t>3_385</t>
  </si>
  <si>
    <t>3385</t>
  </si>
  <si>
    <t>4_002</t>
  </si>
  <si>
    <t>4002</t>
  </si>
  <si>
    <t>4_003</t>
  </si>
  <si>
    <t>4003</t>
  </si>
  <si>
    <t>4_015</t>
  </si>
  <si>
    <t>4015</t>
  </si>
  <si>
    <t>4_016</t>
  </si>
  <si>
    <t>4016</t>
  </si>
  <si>
    <t>4_258</t>
  </si>
  <si>
    <t>4258</t>
  </si>
  <si>
    <t>4_259</t>
  </si>
  <si>
    <t>4259</t>
  </si>
  <si>
    <t>Asistent děkana</t>
  </si>
  <si>
    <t>4_260</t>
  </si>
  <si>
    <t>4260</t>
  </si>
  <si>
    <t>4_261</t>
  </si>
  <si>
    <t>4261</t>
  </si>
  <si>
    <t>Erasmus</t>
  </si>
  <si>
    <t>4_262</t>
  </si>
  <si>
    <t>4262</t>
  </si>
  <si>
    <t>Investiční</t>
  </si>
  <si>
    <t>4_263</t>
  </si>
  <si>
    <t>4263</t>
  </si>
  <si>
    <t>Kvalifikační rozvoj</t>
  </si>
  <si>
    <t>4_264</t>
  </si>
  <si>
    <t>4264</t>
  </si>
  <si>
    <t>Mzdové</t>
  </si>
  <si>
    <t>4_265</t>
  </si>
  <si>
    <t>4265</t>
  </si>
  <si>
    <t>PAM</t>
  </si>
  <si>
    <t>4_266</t>
  </si>
  <si>
    <t>4266</t>
  </si>
  <si>
    <t>4_267</t>
  </si>
  <si>
    <t>4267</t>
  </si>
  <si>
    <t>PR komunikace</t>
  </si>
  <si>
    <t>4_268</t>
  </si>
  <si>
    <t>4268</t>
  </si>
  <si>
    <t>Kancelář děkan LF</t>
  </si>
  <si>
    <t>4_269</t>
  </si>
  <si>
    <t>4269</t>
  </si>
  <si>
    <t>Kancelář tajemník LF</t>
  </si>
  <si>
    <t>4_270</t>
  </si>
  <si>
    <t>4270</t>
  </si>
  <si>
    <t>Právní agenda</t>
  </si>
  <si>
    <t>4_271</t>
  </si>
  <si>
    <t>4271</t>
  </si>
  <si>
    <t>Projekty</t>
  </si>
  <si>
    <t>4_272</t>
  </si>
  <si>
    <t>4272</t>
  </si>
  <si>
    <t>SVL</t>
  </si>
  <si>
    <t>4_273</t>
  </si>
  <si>
    <t>4273</t>
  </si>
  <si>
    <t>Tuzem. + zahr.</t>
  </si>
  <si>
    <t>4_274</t>
  </si>
  <si>
    <t>4274</t>
  </si>
  <si>
    <t>Účtárna</t>
  </si>
  <si>
    <t>4_275</t>
  </si>
  <si>
    <t>4275</t>
  </si>
  <si>
    <t>4_276</t>
  </si>
  <si>
    <t>4276</t>
  </si>
  <si>
    <t>Grantové odd. - vedoucí</t>
  </si>
  <si>
    <t>4_277</t>
  </si>
  <si>
    <t>4277</t>
  </si>
  <si>
    <t>4_278</t>
  </si>
  <si>
    <t>4278</t>
  </si>
  <si>
    <t>4_279</t>
  </si>
  <si>
    <t>4279</t>
  </si>
  <si>
    <t>4_280</t>
  </si>
  <si>
    <t>4280</t>
  </si>
  <si>
    <t>4_282</t>
  </si>
  <si>
    <t>4282</t>
  </si>
  <si>
    <t>4_283</t>
  </si>
  <si>
    <t>4283</t>
  </si>
  <si>
    <t>4_284</t>
  </si>
  <si>
    <t>4284</t>
  </si>
  <si>
    <t>4_285</t>
  </si>
  <si>
    <t>4285</t>
  </si>
  <si>
    <t>4_286</t>
  </si>
  <si>
    <t>4286</t>
  </si>
  <si>
    <t>4_287</t>
  </si>
  <si>
    <t>4287</t>
  </si>
  <si>
    <t>4_288</t>
  </si>
  <si>
    <t>4288</t>
  </si>
  <si>
    <t>4_289</t>
  </si>
  <si>
    <t>4289</t>
  </si>
  <si>
    <t>4_290</t>
  </si>
  <si>
    <t>4290</t>
  </si>
  <si>
    <t>4_291</t>
  </si>
  <si>
    <t>4291</t>
  </si>
  <si>
    <t>Úklid U44</t>
  </si>
  <si>
    <t>4_292</t>
  </si>
  <si>
    <t>4292</t>
  </si>
  <si>
    <t>4_293</t>
  </si>
  <si>
    <t>4293</t>
  </si>
  <si>
    <t>Zasedací místnost + knihovna + copy + archivní skříně + kuchyňka</t>
  </si>
  <si>
    <t>4_294</t>
  </si>
  <si>
    <t>4294</t>
  </si>
  <si>
    <t>4_295</t>
  </si>
  <si>
    <t>4295</t>
  </si>
  <si>
    <t>4_296</t>
  </si>
  <si>
    <t>4296</t>
  </si>
  <si>
    <t>4_297</t>
  </si>
  <si>
    <t>4297</t>
  </si>
  <si>
    <t>4_298</t>
  </si>
  <si>
    <t>4298</t>
  </si>
  <si>
    <t>4_299</t>
  </si>
  <si>
    <t>4299</t>
  </si>
  <si>
    <t>4_300</t>
  </si>
  <si>
    <t>4300</t>
  </si>
  <si>
    <t>4_301</t>
  </si>
  <si>
    <t>4301</t>
  </si>
  <si>
    <t>4_335</t>
  </si>
  <si>
    <t>4335</t>
  </si>
  <si>
    <t>4_336</t>
  </si>
  <si>
    <t>4336</t>
  </si>
  <si>
    <t>4_337</t>
  </si>
  <si>
    <t>4337</t>
  </si>
  <si>
    <t>4_338</t>
  </si>
  <si>
    <t>4338</t>
  </si>
  <si>
    <t>4_356</t>
  </si>
  <si>
    <t>4356</t>
  </si>
  <si>
    <t>Úklid - Sklad S7</t>
  </si>
  <si>
    <t>4_357</t>
  </si>
  <si>
    <t>4357</t>
  </si>
  <si>
    <t>4_358</t>
  </si>
  <si>
    <t>4358</t>
  </si>
  <si>
    <t>4_359</t>
  </si>
  <si>
    <t>4359</t>
  </si>
  <si>
    <t>4_369</t>
  </si>
  <si>
    <t>4369</t>
  </si>
  <si>
    <t>4_370</t>
  </si>
  <si>
    <t>4370</t>
  </si>
  <si>
    <t>4_371</t>
  </si>
  <si>
    <t>4371</t>
  </si>
  <si>
    <t>4_372</t>
  </si>
  <si>
    <t>4372</t>
  </si>
  <si>
    <t>5_011</t>
  </si>
  <si>
    <t>5011</t>
  </si>
  <si>
    <t>5_012</t>
  </si>
  <si>
    <t>5012</t>
  </si>
  <si>
    <t>5_013</t>
  </si>
  <si>
    <t>5013</t>
  </si>
  <si>
    <t>5_014</t>
  </si>
  <si>
    <t>5014</t>
  </si>
  <si>
    <t>B_005</t>
  </si>
  <si>
    <t>9005</t>
  </si>
  <si>
    <t>B_008</t>
  </si>
  <si>
    <t>9008</t>
  </si>
  <si>
    <t>B_028</t>
  </si>
  <si>
    <t>9028</t>
  </si>
  <si>
    <t>Mezisklad odpadů</t>
  </si>
  <si>
    <t>B_034</t>
  </si>
  <si>
    <t>9034</t>
  </si>
  <si>
    <t>B_041</t>
  </si>
  <si>
    <t>9041</t>
  </si>
  <si>
    <t>Zavlažování</t>
  </si>
  <si>
    <t>B_117</t>
  </si>
  <si>
    <t>9117</t>
  </si>
  <si>
    <t>Archiv (FaF)</t>
  </si>
  <si>
    <t>B_118</t>
  </si>
  <si>
    <t>9118</t>
  </si>
  <si>
    <t>Archiv (LF)</t>
  </si>
  <si>
    <t>B_121</t>
  </si>
  <si>
    <t>9121</t>
  </si>
  <si>
    <t>B_122</t>
  </si>
  <si>
    <t>9122</t>
  </si>
  <si>
    <t>B_123</t>
  </si>
  <si>
    <t>9123</t>
  </si>
  <si>
    <t>B_125</t>
  </si>
  <si>
    <t>9125</t>
  </si>
  <si>
    <t>IPTO - sklad nářadí a sklad mat./univerzální místn.</t>
  </si>
  <si>
    <t>B_126</t>
  </si>
  <si>
    <t>9126</t>
  </si>
  <si>
    <t>IPTO dílna 1</t>
  </si>
  <si>
    <t>B_127</t>
  </si>
  <si>
    <t>9127</t>
  </si>
  <si>
    <t>IPTO dílna 2</t>
  </si>
  <si>
    <t>B_128</t>
  </si>
  <si>
    <t>9128</t>
  </si>
  <si>
    <t>IPTO dílna 3</t>
  </si>
  <si>
    <t>B_131</t>
  </si>
  <si>
    <t>9131</t>
  </si>
  <si>
    <t>IPTO řidiči</t>
  </si>
  <si>
    <t>B_133</t>
  </si>
  <si>
    <t>9133</t>
  </si>
  <si>
    <t>IPTO sklad pro záhradní vybavení + malotraktor</t>
  </si>
  <si>
    <t>B_134</t>
  </si>
  <si>
    <t>9134</t>
  </si>
  <si>
    <t>B_139</t>
  </si>
  <si>
    <t>9139</t>
  </si>
  <si>
    <t>Referent (+ denní m.) + velín budovy</t>
  </si>
  <si>
    <t>B_140</t>
  </si>
  <si>
    <t>9140</t>
  </si>
  <si>
    <t>B_141</t>
  </si>
  <si>
    <t>9141</t>
  </si>
  <si>
    <t>Strojovna</t>
  </si>
  <si>
    <t>B_142</t>
  </si>
  <si>
    <t>9142</t>
  </si>
  <si>
    <t>Údržba</t>
  </si>
  <si>
    <t>B_143</t>
  </si>
  <si>
    <t>9143</t>
  </si>
  <si>
    <t>B_144</t>
  </si>
  <si>
    <t>9144</t>
  </si>
  <si>
    <t>B_232</t>
  </si>
  <si>
    <t>9232</t>
  </si>
  <si>
    <t>Chl. box odpad</t>
  </si>
  <si>
    <t>B_233</t>
  </si>
  <si>
    <t>9233</t>
  </si>
  <si>
    <t>Chl. box studená kuch.</t>
  </si>
  <si>
    <t>B_234</t>
  </si>
  <si>
    <t>9234</t>
  </si>
  <si>
    <t>Chl. box zelenina</t>
  </si>
  <si>
    <t>B_235</t>
  </si>
  <si>
    <t>9235</t>
  </si>
  <si>
    <t>Chl. box hotová jídla</t>
  </si>
  <si>
    <t>B_236</t>
  </si>
  <si>
    <t>9236</t>
  </si>
  <si>
    <t>Chl. box maso</t>
  </si>
  <si>
    <t>B_237</t>
  </si>
  <si>
    <t>9237</t>
  </si>
  <si>
    <t>B_238</t>
  </si>
  <si>
    <t>9238</t>
  </si>
  <si>
    <t>Čistá přípravna studené kuchyně + zeleniny</t>
  </si>
  <si>
    <t>B_239</t>
  </si>
  <si>
    <t>9239</t>
  </si>
  <si>
    <t>B_240</t>
  </si>
  <si>
    <t>9240</t>
  </si>
  <si>
    <t>Hrubá přípravna + sklad zeleniny</t>
  </si>
  <si>
    <t>B_241</t>
  </si>
  <si>
    <t>9241</t>
  </si>
  <si>
    <t>B_242</t>
  </si>
  <si>
    <t>9242</t>
  </si>
  <si>
    <t>Čistá přípravna masa + vytl. vajec</t>
  </si>
  <si>
    <t>B_243</t>
  </si>
  <si>
    <t>9243</t>
  </si>
  <si>
    <t>Mraz. box</t>
  </si>
  <si>
    <t>B_244</t>
  </si>
  <si>
    <t>9244</t>
  </si>
  <si>
    <t>Mytí + skladování gastronádob</t>
  </si>
  <si>
    <t>B_245</t>
  </si>
  <si>
    <t>9245</t>
  </si>
  <si>
    <t>Mytí + skladování transportních nádob</t>
  </si>
  <si>
    <t>B_246</t>
  </si>
  <si>
    <t>9246</t>
  </si>
  <si>
    <t>B_247</t>
  </si>
  <si>
    <t>9247</t>
  </si>
  <si>
    <t>B_248</t>
  </si>
  <si>
    <t>9248</t>
  </si>
  <si>
    <t>Sklad chemie</t>
  </si>
  <si>
    <t>B_249</t>
  </si>
  <si>
    <t>9249</t>
  </si>
  <si>
    <t>Sklad DKP</t>
  </si>
  <si>
    <t>B_250</t>
  </si>
  <si>
    <t>9250</t>
  </si>
  <si>
    <t>Sklad nápojů</t>
  </si>
  <si>
    <t>B_251</t>
  </si>
  <si>
    <t>9251</t>
  </si>
  <si>
    <t>Sklad obalů</t>
  </si>
  <si>
    <t>B_252</t>
  </si>
  <si>
    <t>9252</t>
  </si>
  <si>
    <t>B_253</t>
  </si>
  <si>
    <t>9253</t>
  </si>
  <si>
    <t>B_254</t>
  </si>
  <si>
    <t>9254</t>
  </si>
  <si>
    <t>B_255</t>
  </si>
  <si>
    <t>9255</t>
  </si>
  <si>
    <t>Suchý sklad</t>
  </si>
  <si>
    <t>B_256</t>
  </si>
  <si>
    <t>9256</t>
  </si>
  <si>
    <t>Úklid U14</t>
  </si>
  <si>
    <t>B_257</t>
  </si>
  <si>
    <t>9257</t>
  </si>
  <si>
    <t>B_258</t>
  </si>
  <si>
    <t>9258</t>
  </si>
  <si>
    <t>B_265</t>
  </si>
  <si>
    <t>9265</t>
  </si>
  <si>
    <t>Parking - sekce 3 (CB) - 53 stání</t>
  </si>
  <si>
    <t>B_309</t>
  </si>
  <si>
    <t>9309</t>
  </si>
  <si>
    <t>Úklid - stroj P1</t>
  </si>
  <si>
    <t>B_310</t>
  </si>
  <si>
    <t>9310</t>
  </si>
  <si>
    <t>Úklid U13</t>
  </si>
  <si>
    <t>B_319</t>
  </si>
  <si>
    <t>9319</t>
  </si>
  <si>
    <t>Rozvodna požární</t>
  </si>
  <si>
    <t>B_339</t>
  </si>
  <si>
    <t>9339</t>
  </si>
  <si>
    <t>B_341</t>
  </si>
  <si>
    <t>9341</t>
  </si>
  <si>
    <t>B_355</t>
  </si>
  <si>
    <t>9355</t>
  </si>
  <si>
    <t>B_356</t>
  </si>
  <si>
    <t>9356</t>
  </si>
  <si>
    <t>Předsíň hygiena Ž</t>
  </si>
  <si>
    <t>B_357</t>
  </si>
  <si>
    <t>9357</t>
  </si>
  <si>
    <t>B_358</t>
  </si>
  <si>
    <t>9358</t>
  </si>
  <si>
    <t>Předsíň hygiena M</t>
  </si>
  <si>
    <t>B_402</t>
  </si>
  <si>
    <t>9402</t>
  </si>
  <si>
    <t>Zásahová plocha nemocnice</t>
  </si>
  <si>
    <t>1_265</t>
  </si>
  <si>
    <t>4_393</t>
  </si>
  <si>
    <t>Rozvodna AV techniky</t>
  </si>
  <si>
    <t>souhrn Ptv</t>
  </si>
  <si>
    <t>souhrn Ppl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</si>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</sst>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;@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2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267">
    <xf numFmtId="0" fontId="0" fillId="0" borderId="0" xfId="0"/>
    <xf numFmtId="0" fontId="4" fillId="2" borderId="1" xfId="2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4" borderId="0" xfId="2" applyFont="1" applyFill="1"/>
    <xf numFmtId="0" fontId="6" fillId="4" borderId="0" xfId="2" applyFont="1" applyFill="1" applyAlignment="1">
      <alignment horizontal="right"/>
    </xf>
    <xf numFmtId="0" fontId="4" fillId="4" borderId="3" xfId="3" applyFont="1" applyFill="1" applyBorder="1"/>
    <xf numFmtId="0" fontId="7" fillId="4" borderId="0" xfId="0" applyFont="1" applyFill="1"/>
    <xf numFmtId="2" fontId="7" fillId="4" borderId="0" xfId="0" applyNumberFormat="1" applyFont="1" applyFill="1"/>
    <xf numFmtId="0" fontId="8" fillId="4" borderId="0" xfId="2" applyFont="1" applyFill="1"/>
    <xf numFmtId="0" fontId="9" fillId="4" borderId="0" xfId="2" applyFont="1" applyFill="1" applyAlignment="1">
      <alignment horizontal="right"/>
    </xf>
    <xf numFmtId="0" fontId="9" fillId="4" borderId="0" xfId="2" applyFont="1" applyFill="1"/>
    <xf numFmtId="4" fontId="9" fillId="4" borderId="0" xfId="2" applyNumberFormat="1" applyFont="1" applyFill="1" applyAlignment="1">
      <alignment horizontal="right"/>
    </xf>
    <xf numFmtId="0" fontId="4" fillId="4" borderId="0" xfId="3" applyFont="1" applyFill="1"/>
    <xf numFmtId="0" fontId="6" fillId="0" borderId="0" xfId="2" applyFont="1"/>
    <xf numFmtId="0" fontId="4" fillId="0" borderId="0" xfId="3" applyFont="1"/>
    <xf numFmtId="0" fontId="0" fillId="0" borderId="4" xfId="0" applyBorder="1"/>
    <xf numFmtId="43" fontId="0" fillId="0" borderId="4" xfId="1" applyFont="1" applyBorder="1" applyAlignment="1"/>
    <xf numFmtId="0" fontId="0" fillId="0" borderId="0" xfId="0" applyAlignment="1">
      <alignment wrapText="1"/>
    </xf>
    <xf numFmtId="0" fontId="6" fillId="5" borderId="0" xfId="2" applyFont="1" applyFill="1"/>
    <xf numFmtId="0" fontId="6" fillId="5" borderId="0" xfId="2" applyFont="1" applyFill="1" applyAlignment="1">
      <alignment horizontal="center"/>
    </xf>
    <xf numFmtId="0" fontId="6" fillId="6" borderId="0" xfId="2" applyFont="1" applyFill="1"/>
    <xf numFmtId="0" fontId="6" fillId="7" borderId="0" xfId="2" applyFont="1" applyFill="1"/>
    <xf numFmtId="0" fontId="6" fillId="8" borderId="0" xfId="2" applyFont="1" applyFill="1"/>
    <xf numFmtId="0" fontId="6" fillId="9" borderId="0" xfId="2" applyFont="1" applyFill="1"/>
    <xf numFmtId="0" fontId="6" fillId="10" borderId="0" xfId="2" applyFont="1" applyFill="1"/>
    <xf numFmtId="0" fontId="6" fillId="11" borderId="0" xfId="2" applyFont="1" applyFill="1"/>
    <xf numFmtId="0" fontId="6" fillId="12" borderId="0" xfId="2" applyFont="1" applyFill="1"/>
    <xf numFmtId="0" fontId="6" fillId="13" borderId="0" xfId="2" applyFont="1" applyFill="1"/>
    <xf numFmtId="0" fontId="6" fillId="14" borderId="0" xfId="2" applyFont="1" applyFill="1"/>
    <xf numFmtId="0" fontId="6" fillId="15" borderId="0" xfId="2" applyFont="1" applyFill="1"/>
    <xf numFmtId="0" fontId="0" fillId="0" borderId="0" xfId="0" applyAlignment="1">
      <alignment horizontal="center" vertical="center" wrapText="1"/>
    </xf>
    <xf numFmtId="1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/>
    <xf numFmtId="0" fontId="6" fillId="2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7" fillId="0" borderId="3" xfId="0" applyFont="1" applyBorder="1"/>
    <xf numFmtId="0" fontId="7" fillId="6" borderId="0" xfId="0" applyFont="1" applyFill="1"/>
    <xf numFmtId="0" fontId="10" fillId="0" borderId="0" xfId="0" applyFont="1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wrapText="1"/>
    </xf>
    <xf numFmtId="164" fontId="2" fillId="0" borderId="0" xfId="0" applyNumberFormat="1" applyFont="1"/>
    <xf numFmtId="164" fontId="0" fillId="15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164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16" borderId="0" xfId="0" applyFont="1" applyFill="1" applyAlignment="1">
      <alignment horizontal="center" wrapText="1"/>
    </xf>
    <xf numFmtId="0" fontId="2" fillId="16" borderId="11" xfId="0" applyFont="1" applyFill="1" applyBorder="1" applyAlignment="1">
      <alignment horizontal="center" wrapText="1"/>
    </xf>
    <xf numFmtId="1" fontId="7" fillId="0" borderId="12" xfId="0" applyNumberFormat="1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4" fontId="0" fillId="15" borderId="12" xfId="0" applyNumberFormat="1" applyFill="1" applyBorder="1" applyAlignment="1">
      <alignment horizontal="center"/>
    </xf>
    <xf numFmtId="164" fontId="0" fillId="15" borderId="12" xfId="0" applyNumberFormat="1" applyFill="1" applyBorder="1" applyAlignment="1">
      <alignment horizontal="center" wrapText="1"/>
    </xf>
    <xf numFmtId="0" fontId="7" fillId="0" borderId="12" xfId="0" applyFont="1" applyBorder="1" applyAlignment="1">
      <alignment wrapText="1"/>
    </xf>
    <xf numFmtId="1" fontId="0" fillId="0" borderId="12" xfId="0" applyNumberForma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64" fontId="0" fillId="15" borderId="12" xfId="0" applyNumberFormat="1" applyFill="1" applyBorder="1" applyAlignment="1">
      <alignment horizontal="center" vertical="center"/>
    </xf>
    <xf numFmtId="164" fontId="0" fillId="15" borderId="12" xfId="0" applyNumberForma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64" fontId="7" fillId="15" borderId="12" xfId="0" applyNumberFormat="1" applyFont="1" applyFill="1" applyBorder="1" applyAlignment="1">
      <alignment horizontal="center" vertical="center"/>
    </xf>
    <xf numFmtId="164" fontId="7" fillId="15" borderId="12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164" fontId="7" fillId="15" borderId="12" xfId="0" applyNumberFormat="1" applyFont="1" applyFill="1" applyBorder="1" applyAlignment="1">
      <alignment horizontal="center"/>
    </xf>
    <xf numFmtId="164" fontId="7" fillId="15" borderId="12" xfId="0" applyNumberFormat="1" applyFont="1" applyFill="1" applyBorder="1" applyAlignment="1">
      <alignment horizontal="center" wrapText="1"/>
    </xf>
    <xf numFmtId="164" fontId="0" fillId="15" borderId="15" xfId="0" applyNumberFormat="1" applyFill="1" applyBorder="1" applyAlignment="1">
      <alignment horizontal="center"/>
    </xf>
    <xf numFmtId="164" fontId="0" fillId="15" borderId="15" xfId="0" applyNumberFormat="1" applyFill="1" applyBorder="1" applyAlignment="1">
      <alignment horizontal="center" wrapText="1"/>
    </xf>
    <xf numFmtId="1" fontId="0" fillId="0" borderId="15" xfId="0" applyNumberForma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7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4" borderId="11" xfId="2" applyFont="1" applyFill="1" applyBorder="1"/>
    <xf numFmtId="0" fontId="6" fillId="4" borderId="12" xfId="2" applyFont="1" applyFill="1" applyBorder="1"/>
    <xf numFmtId="0" fontId="6" fillId="4" borderId="12" xfId="2" applyFont="1" applyFill="1" applyBorder="1" applyAlignment="1">
      <alignment horizontal="right"/>
    </xf>
    <xf numFmtId="0" fontId="4" fillId="4" borderId="12" xfId="3" applyFont="1" applyFill="1" applyBorder="1"/>
    <xf numFmtId="0" fontId="0" fillId="0" borderId="12" xfId="0" applyBorder="1" applyAlignment="1">
      <alignment horizontal="center"/>
    </xf>
    <xf numFmtId="0" fontId="4" fillId="4" borderId="12" xfId="3" applyFont="1" applyFill="1" applyBorder="1" applyAlignment="1">
      <alignment horizontal="center"/>
    </xf>
    <xf numFmtId="0" fontId="6" fillId="4" borderId="12" xfId="3" applyFont="1" applyFill="1" applyBorder="1"/>
    <xf numFmtId="0" fontId="6" fillId="5" borderId="11" xfId="2" applyFont="1" applyFill="1" applyBorder="1"/>
    <xf numFmtId="0" fontId="6" fillId="5" borderId="12" xfId="2" applyFont="1" applyFill="1" applyBorder="1"/>
    <xf numFmtId="0" fontId="6" fillId="5" borderId="12" xfId="2" applyFont="1" applyFill="1" applyBorder="1" applyAlignment="1">
      <alignment horizontal="center"/>
    </xf>
    <xf numFmtId="0" fontId="6" fillId="5" borderId="12" xfId="2" applyFont="1" applyFill="1" applyBorder="1" applyAlignment="1">
      <alignment horizontal="right"/>
    </xf>
    <xf numFmtId="0" fontId="6" fillId="5" borderId="12" xfId="3" applyFont="1" applyFill="1" applyBorder="1"/>
    <xf numFmtId="0" fontId="7" fillId="5" borderId="12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14" fontId="12" fillId="5" borderId="12" xfId="0" applyNumberFormat="1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8" fillId="5" borderId="12" xfId="2" applyFont="1" applyFill="1" applyBorder="1"/>
    <xf numFmtId="0" fontId="6" fillId="6" borderId="11" xfId="2" applyFont="1" applyFill="1" applyBorder="1"/>
    <xf numFmtId="0" fontId="6" fillId="6" borderId="12" xfId="2" applyFont="1" applyFill="1" applyBorder="1"/>
    <xf numFmtId="0" fontId="6" fillId="6" borderId="12" xfId="2" applyFont="1" applyFill="1" applyBorder="1" applyAlignment="1">
      <alignment horizontal="center"/>
    </xf>
    <xf numFmtId="0" fontId="6" fillId="6" borderId="12" xfId="2" applyFont="1" applyFill="1" applyBorder="1" applyAlignment="1">
      <alignment horizontal="right"/>
    </xf>
    <xf numFmtId="0" fontId="6" fillId="6" borderId="12" xfId="3" applyFont="1" applyFill="1" applyBorder="1"/>
    <xf numFmtId="0" fontId="7" fillId="6" borderId="12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14" fontId="12" fillId="6" borderId="12" xfId="0" applyNumberFormat="1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6" fillId="7" borderId="11" xfId="2" applyFont="1" applyFill="1" applyBorder="1"/>
    <xf numFmtId="0" fontId="6" fillId="7" borderId="12" xfId="2" applyFont="1" applyFill="1" applyBorder="1"/>
    <xf numFmtId="0" fontId="6" fillId="7" borderId="12" xfId="2" applyFont="1" applyFill="1" applyBorder="1" applyAlignment="1">
      <alignment horizontal="center"/>
    </xf>
    <xf numFmtId="0" fontId="6" fillId="7" borderId="12" xfId="2" applyFont="1" applyFill="1" applyBorder="1" applyAlignment="1">
      <alignment horizontal="right"/>
    </xf>
    <xf numFmtId="0" fontId="6" fillId="7" borderId="12" xfId="3" applyFont="1" applyFill="1" applyBorder="1"/>
    <xf numFmtId="0" fontId="7" fillId="7" borderId="12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14" fontId="12" fillId="7" borderId="12" xfId="0" applyNumberFormat="1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6" fillId="9" borderId="11" xfId="2" applyFont="1" applyFill="1" applyBorder="1"/>
    <xf numFmtId="0" fontId="6" fillId="9" borderId="12" xfId="2" applyFont="1" applyFill="1" applyBorder="1"/>
    <xf numFmtId="0" fontId="6" fillId="9" borderId="12" xfId="2" applyFont="1" applyFill="1" applyBorder="1" applyAlignment="1">
      <alignment horizontal="center"/>
    </xf>
    <xf numFmtId="0" fontId="6" fillId="9" borderId="12" xfId="2" applyFont="1" applyFill="1" applyBorder="1" applyAlignment="1">
      <alignment horizontal="right"/>
    </xf>
    <xf numFmtId="0" fontId="6" fillId="9" borderId="12" xfId="3" applyFont="1" applyFill="1" applyBorder="1"/>
    <xf numFmtId="0" fontId="7" fillId="9" borderId="12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14" fontId="12" fillId="9" borderId="12" xfId="0" applyNumberFormat="1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6" fillId="12" borderId="11" xfId="2" applyFont="1" applyFill="1" applyBorder="1"/>
    <xf numFmtId="0" fontId="6" fillId="12" borderId="12" xfId="2" applyFont="1" applyFill="1" applyBorder="1"/>
    <xf numFmtId="0" fontId="6" fillId="12" borderId="12" xfId="2" applyFont="1" applyFill="1" applyBorder="1" applyAlignment="1">
      <alignment horizontal="center"/>
    </xf>
    <xf numFmtId="0" fontId="6" fillId="12" borderId="12" xfId="2" applyFont="1" applyFill="1" applyBorder="1" applyAlignment="1">
      <alignment horizontal="right"/>
    </xf>
    <xf numFmtId="0" fontId="6" fillId="12" borderId="12" xfId="3" applyFont="1" applyFill="1" applyBorder="1"/>
    <xf numFmtId="0" fontId="7" fillId="12" borderId="12" xfId="0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14" fontId="12" fillId="12" borderId="12" xfId="0" applyNumberFormat="1" applyFont="1" applyFill="1" applyBorder="1" applyAlignment="1">
      <alignment horizontal="center"/>
    </xf>
    <xf numFmtId="0" fontId="12" fillId="12" borderId="13" xfId="0" applyFont="1" applyFill="1" applyBorder="1" applyAlignment="1">
      <alignment horizontal="center"/>
    </xf>
    <xf numFmtId="0" fontId="8" fillId="12" borderId="12" xfId="2" applyFont="1" applyFill="1" applyBorder="1"/>
    <xf numFmtId="0" fontId="6" fillId="13" borderId="11" xfId="2" applyFont="1" applyFill="1" applyBorder="1"/>
    <xf numFmtId="0" fontId="6" fillId="13" borderId="12" xfId="2" applyFont="1" applyFill="1" applyBorder="1"/>
    <xf numFmtId="0" fontId="6" fillId="13" borderId="12" xfId="2" applyFont="1" applyFill="1" applyBorder="1" applyAlignment="1">
      <alignment horizontal="center"/>
    </xf>
    <xf numFmtId="0" fontId="6" fillId="13" borderId="12" xfId="2" applyFont="1" applyFill="1" applyBorder="1" applyAlignment="1">
      <alignment horizontal="right"/>
    </xf>
    <xf numFmtId="0" fontId="6" fillId="13" borderId="12" xfId="3" applyFont="1" applyFill="1" applyBorder="1"/>
    <xf numFmtId="0" fontId="7" fillId="13" borderId="12" xfId="0" applyFont="1" applyFill="1" applyBorder="1" applyAlignment="1">
      <alignment horizontal="center"/>
    </xf>
    <xf numFmtId="0" fontId="12" fillId="13" borderId="12" xfId="0" applyFont="1" applyFill="1" applyBorder="1" applyAlignment="1">
      <alignment horizontal="center"/>
    </xf>
    <xf numFmtId="14" fontId="12" fillId="13" borderId="12" xfId="0" applyNumberFormat="1" applyFont="1" applyFill="1" applyBorder="1" applyAlignment="1">
      <alignment horizontal="center"/>
    </xf>
    <xf numFmtId="0" fontId="12" fillId="13" borderId="13" xfId="0" applyFont="1" applyFill="1" applyBorder="1" applyAlignment="1">
      <alignment horizontal="center"/>
    </xf>
    <xf numFmtId="0" fontId="6" fillId="14" borderId="11" xfId="2" applyFont="1" applyFill="1" applyBorder="1"/>
    <xf numFmtId="0" fontId="6" fillId="14" borderId="12" xfId="2" applyFont="1" applyFill="1" applyBorder="1"/>
    <xf numFmtId="0" fontId="6" fillId="14" borderId="12" xfId="2" applyFont="1" applyFill="1" applyBorder="1" applyAlignment="1">
      <alignment horizontal="center"/>
    </xf>
    <xf numFmtId="0" fontId="6" fillId="14" borderId="12" xfId="2" applyFont="1" applyFill="1" applyBorder="1" applyAlignment="1">
      <alignment horizontal="right"/>
    </xf>
    <xf numFmtId="0" fontId="6" fillId="14" borderId="12" xfId="3" applyFont="1" applyFill="1" applyBorder="1"/>
    <xf numFmtId="0" fontId="7" fillId="14" borderId="12" xfId="0" applyFont="1" applyFill="1" applyBorder="1" applyAlignment="1">
      <alignment horizontal="center"/>
    </xf>
    <xf numFmtId="0" fontId="12" fillId="14" borderId="12" xfId="0" applyFont="1" applyFill="1" applyBorder="1" applyAlignment="1">
      <alignment horizontal="center"/>
    </xf>
    <xf numFmtId="14" fontId="12" fillId="14" borderId="12" xfId="0" applyNumberFormat="1" applyFont="1" applyFill="1" applyBorder="1" applyAlignment="1">
      <alignment horizontal="center"/>
    </xf>
    <xf numFmtId="0" fontId="12" fillId="14" borderId="13" xfId="0" applyFont="1" applyFill="1" applyBorder="1" applyAlignment="1">
      <alignment horizontal="center"/>
    </xf>
    <xf numFmtId="0" fontId="6" fillId="8" borderId="11" xfId="2" applyFont="1" applyFill="1" applyBorder="1"/>
    <xf numFmtId="0" fontId="6" fillId="8" borderId="12" xfId="2" applyFont="1" applyFill="1" applyBorder="1"/>
    <xf numFmtId="0" fontId="6" fillId="8" borderId="12" xfId="2" applyFont="1" applyFill="1" applyBorder="1" applyAlignment="1">
      <alignment horizontal="center"/>
    </xf>
    <xf numFmtId="0" fontId="6" fillId="8" borderId="12" xfId="2" applyFont="1" applyFill="1" applyBorder="1" applyAlignment="1">
      <alignment horizontal="right"/>
    </xf>
    <xf numFmtId="0" fontId="6" fillId="8" borderId="12" xfId="3" applyFont="1" applyFill="1" applyBorder="1"/>
    <xf numFmtId="0" fontId="7" fillId="8" borderId="12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14" fontId="12" fillId="8" borderId="12" xfId="0" applyNumberFormat="1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6" fillId="11" borderId="11" xfId="2" applyFont="1" applyFill="1" applyBorder="1"/>
    <xf numFmtId="0" fontId="6" fillId="11" borderId="12" xfId="2" applyFont="1" applyFill="1" applyBorder="1"/>
    <xf numFmtId="0" fontId="6" fillId="11" borderId="12" xfId="2" applyFont="1" applyFill="1" applyBorder="1" applyAlignment="1">
      <alignment horizontal="center"/>
    </xf>
    <xf numFmtId="0" fontId="6" fillId="11" borderId="12" xfId="2" applyFont="1" applyFill="1" applyBorder="1" applyAlignment="1">
      <alignment horizontal="right"/>
    </xf>
    <xf numFmtId="0" fontId="6" fillId="11" borderId="12" xfId="3" applyFont="1" applyFill="1" applyBorder="1"/>
    <xf numFmtId="0" fontId="7" fillId="11" borderId="12" xfId="0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14" fontId="12" fillId="11" borderId="12" xfId="0" applyNumberFormat="1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7" fillId="0" borderId="12" xfId="0" applyFont="1" applyBorder="1"/>
    <xf numFmtId="0" fontId="6" fillId="15" borderId="11" xfId="2" applyFont="1" applyFill="1" applyBorder="1"/>
    <xf numFmtId="0" fontId="6" fillId="15" borderId="12" xfId="2" applyFont="1" applyFill="1" applyBorder="1"/>
    <xf numFmtId="0" fontId="6" fillId="15" borderId="12" xfId="2" applyFont="1" applyFill="1" applyBorder="1" applyAlignment="1">
      <alignment horizontal="center"/>
    </xf>
    <xf numFmtId="0" fontId="6" fillId="15" borderId="12" xfId="2" applyFont="1" applyFill="1" applyBorder="1" applyAlignment="1">
      <alignment horizontal="right"/>
    </xf>
    <xf numFmtId="0" fontId="6" fillId="15" borderId="12" xfId="3" applyFont="1" applyFill="1" applyBorder="1"/>
    <xf numFmtId="0" fontId="7" fillId="15" borderId="12" xfId="0" applyFont="1" applyFill="1" applyBorder="1" applyAlignment="1">
      <alignment horizontal="center"/>
    </xf>
    <xf numFmtId="0" fontId="12" fillId="15" borderId="12" xfId="0" applyFont="1" applyFill="1" applyBorder="1" applyAlignment="1">
      <alignment horizontal="center"/>
    </xf>
    <xf numFmtId="14" fontId="12" fillId="15" borderId="12" xfId="0" applyNumberFormat="1" applyFont="1" applyFill="1" applyBorder="1" applyAlignment="1">
      <alignment horizontal="center"/>
    </xf>
    <xf numFmtId="0" fontId="12" fillId="15" borderId="13" xfId="0" applyFont="1" applyFill="1" applyBorder="1" applyAlignment="1">
      <alignment horizontal="center"/>
    </xf>
    <xf numFmtId="0" fontId="8" fillId="6" borderId="12" xfId="2" applyFont="1" applyFill="1" applyBorder="1"/>
    <xf numFmtId="0" fontId="6" fillId="10" borderId="11" xfId="2" applyFont="1" applyFill="1" applyBorder="1"/>
    <xf numFmtId="0" fontId="6" fillId="10" borderId="12" xfId="2" applyFont="1" applyFill="1" applyBorder="1"/>
    <xf numFmtId="0" fontId="6" fillId="10" borderId="12" xfId="2" applyFont="1" applyFill="1" applyBorder="1" applyAlignment="1">
      <alignment horizontal="center"/>
    </xf>
    <xf numFmtId="0" fontId="6" fillId="10" borderId="12" xfId="2" applyFont="1" applyFill="1" applyBorder="1" applyAlignment="1">
      <alignment horizontal="right"/>
    </xf>
    <xf numFmtId="0" fontId="8" fillId="10" borderId="12" xfId="2" applyFont="1" applyFill="1" applyBorder="1"/>
    <xf numFmtId="0" fontId="6" fillId="10" borderId="12" xfId="3" applyFont="1" applyFill="1" applyBorder="1"/>
    <xf numFmtId="0" fontId="7" fillId="10" borderId="12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14" fontId="12" fillId="10" borderId="12" xfId="0" applyNumberFormat="1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4" xfId="0" applyFont="1" applyFill="1" applyBorder="1"/>
    <xf numFmtId="0" fontId="7" fillId="6" borderId="15" xfId="0" applyFont="1" applyFill="1" applyBorder="1"/>
    <xf numFmtId="0" fontId="7" fillId="6" borderId="15" xfId="0" applyFont="1" applyFill="1" applyBorder="1" applyAlignment="1">
      <alignment horizontal="center"/>
    </xf>
    <xf numFmtId="0" fontId="7" fillId="6" borderId="17" xfId="0" applyFont="1" applyFill="1" applyBorder="1"/>
    <xf numFmtId="0" fontId="12" fillId="6" borderId="15" xfId="0" applyFont="1" applyFill="1" applyBorder="1" applyAlignment="1">
      <alignment horizontal="center"/>
    </xf>
    <xf numFmtId="14" fontId="12" fillId="6" borderId="15" xfId="0" applyNumberFormat="1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6" fillId="4" borderId="18" xfId="2" applyFont="1" applyFill="1" applyBorder="1"/>
    <xf numFmtId="0" fontId="6" fillId="5" borderId="18" xfId="2" applyFont="1" applyFill="1" applyBorder="1"/>
    <xf numFmtId="0" fontId="6" fillId="6" borderId="18" xfId="2" applyFont="1" applyFill="1" applyBorder="1"/>
    <xf numFmtId="0" fontId="6" fillId="7" borderId="18" xfId="2" applyFont="1" applyFill="1" applyBorder="1"/>
    <xf numFmtId="0" fontId="6" fillId="9" borderId="18" xfId="2" applyFont="1" applyFill="1" applyBorder="1"/>
    <xf numFmtId="0" fontId="6" fillId="12" borderId="18" xfId="2" applyFont="1" applyFill="1" applyBorder="1"/>
    <xf numFmtId="0" fontId="6" fillId="13" borderId="18" xfId="2" applyFont="1" applyFill="1" applyBorder="1"/>
    <xf numFmtId="0" fontId="6" fillId="14" borderId="18" xfId="2" applyFont="1" applyFill="1" applyBorder="1"/>
    <xf numFmtId="0" fontId="6" fillId="8" borderId="18" xfId="2" applyFont="1" applyFill="1" applyBorder="1"/>
    <xf numFmtId="0" fontId="6" fillId="11" borderId="18" xfId="2" applyFont="1" applyFill="1" applyBorder="1"/>
    <xf numFmtId="0" fontId="6" fillId="15" borderId="18" xfId="2" applyFont="1" applyFill="1" applyBorder="1"/>
    <xf numFmtId="0" fontId="6" fillId="10" borderId="18" xfId="2" applyFont="1" applyFill="1" applyBorder="1"/>
    <xf numFmtId="0" fontId="7" fillId="6" borderId="18" xfId="0" applyFont="1" applyFill="1" applyBorder="1"/>
    <xf numFmtId="0" fontId="7" fillId="6" borderId="19" xfId="0" applyFont="1" applyFill="1" applyBorder="1"/>
    <xf numFmtId="0" fontId="6" fillId="0" borderId="21" xfId="2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9" xfId="2" applyFont="1" applyBorder="1" applyAlignment="1">
      <alignment horizontal="center"/>
    </xf>
    <xf numFmtId="0" fontId="6" fillId="0" borderId="9" xfId="2" applyFont="1" applyBorder="1" applyAlignment="1">
      <alignment horizontal="right"/>
    </xf>
    <xf numFmtId="0" fontId="6" fillId="0" borderId="9" xfId="3" applyFont="1" applyBorder="1"/>
    <xf numFmtId="0" fontId="7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2" borderId="20" xfId="2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wrapText="1"/>
    </xf>
    <xf numFmtId="14" fontId="12" fillId="3" borderId="20" xfId="0" applyNumberFormat="1" applyFont="1" applyFill="1" applyBorder="1" applyAlignment="1">
      <alignment horizontal="center" wrapText="1"/>
    </xf>
    <xf numFmtId="0" fontId="6" fillId="4" borderId="12" xfId="2" applyFont="1" applyFill="1" applyBorder="1" applyAlignment="1">
      <alignment horizontal="center"/>
    </xf>
    <xf numFmtId="0" fontId="2" fillId="16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 wrapText="1"/>
    </xf>
    <xf numFmtId="164" fontId="0" fillId="15" borderId="7" xfId="0" applyNumberForma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2" fillId="16" borderId="8" xfId="0" applyFont="1" applyFill="1" applyBorder="1" applyAlignment="1">
      <alignment vertical="center"/>
    </xf>
    <xf numFmtId="0" fontId="12" fillId="16" borderId="9" xfId="0" applyFont="1" applyFill="1" applyBorder="1" applyAlignment="1">
      <alignment horizontal="center" vertical="center" wrapText="1"/>
    </xf>
    <xf numFmtId="1" fontId="12" fillId="16" borderId="9" xfId="0" applyNumberFormat="1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2" fillId="16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0" fontId="2" fillId="0" borderId="0" xfId="0" applyFont="1" applyAlignment="1">
      <alignment horizontal="left" wrapText="1"/>
    </xf>
    <xf numFmtId="14" fontId="16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5" xfId="0" applyNumberFormat="1" applyFont="1" applyBorder="1" applyAlignment="1">
      <alignment horizontal="right"/>
    </xf>
    <xf numFmtId="14" fontId="5" fillId="0" borderId="6" xfId="0" applyNumberFormat="1" applyFont="1" applyBorder="1" applyAlignment="1">
      <alignment horizontal="right"/>
    </xf>
    <xf numFmtId="0" fontId="16" fillId="0" borderId="0" xfId="0" applyFont="1"/>
  </cellXfs>
  <cellStyles count="4">
    <cellStyle name="Čárka" xfId="1" builtinId="3"/>
    <cellStyle name="Normální" xfId="0" builtinId="0"/>
    <cellStyle name="Normální_List1" xfId="2" xr:uid="{0D475DCE-B435-4378-80DD-92C71030B5C8}"/>
    <cellStyle name="Normální_MEP2 finální data do DB" xfId="3" xr:uid="{D919B92C-E33A-4C77-B728-E09CFFBB2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755A-1238-4E72-A044-7C13875208D1}">
  <dimension ref="A1:N39"/>
  <sheetViews>
    <sheetView tabSelected="1" view="pageBreakPreview" zoomScaleNormal="80" zoomScaleSheetLayoutView="100" workbookViewId="0">
      <selection activeCell="M4" sqref="M4"/>
    </sheetView>
  </sheetViews>
  <sheetFormatPr defaultRowHeight="15"/>
  <cols>
    <col min="1" max="1" width="5.85546875" customWidth="1"/>
    <col min="2" max="2" width="4.42578125" customWidth="1"/>
    <col min="3" max="3" width="5.85546875" style="31" customWidth="1"/>
    <col min="4" max="4" width="26.85546875" customWidth="1"/>
    <col min="5" max="5" width="13" customWidth="1"/>
    <col min="6" max="6" width="16.85546875" customWidth="1"/>
    <col min="7" max="7" width="17.28515625" customWidth="1"/>
    <col min="9" max="9" width="10.42578125" customWidth="1"/>
    <col min="10" max="10" width="13.140625" customWidth="1"/>
    <col min="11" max="11" width="22.5703125" customWidth="1"/>
    <col min="13" max="13" width="27.85546875" customWidth="1"/>
    <col min="14" max="14" width="22.28515625" customWidth="1"/>
  </cols>
  <sheetData>
    <row r="1" spans="1:14">
      <c r="A1" s="42" t="s">
        <v>0</v>
      </c>
      <c r="F1" s="259" t="s">
        <v>1</v>
      </c>
      <c r="G1" s="260"/>
      <c r="H1" s="261" t="s">
        <v>2</v>
      </c>
      <c r="I1" s="261"/>
      <c r="J1" s="261"/>
      <c r="K1" s="261"/>
    </row>
    <row r="2" spans="1:14">
      <c r="A2" s="42" t="s">
        <v>3</v>
      </c>
      <c r="F2" s="262"/>
      <c r="G2" s="263"/>
      <c r="H2" s="261"/>
      <c r="I2" s="261"/>
      <c r="J2" s="261"/>
      <c r="K2" s="261"/>
    </row>
    <row r="3" spans="1:14">
      <c r="B3" t="s">
        <v>4</v>
      </c>
      <c r="F3" s="264" t="s">
        <v>5</v>
      </c>
      <c r="G3" s="265"/>
      <c r="H3" s="261" t="s">
        <v>6</v>
      </c>
      <c r="I3" s="261"/>
      <c r="J3" s="261"/>
      <c r="K3" s="261"/>
    </row>
    <row r="4" spans="1:14">
      <c r="B4" t="s">
        <v>7</v>
      </c>
      <c r="F4" s="264" t="s">
        <v>8</v>
      </c>
      <c r="G4" s="265"/>
      <c r="H4" s="261" t="s">
        <v>6</v>
      </c>
      <c r="I4" s="261"/>
      <c r="J4" s="261"/>
      <c r="K4" s="261"/>
    </row>
    <row r="5" spans="1:14">
      <c r="B5" t="s">
        <v>9</v>
      </c>
      <c r="F5" s="264" t="s">
        <v>10</v>
      </c>
      <c r="G5" s="265"/>
      <c r="H5" s="266" t="s">
        <v>11</v>
      </c>
      <c r="I5" s="261"/>
      <c r="J5" s="261"/>
      <c r="K5" s="261"/>
    </row>
    <row r="6" spans="1:14" ht="15.75" thickBot="1">
      <c r="A6" s="42" t="s">
        <v>12</v>
      </c>
      <c r="F6" s="59"/>
      <c r="G6" s="49"/>
    </row>
    <row r="7" spans="1:14" ht="15.75" thickBot="1">
      <c r="A7" s="42"/>
      <c r="B7" t="s">
        <v>13</v>
      </c>
      <c r="F7" s="256" t="s">
        <v>14</v>
      </c>
      <c r="G7" s="257"/>
      <c r="H7" t="s">
        <v>15</v>
      </c>
    </row>
    <row r="8" spans="1:14">
      <c r="F8" s="41"/>
    </row>
    <row r="9" spans="1:14" ht="30">
      <c r="A9" s="248" t="s">
        <v>16</v>
      </c>
      <c r="B9" s="47"/>
      <c r="C9" s="249"/>
      <c r="D9" s="47"/>
      <c r="E9" s="250" t="s">
        <v>17</v>
      </c>
      <c r="F9" s="251" t="s">
        <v>18</v>
      </c>
      <c r="G9" s="251" t="s">
        <v>19</v>
      </c>
      <c r="H9" s="252" t="s">
        <v>20</v>
      </c>
      <c r="I9" s="251" t="s">
        <v>21</v>
      </c>
      <c r="J9" s="251" t="s">
        <v>22</v>
      </c>
      <c r="K9" s="251" t="s">
        <v>23</v>
      </c>
      <c r="L9" s="251" t="s">
        <v>24</v>
      </c>
      <c r="M9" s="251" t="s">
        <v>25</v>
      </c>
      <c r="N9" s="253" t="s">
        <v>26</v>
      </c>
    </row>
    <row r="10" spans="1:14" ht="77.25" customHeight="1">
      <c r="A10" s="58"/>
      <c r="D10" s="54" t="s">
        <v>27</v>
      </c>
      <c r="E10" s="61" t="s">
        <v>28</v>
      </c>
      <c r="F10" s="68" t="s">
        <v>29</v>
      </c>
      <c r="G10" s="68" t="s">
        <v>30</v>
      </c>
      <c r="H10" s="62">
        <v>1</v>
      </c>
      <c r="I10" s="63" t="s">
        <v>31</v>
      </c>
      <c r="J10" s="63" t="s">
        <v>32</v>
      </c>
      <c r="K10" s="69" t="s">
        <v>33</v>
      </c>
      <c r="L10" s="69"/>
      <c r="M10" s="69" t="s">
        <v>34</v>
      </c>
      <c r="N10" s="64"/>
    </row>
    <row r="11" spans="1:14" ht="16.5" customHeight="1">
      <c r="E11" s="61" t="s">
        <v>35</v>
      </c>
      <c r="F11" s="67">
        <v>45934</v>
      </c>
      <c r="G11" s="68">
        <v>45962</v>
      </c>
      <c r="H11" s="70">
        <v>21</v>
      </c>
      <c r="I11" s="65" t="s">
        <v>36</v>
      </c>
      <c r="J11" s="66" t="s">
        <v>37</v>
      </c>
      <c r="K11" s="71" t="s">
        <v>38</v>
      </c>
      <c r="L11" s="71" t="s">
        <v>39</v>
      </c>
      <c r="M11" s="71" t="s">
        <v>40</v>
      </c>
      <c r="N11" s="72" t="s">
        <v>41</v>
      </c>
    </row>
    <row r="12" spans="1:14" ht="16.5" customHeight="1">
      <c r="D12" s="42" t="s">
        <v>42</v>
      </c>
      <c r="E12" s="61" t="s">
        <v>43</v>
      </c>
      <c r="F12" s="67">
        <v>45941</v>
      </c>
      <c r="G12" s="68">
        <v>45969</v>
      </c>
      <c r="H12" s="70">
        <v>14</v>
      </c>
      <c r="I12" s="65" t="s">
        <v>44</v>
      </c>
      <c r="J12" s="66" t="s">
        <v>45</v>
      </c>
      <c r="K12" s="71" t="s">
        <v>46</v>
      </c>
      <c r="L12" s="71" t="s">
        <v>47</v>
      </c>
      <c r="M12" s="71" t="s">
        <v>48</v>
      </c>
      <c r="N12" s="72"/>
    </row>
    <row r="13" spans="1:14" ht="15" customHeight="1">
      <c r="D13" s="42" t="s">
        <v>49</v>
      </c>
      <c r="E13" s="61" t="s">
        <v>50</v>
      </c>
      <c r="F13" s="67">
        <v>45941</v>
      </c>
      <c r="G13" s="68">
        <v>45969</v>
      </c>
      <c r="H13" s="70">
        <v>22</v>
      </c>
      <c r="I13" s="65" t="s">
        <v>36</v>
      </c>
      <c r="J13" s="66" t="s">
        <v>51</v>
      </c>
      <c r="K13" s="71" t="s">
        <v>46</v>
      </c>
      <c r="L13" s="71" t="s">
        <v>39</v>
      </c>
      <c r="M13" s="71" t="s">
        <v>52</v>
      </c>
      <c r="N13" s="72"/>
    </row>
    <row r="14" spans="1:14" ht="15" customHeight="1">
      <c r="E14" s="61" t="s">
        <v>53</v>
      </c>
      <c r="F14" s="67">
        <v>45962</v>
      </c>
      <c r="G14" s="68">
        <v>45990</v>
      </c>
      <c r="H14" s="70">
        <v>31</v>
      </c>
      <c r="I14" s="65" t="s">
        <v>54</v>
      </c>
      <c r="J14" s="66" t="s">
        <v>37</v>
      </c>
      <c r="K14" s="71" t="s">
        <v>46</v>
      </c>
      <c r="L14" s="71" t="s">
        <v>39</v>
      </c>
      <c r="M14" s="71" t="s">
        <v>55</v>
      </c>
      <c r="N14" s="72" t="s">
        <v>56</v>
      </c>
    </row>
    <row r="15" spans="1:14" ht="15" customHeight="1">
      <c r="E15" s="61" t="s">
        <v>57</v>
      </c>
      <c r="F15" s="73">
        <v>45969</v>
      </c>
      <c r="G15" s="74">
        <v>46001</v>
      </c>
      <c r="H15" s="75">
        <v>34</v>
      </c>
      <c r="I15" s="65" t="s">
        <v>54</v>
      </c>
      <c r="J15" s="66" t="s">
        <v>45</v>
      </c>
      <c r="K15" s="71" t="s">
        <v>46</v>
      </c>
      <c r="L15" s="71" t="s">
        <v>47</v>
      </c>
      <c r="M15" s="71" t="s">
        <v>58</v>
      </c>
      <c r="N15" s="72" t="s">
        <v>59</v>
      </c>
    </row>
    <row r="16" spans="1:14" ht="16.5" customHeight="1">
      <c r="D16" s="40"/>
      <c r="E16" s="61" t="s">
        <v>60</v>
      </c>
      <c r="F16" s="76">
        <v>45969</v>
      </c>
      <c r="G16" s="77">
        <v>46001</v>
      </c>
      <c r="H16" s="78">
        <v>41</v>
      </c>
      <c r="I16" s="65" t="s">
        <v>61</v>
      </c>
      <c r="J16" s="65" t="s">
        <v>37</v>
      </c>
      <c r="K16" s="69" t="s">
        <v>46</v>
      </c>
      <c r="L16" s="69" t="s">
        <v>39</v>
      </c>
      <c r="M16" s="69" t="s">
        <v>62</v>
      </c>
      <c r="N16" s="79" t="s">
        <v>63</v>
      </c>
    </row>
    <row r="17" spans="1:14" ht="16.5" customHeight="1">
      <c r="D17" s="42"/>
      <c r="E17" s="61" t="s">
        <v>64</v>
      </c>
      <c r="F17" s="73">
        <v>45976</v>
      </c>
      <c r="G17" s="74">
        <v>46004</v>
      </c>
      <c r="H17" s="75">
        <v>23</v>
      </c>
      <c r="I17" s="65" t="s">
        <v>36</v>
      </c>
      <c r="J17" s="66" t="s">
        <v>65</v>
      </c>
      <c r="K17" s="71" t="s">
        <v>46</v>
      </c>
      <c r="L17" s="71" t="s">
        <v>47</v>
      </c>
      <c r="M17" s="71" t="s">
        <v>66</v>
      </c>
      <c r="N17" s="72"/>
    </row>
    <row r="18" spans="1:14" ht="16.5" customHeight="1">
      <c r="D18" s="42" t="s">
        <v>67</v>
      </c>
      <c r="E18" s="61" t="s">
        <v>68</v>
      </c>
      <c r="F18" s="67">
        <v>45983</v>
      </c>
      <c r="G18" s="68">
        <v>46011</v>
      </c>
      <c r="H18" s="70">
        <v>24</v>
      </c>
      <c r="I18" s="65" t="s">
        <v>36</v>
      </c>
      <c r="J18" s="66" t="s">
        <v>45</v>
      </c>
      <c r="K18" s="71" t="s">
        <v>46</v>
      </c>
      <c r="L18" s="71" t="s">
        <v>47</v>
      </c>
      <c r="M18" s="71" t="s">
        <v>69</v>
      </c>
      <c r="N18" s="72" t="s">
        <v>70</v>
      </c>
    </row>
    <row r="19" spans="1:14" ht="15" customHeight="1">
      <c r="E19" s="61" t="s">
        <v>71</v>
      </c>
      <c r="F19" s="80">
        <v>45990</v>
      </c>
      <c r="G19" s="81">
        <v>46018</v>
      </c>
      <c r="H19" s="62">
        <v>42</v>
      </c>
      <c r="I19" s="65" t="s">
        <v>61</v>
      </c>
      <c r="J19" s="65" t="s">
        <v>72</v>
      </c>
      <c r="K19" s="69" t="s">
        <v>46</v>
      </c>
      <c r="L19" s="69" t="s">
        <v>39</v>
      </c>
      <c r="M19" s="69" t="s">
        <v>73</v>
      </c>
      <c r="N19" s="79" t="s">
        <v>74</v>
      </c>
    </row>
    <row r="20" spans="1:14" ht="15" customHeight="1">
      <c r="E20" s="61" t="s">
        <v>75</v>
      </c>
      <c r="F20" s="67">
        <v>45997</v>
      </c>
      <c r="G20" s="68">
        <v>46025</v>
      </c>
      <c r="H20" s="70">
        <v>32</v>
      </c>
      <c r="I20" s="65" t="s">
        <v>54</v>
      </c>
      <c r="J20" s="66" t="s">
        <v>51</v>
      </c>
      <c r="K20" s="71" t="s">
        <v>46</v>
      </c>
      <c r="L20" s="71" t="s">
        <v>39</v>
      </c>
      <c r="M20" s="71" t="s">
        <v>76</v>
      </c>
      <c r="N20" s="72" t="s">
        <v>77</v>
      </c>
    </row>
    <row r="21" spans="1:14" ht="15" customHeight="1">
      <c r="E21" s="61" t="s">
        <v>78</v>
      </c>
      <c r="F21" s="80">
        <v>45997</v>
      </c>
      <c r="G21" s="81">
        <v>46025</v>
      </c>
      <c r="H21" s="62">
        <v>43</v>
      </c>
      <c r="I21" s="65" t="s">
        <v>61</v>
      </c>
      <c r="J21" s="65" t="s">
        <v>65</v>
      </c>
      <c r="K21" s="69" t="s">
        <v>46</v>
      </c>
      <c r="L21" s="69" t="s">
        <v>47</v>
      </c>
      <c r="M21" s="69" t="s">
        <v>79</v>
      </c>
      <c r="N21" s="79" t="s">
        <v>80</v>
      </c>
    </row>
    <row r="22" spans="1:14" ht="15" customHeight="1">
      <c r="E22" s="61" t="s">
        <v>81</v>
      </c>
      <c r="F22" s="67">
        <v>46004</v>
      </c>
      <c r="G22" s="68">
        <v>46032</v>
      </c>
      <c r="H22" s="70">
        <v>33</v>
      </c>
      <c r="I22" s="65" t="s">
        <v>54</v>
      </c>
      <c r="J22" s="66" t="s">
        <v>65</v>
      </c>
      <c r="K22" s="71" t="s">
        <v>46</v>
      </c>
      <c r="L22" s="71" t="s">
        <v>47</v>
      </c>
      <c r="M22" s="71" t="s">
        <v>82</v>
      </c>
      <c r="N22" s="72" t="s">
        <v>83</v>
      </c>
    </row>
    <row r="23" spans="1:14" ht="15" customHeight="1">
      <c r="D23" s="42" t="s">
        <v>84</v>
      </c>
      <c r="E23" s="61" t="s">
        <v>85</v>
      </c>
      <c r="F23" s="67">
        <v>46015</v>
      </c>
      <c r="G23" s="68">
        <v>46043</v>
      </c>
      <c r="H23" s="70">
        <v>1</v>
      </c>
      <c r="I23" s="65" t="s">
        <v>31</v>
      </c>
      <c r="J23" s="66" t="s">
        <v>86</v>
      </c>
      <c r="K23" s="71" t="s">
        <v>87</v>
      </c>
      <c r="L23" s="71"/>
      <c r="M23" s="71" t="s">
        <v>88</v>
      </c>
      <c r="N23" s="72" t="s">
        <v>89</v>
      </c>
    </row>
    <row r="24" spans="1:14" ht="15" customHeight="1">
      <c r="D24" s="42" t="s">
        <v>90</v>
      </c>
      <c r="E24" s="61" t="s">
        <v>91</v>
      </c>
      <c r="F24" s="80">
        <v>46015</v>
      </c>
      <c r="G24" s="81">
        <v>46043</v>
      </c>
      <c r="H24" s="62">
        <v>1</v>
      </c>
      <c r="I24" s="65" t="s">
        <v>31</v>
      </c>
      <c r="J24" s="65" t="s">
        <v>32</v>
      </c>
      <c r="K24" s="69" t="s">
        <v>92</v>
      </c>
      <c r="L24" s="69" t="s">
        <v>93</v>
      </c>
      <c r="M24" s="69" t="s">
        <v>94</v>
      </c>
      <c r="N24" s="79" t="s">
        <v>95</v>
      </c>
    </row>
    <row r="25" spans="1:14" ht="15" customHeight="1">
      <c r="D25" s="42" t="s">
        <v>96</v>
      </c>
      <c r="E25" s="61" t="s">
        <v>97</v>
      </c>
      <c r="F25" s="80">
        <v>46015</v>
      </c>
      <c r="G25" s="81">
        <v>46043</v>
      </c>
      <c r="H25" s="62">
        <v>1</v>
      </c>
      <c r="I25" s="65" t="s">
        <v>31</v>
      </c>
      <c r="J25" s="65" t="s">
        <v>32</v>
      </c>
      <c r="K25" s="69" t="s">
        <v>33</v>
      </c>
      <c r="L25" s="69"/>
      <c r="M25" s="69" t="s">
        <v>34</v>
      </c>
      <c r="N25" s="79"/>
    </row>
    <row r="26" spans="1:14" ht="15" customHeight="1">
      <c r="D26" s="42" t="s">
        <v>98</v>
      </c>
      <c r="E26" s="61" t="s">
        <v>99</v>
      </c>
      <c r="F26" s="80">
        <v>46015</v>
      </c>
      <c r="G26" s="81">
        <v>46043</v>
      </c>
      <c r="H26" s="62">
        <v>1</v>
      </c>
      <c r="I26" s="65" t="s">
        <v>31</v>
      </c>
      <c r="J26" s="65" t="s">
        <v>32</v>
      </c>
      <c r="K26" s="69" t="s">
        <v>33</v>
      </c>
      <c r="L26" s="69"/>
      <c r="M26" s="69" t="s">
        <v>100</v>
      </c>
      <c r="N26" s="79"/>
    </row>
    <row r="27" spans="1:14" s="33" customFormat="1" ht="15" customHeight="1">
      <c r="E27" s="61" t="s">
        <v>101</v>
      </c>
      <c r="F27" s="67">
        <v>46025</v>
      </c>
      <c r="G27" s="68">
        <v>46053</v>
      </c>
      <c r="H27" s="70">
        <v>44</v>
      </c>
      <c r="I27" s="65" t="s">
        <v>61</v>
      </c>
      <c r="J27" s="66" t="s">
        <v>45</v>
      </c>
      <c r="K27" s="71" t="s">
        <v>46</v>
      </c>
      <c r="L27" s="71" t="s">
        <v>47</v>
      </c>
      <c r="M27" s="71" t="s">
        <v>102</v>
      </c>
      <c r="N27" s="72" t="s">
        <v>103</v>
      </c>
    </row>
    <row r="28" spans="1:14" ht="15" customHeight="1">
      <c r="D28" s="42" t="s">
        <v>104</v>
      </c>
      <c r="E28" s="61" t="s">
        <v>105</v>
      </c>
      <c r="F28" s="67">
        <v>46039</v>
      </c>
      <c r="G28" s="68">
        <v>46069</v>
      </c>
      <c r="H28" s="70">
        <v>2</v>
      </c>
      <c r="I28" s="65" t="s">
        <v>31</v>
      </c>
      <c r="J28" s="66" t="s">
        <v>106</v>
      </c>
      <c r="K28" s="71" t="s">
        <v>33</v>
      </c>
      <c r="L28" s="71" t="s">
        <v>93</v>
      </c>
      <c r="M28" s="71" t="s">
        <v>107</v>
      </c>
      <c r="N28" s="72"/>
    </row>
    <row r="29" spans="1:14" ht="15" customHeight="1">
      <c r="D29" s="42" t="s">
        <v>108</v>
      </c>
      <c r="E29" s="61" t="s">
        <v>109</v>
      </c>
      <c r="F29" s="67">
        <v>46039</v>
      </c>
      <c r="G29" s="68">
        <v>46069</v>
      </c>
      <c r="H29" s="70">
        <v>2</v>
      </c>
      <c r="I29" s="65" t="s">
        <v>31</v>
      </c>
      <c r="J29" s="66" t="s">
        <v>106</v>
      </c>
      <c r="K29" s="71" t="s">
        <v>110</v>
      </c>
      <c r="L29" s="71" t="s">
        <v>93</v>
      </c>
      <c r="M29" s="71" t="s">
        <v>111</v>
      </c>
      <c r="N29" s="72"/>
    </row>
    <row r="30" spans="1:14" ht="15" customHeight="1">
      <c r="D30" s="42" t="s">
        <v>112</v>
      </c>
      <c r="E30" s="61" t="s">
        <v>113</v>
      </c>
      <c r="F30" s="82">
        <v>46039</v>
      </c>
      <c r="G30" s="83">
        <v>46069</v>
      </c>
      <c r="H30" s="84">
        <v>2</v>
      </c>
      <c r="I30" s="85" t="s">
        <v>31</v>
      </c>
      <c r="J30" s="86" t="s">
        <v>114</v>
      </c>
      <c r="K30" s="87" t="s">
        <v>115</v>
      </c>
      <c r="L30" s="87"/>
      <c r="M30" s="87" t="s">
        <v>115</v>
      </c>
      <c r="N30" s="88"/>
    </row>
    <row r="31" spans="1:14" ht="9.75" customHeight="1">
      <c r="D31" s="55"/>
      <c r="E31" s="42"/>
      <c r="F31" s="56"/>
      <c r="G31" s="57"/>
      <c r="H31" s="52"/>
      <c r="I31" s="53"/>
      <c r="J31" s="53"/>
      <c r="K31" s="54"/>
      <c r="L31" s="54"/>
      <c r="M31" s="54"/>
      <c r="N31" s="17"/>
    </row>
    <row r="32" spans="1:14" ht="29.25" customHeight="1">
      <c r="A32" s="258" t="s">
        <v>116</v>
      </c>
      <c r="B32" s="258"/>
      <c r="C32" s="258"/>
      <c r="D32" s="258"/>
      <c r="E32" s="254" t="s">
        <v>117</v>
      </c>
      <c r="F32" s="51"/>
      <c r="G32" s="245">
        <v>46069</v>
      </c>
      <c r="H32" s="51" t="s">
        <v>118</v>
      </c>
      <c r="I32" s="48"/>
      <c r="J32" s="48"/>
      <c r="K32" s="17"/>
      <c r="L32" s="17"/>
      <c r="M32" s="17"/>
      <c r="N32" s="17"/>
    </row>
    <row r="33" spans="1:14" ht="15" customHeight="1">
      <c r="E33" s="42"/>
      <c r="F33" s="51"/>
      <c r="G33" s="50"/>
      <c r="H33" s="51"/>
      <c r="I33" s="48"/>
      <c r="J33" s="48"/>
      <c r="K33" s="17"/>
      <c r="L33" s="17"/>
      <c r="M33" s="17"/>
      <c r="N33" s="17"/>
    </row>
    <row r="34" spans="1:14" ht="15" customHeight="1" thickBot="1">
      <c r="E34" s="60" t="s">
        <v>119</v>
      </c>
      <c r="F34" s="46">
        <v>46113</v>
      </c>
      <c r="G34" s="246">
        <v>46127</v>
      </c>
      <c r="H34" s="43" t="s">
        <v>120</v>
      </c>
      <c r="I34" s="30"/>
      <c r="J34" s="30"/>
      <c r="K34" s="17"/>
      <c r="L34" s="17"/>
      <c r="M34" s="17"/>
      <c r="N34" s="17"/>
    </row>
    <row r="35" spans="1:14">
      <c r="A35" s="42" t="s">
        <v>121</v>
      </c>
      <c r="E35" s="242" t="s">
        <v>122</v>
      </c>
      <c r="G35" s="247">
        <v>46142</v>
      </c>
    </row>
    <row r="36" spans="1:14" ht="15" customHeight="1">
      <c r="B36" s="47"/>
      <c r="H36" s="255"/>
      <c r="I36" s="255"/>
      <c r="J36" s="255"/>
      <c r="K36" s="255"/>
      <c r="L36" s="255"/>
      <c r="M36" s="255"/>
      <c r="N36" s="255"/>
    </row>
    <row r="37" spans="1:14" ht="15.75" thickBot="1"/>
    <row r="38" spans="1:14" ht="15.75" thickBot="1">
      <c r="A38" s="45" t="s">
        <v>123</v>
      </c>
      <c r="E38" s="242" t="s">
        <v>124</v>
      </c>
      <c r="F38" s="243">
        <v>46204</v>
      </c>
      <c r="G38" s="244">
        <v>46265</v>
      </c>
      <c r="H38" t="s">
        <v>125</v>
      </c>
    </row>
    <row r="39" spans="1:14">
      <c r="B39" s="44"/>
      <c r="C39" s="43"/>
    </row>
  </sheetData>
  <mergeCells count="7">
    <mergeCell ref="A32:D32"/>
    <mergeCell ref="H36:N36"/>
    <mergeCell ref="F1:G1"/>
    <mergeCell ref="F3:G3"/>
    <mergeCell ref="F4:G4"/>
    <mergeCell ref="F5:G5"/>
    <mergeCell ref="F7:G7"/>
  </mergeCells>
  <phoneticPr fontId="11" type="noConversion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AC3C-7A39-4640-A3FC-E3B3C6FC97B8}">
  <dimension ref="A1:MUY497"/>
  <sheetViews>
    <sheetView view="pageBreakPreview" topLeftCell="A460" zoomScale="90" zoomScaleNormal="100" zoomScaleSheetLayoutView="90" workbookViewId="0">
      <selection activeCell="J41" sqref="J41"/>
    </sheetView>
  </sheetViews>
  <sheetFormatPr defaultColWidth="9.140625" defaultRowHeight="15"/>
  <cols>
    <col min="1" max="1" width="5.85546875" style="33" customWidth="1"/>
    <col min="2" max="2" width="6.28515625" style="33" hidden="1" customWidth="1"/>
    <col min="3" max="3" width="10.85546875" style="33" bestFit="1" customWidth="1"/>
    <col min="4" max="4" width="13" style="33" hidden="1" customWidth="1"/>
    <col min="5" max="5" width="37" style="33" customWidth="1"/>
    <col min="6" max="6" width="14.7109375" style="35" hidden="1" customWidth="1"/>
    <col min="7" max="8" width="13.7109375" style="33" hidden="1" customWidth="1"/>
    <col min="9" max="9" width="13.5703125" style="33" hidden="1" customWidth="1"/>
    <col min="10" max="10" width="13.7109375" style="33" hidden="1" customWidth="1"/>
    <col min="11" max="11" width="13.5703125" style="33" hidden="1" customWidth="1"/>
    <col min="12" max="12" width="12.5703125" style="33" hidden="1" customWidth="1"/>
    <col min="13" max="13" width="13" style="33" hidden="1" customWidth="1"/>
    <col min="14" max="14" width="14.5703125" style="33" hidden="1" customWidth="1"/>
    <col min="15" max="15" width="13.28515625" style="33" hidden="1" customWidth="1"/>
    <col min="16" max="16" width="9.7109375" style="35" customWidth="1"/>
    <col min="17" max="17" width="10.85546875" style="33" hidden="1" customWidth="1"/>
    <col min="18" max="18" width="13.140625" style="33" hidden="1" customWidth="1"/>
    <col min="19" max="19" width="13.42578125" style="33" hidden="1" customWidth="1"/>
    <col min="20" max="20" width="10.5703125" style="35" hidden="1" customWidth="1"/>
    <col min="21" max="21" width="11" style="36" customWidth="1"/>
    <col min="22" max="22" width="10.5703125" style="36" bestFit="1" customWidth="1"/>
    <col min="23" max="23" width="19.85546875" style="37" bestFit="1" customWidth="1"/>
    <col min="24" max="24" width="19" style="37" bestFit="1" customWidth="1"/>
    <col min="25" max="25" width="32" style="36" customWidth="1"/>
    <col min="26" max="16384" width="9.140625" style="33"/>
  </cols>
  <sheetData>
    <row r="1" spans="1:25" s="32" customFormat="1" ht="60">
      <c r="A1" s="237" t="s">
        <v>126</v>
      </c>
      <c r="B1" s="237" t="s">
        <v>127</v>
      </c>
      <c r="C1" s="237" t="s">
        <v>128</v>
      </c>
      <c r="D1" s="237" t="s">
        <v>129</v>
      </c>
      <c r="E1" s="237" t="s">
        <v>130</v>
      </c>
      <c r="F1" s="237" t="s">
        <v>131</v>
      </c>
      <c r="G1" s="237" t="s">
        <v>132</v>
      </c>
      <c r="H1" s="237" t="s">
        <v>133</v>
      </c>
      <c r="I1" s="237" t="s">
        <v>134</v>
      </c>
      <c r="J1" s="237" t="s">
        <v>135</v>
      </c>
      <c r="K1" s="237" t="s">
        <v>136</v>
      </c>
      <c r="L1" s="237" t="s">
        <v>137</v>
      </c>
      <c r="M1" s="237" t="s">
        <v>138</v>
      </c>
      <c r="N1" s="237" t="s">
        <v>139</v>
      </c>
      <c r="O1" s="237" t="s">
        <v>140</v>
      </c>
      <c r="P1" s="237" t="s">
        <v>141</v>
      </c>
      <c r="Q1" s="238" t="s">
        <v>128</v>
      </c>
      <c r="R1" s="238" t="s">
        <v>142</v>
      </c>
      <c r="S1" s="238" t="s">
        <v>143</v>
      </c>
      <c r="T1" s="238" t="s">
        <v>144</v>
      </c>
      <c r="U1" s="239" t="s">
        <v>145</v>
      </c>
      <c r="V1" s="239" t="s">
        <v>146</v>
      </c>
      <c r="W1" s="240" t="s">
        <v>18</v>
      </c>
      <c r="X1" s="240" t="s">
        <v>19</v>
      </c>
      <c r="Y1" s="239" t="s">
        <v>147</v>
      </c>
    </row>
    <row r="2" spans="1:25" ht="15" customHeight="1">
      <c r="A2" s="227" t="s">
        <v>148</v>
      </c>
      <c r="B2" s="228" t="s">
        <v>149</v>
      </c>
      <c r="C2" s="229" t="s">
        <v>150</v>
      </c>
      <c r="D2" s="229" t="s">
        <v>151</v>
      </c>
      <c r="E2" s="229" t="s">
        <v>152</v>
      </c>
      <c r="F2" s="230" t="s">
        <v>153</v>
      </c>
      <c r="G2" s="231">
        <v>539.29</v>
      </c>
      <c r="H2" s="231">
        <v>0</v>
      </c>
      <c r="I2" s="231">
        <v>0</v>
      </c>
      <c r="J2" s="231">
        <v>0</v>
      </c>
      <c r="K2" s="229" t="s">
        <v>154</v>
      </c>
      <c r="L2" s="229" t="s">
        <v>153</v>
      </c>
      <c r="M2" s="231">
        <v>0</v>
      </c>
      <c r="N2" s="229" t="s">
        <v>153</v>
      </c>
      <c r="O2" s="229" t="s">
        <v>155</v>
      </c>
      <c r="P2" s="230" t="s">
        <v>156</v>
      </c>
      <c r="Q2" s="232" t="s">
        <v>150</v>
      </c>
      <c r="R2" s="232" t="s">
        <v>157</v>
      </c>
      <c r="S2" s="232" t="s">
        <v>158</v>
      </c>
      <c r="T2" s="233">
        <v>1</v>
      </c>
      <c r="U2" s="234" t="str">
        <f>_xlfn.XLOOKUP(C2,'Výkaz výměr místností VZ'!B:B,'Výkaz výměr místností VZ'!C:C,"ne")</f>
        <v>ano</v>
      </c>
      <c r="V2" s="234">
        <v>33</v>
      </c>
      <c r="W2" s="235">
        <f>IF(U2="NE","XXX",_xlfn.XLOOKUP(V2,harmonogram!$H$11:$H$28,harmonogram!$F$11:$F$28))</f>
        <v>46004</v>
      </c>
      <c r="X2" s="235">
        <f>IF(U2="ne","XXX",_xlfn.XLOOKUP(V2,harmonogram!$H$11:$H$28,harmonogram!$G$11:$G$28))</f>
        <v>46032</v>
      </c>
      <c r="Y2" s="236"/>
    </row>
    <row r="3" spans="1:25" customFormat="1">
      <c r="A3" s="213" t="s">
        <v>148</v>
      </c>
      <c r="B3" s="93" t="s">
        <v>149</v>
      </c>
      <c r="C3" s="94" t="s">
        <v>159</v>
      </c>
      <c r="D3" s="94" t="s">
        <v>160</v>
      </c>
      <c r="E3" s="94" t="s">
        <v>152</v>
      </c>
      <c r="F3" s="94" t="s">
        <v>153</v>
      </c>
      <c r="G3" s="95">
        <v>546.73</v>
      </c>
      <c r="H3" s="95">
        <v>0</v>
      </c>
      <c r="I3" s="95">
        <v>0</v>
      </c>
      <c r="J3" s="95">
        <v>0</v>
      </c>
      <c r="K3" s="94" t="s">
        <v>154</v>
      </c>
      <c r="L3" s="94" t="s">
        <v>153</v>
      </c>
      <c r="M3" s="95">
        <v>0</v>
      </c>
      <c r="N3" s="94" t="s">
        <v>153</v>
      </c>
      <c r="O3" s="94" t="s">
        <v>155</v>
      </c>
      <c r="P3" s="241" t="s">
        <v>161</v>
      </c>
      <c r="Q3" s="96" t="s">
        <v>159</v>
      </c>
      <c r="R3" s="96" t="s">
        <v>157</v>
      </c>
      <c r="S3" s="96" t="s">
        <v>158</v>
      </c>
      <c r="T3" s="97">
        <v>1</v>
      </c>
      <c r="U3" s="98" t="s">
        <v>162</v>
      </c>
      <c r="V3" s="97">
        <v>43</v>
      </c>
      <c r="W3" s="91">
        <f>IF(U3="NE","XXX",_xlfn.XLOOKUP(V3,harmonogram!$H$11:$H$28,harmonogram!$F$11:$F$28))</f>
        <v>45997</v>
      </c>
      <c r="X3" s="91">
        <f>IF(U3="ne","XXX",_xlfn.XLOOKUP(V3,harmonogram!$H$11:$H$28,harmonogram!$G$11:$G$28))</f>
        <v>46025</v>
      </c>
      <c r="Y3" s="92"/>
    </row>
    <row r="4" spans="1:25">
      <c r="A4" s="213" t="s">
        <v>148</v>
      </c>
      <c r="B4" s="93" t="s">
        <v>148</v>
      </c>
      <c r="C4" s="94" t="s">
        <v>163</v>
      </c>
      <c r="D4" s="94" t="s">
        <v>164</v>
      </c>
      <c r="E4" s="94" t="s">
        <v>165</v>
      </c>
      <c r="F4" s="94" t="s">
        <v>166</v>
      </c>
      <c r="G4" s="95">
        <v>17.03</v>
      </c>
      <c r="H4" s="95">
        <v>0</v>
      </c>
      <c r="I4" s="95">
        <v>0</v>
      </c>
      <c r="J4" s="95">
        <v>0</v>
      </c>
      <c r="K4" s="94" t="s">
        <v>154</v>
      </c>
      <c r="L4" s="94" t="s">
        <v>153</v>
      </c>
      <c r="M4" s="95">
        <v>0</v>
      </c>
      <c r="N4" s="94" t="s">
        <v>153</v>
      </c>
      <c r="O4" s="94" t="s">
        <v>155</v>
      </c>
      <c r="P4" s="241" t="s">
        <v>167</v>
      </c>
      <c r="Q4" s="99" t="s">
        <v>163</v>
      </c>
      <c r="R4" s="99" t="s">
        <v>168</v>
      </c>
      <c r="S4" s="99" t="s">
        <v>169</v>
      </c>
      <c r="T4" s="89">
        <v>1</v>
      </c>
      <c r="U4" s="90" t="s">
        <v>162</v>
      </c>
      <c r="V4" s="90">
        <v>2</v>
      </c>
      <c r="W4" s="91">
        <f>IF(U4="NE","XXX",_xlfn.XLOOKUP(V4,harmonogram!$H$11:$H$28,harmonogram!$F$11:$F$28))</f>
        <v>46039</v>
      </c>
      <c r="X4" s="91">
        <f>IF(U4="ne","XXX",_xlfn.XLOOKUP(V4,harmonogram!$H$11:$H$28,harmonogram!$G$11:$G$28))</f>
        <v>46069</v>
      </c>
      <c r="Y4" s="92"/>
    </row>
    <row r="5" spans="1:25">
      <c r="A5" s="213" t="s">
        <v>148</v>
      </c>
      <c r="B5" s="93" t="s">
        <v>149</v>
      </c>
      <c r="C5" s="94" t="s">
        <v>170</v>
      </c>
      <c r="D5" s="94" t="s">
        <v>171</v>
      </c>
      <c r="E5" s="94" t="s">
        <v>172</v>
      </c>
      <c r="F5" s="94" t="s">
        <v>153</v>
      </c>
      <c r="G5" s="95">
        <v>28.8</v>
      </c>
      <c r="H5" s="95">
        <v>0</v>
      </c>
      <c r="I5" s="95">
        <v>0</v>
      </c>
      <c r="J5" s="95">
        <v>0</v>
      </c>
      <c r="K5" s="94" t="s">
        <v>154</v>
      </c>
      <c r="L5" s="94" t="s">
        <v>153</v>
      </c>
      <c r="M5" s="95">
        <v>0</v>
      </c>
      <c r="N5" s="94" t="s">
        <v>153</v>
      </c>
      <c r="O5" s="94" t="s">
        <v>155</v>
      </c>
      <c r="P5" s="241" t="s">
        <v>167</v>
      </c>
      <c r="Q5" s="99" t="s">
        <v>170</v>
      </c>
      <c r="R5" s="99" t="s">
        <v>168</v>
      </c>
      <c r="S5" s="99" t="s">
        <v>169</v>
      </c>
      <c r="T5" s="89">
        <v>1</v>
      </c>
      <c r="U5" s="90" t="s">
        <v>162</v>
      </c>
      <c r="V5" s="90">
        <v>2</v>
      </c>
      <c r="W5" s="91">
        <f>IF(U5="NE","XXX",_xlfn.XLOOKUP(V5,harmonogram!$H$11:$H$28,harmonogram!$F$11:$F$28))</f>
        <v>46039</v>
      </c>
      <c r="X5" s="91">
        <f>IF(U5="ne","XXX",_xlfn.XLOOKUP(V5,harmonogram!$H$11:$H$28,harmonogram!$G$11:$G$28))</f>
        <v>46069</v>
      </c>
      <c r="Y5" s="92"/>
    </row>
    <row r="6" spans="1:25">
      <c r="A6" s="214" t="s">
        <v>173</v>
      </c>
      <c r="B6" s="100" t="s">
        <v>149</v>
      </c>
      <c r="C6" s="101" t="s">
        <v>174</v>
      </c>
      <c r="D6" s="101" t="s">
        <v>175</v>
      </c>
      <c r="E6" s="101" t="s">
        <v>176</v>
      </c>
      <c r="F6" s="102" t="s">
        <v>177</v>
      </c>
      <c r="G6" s="103">
        <v>8.8699999999999992</v>
      </c>
      <c r="H6" s="103">
        <v>0</v>
      </c>
      <c r="I6" s="103">
        <v>0</v>
      </c>
      <c r="J6" s="103">
        <v>0</v>
      </c>
      <c r="K6" s="101" t="s">
        <v>154</v>
      </c>
      <c r="L6" s="101" t="s">
        <v>153</v>
      </c>
      <c r="M6" s="103">
        <v>0</v>
      </c>
      <c r="N6" s="101" t="s">
        <v>153</v>
      </c>
      <c r="O6" s="101" t="s">
        <v>155</v>
      </c>
      <c r="P6" s="102" t="s">
        <v>167</v>
      </c>
      <c r="Q6" s="104" t="s">
        <v>174</v>
      </c>
      <c r="R6" s="104" t="s">
        <v>178</v>
      </c>
      <c r="S6" s="104" t="s">
        <v>179</v>
      </c>
      <c r="T6" s="105">
        <v>1</v>
      </c>
      <c r="U6" s="106" t="str">
        <f>_xlfn.XLOOKUP(C6,'Výkaz výměr místností VZ'!B:B,'Výkaz výměr místností VZ'!C:C,"ne")</f>
        <v>ne</v>
      </c>
      <c r="V6" s="106">
        <v>1</v>
      </c>
      <c r="W6" s="107" t="str">
        <f>IF(U6="NE","XXX",_xlfn.XLOOKUP(V6,harmonogram!$H$11:$H$28,harmonogram!$F$11:$F$28))</f>
        <v>XXX</v>
      </c>
      <c r="X6" s="107" t="str">
        <f>IF(U6="ne","XXX",_xlfn.XLOOKUP(V6,harmonogram!$H$11:$H$28,harmonogram!$G$11:$G$28))</f>
        <v>XXX</v>
      </c>
      <c r="Y6" s="108" t="s">
        <v>180</v>
      </c>
    </row>
    <row r="7" spans="1:25">
      <c r="A7" s="214" t="s">
        <v>173</v>
      </c>
      <c r="B7" s="100" t="s">
        <v>149</v>
      </c>
      <c r="C7" s="101" t="s">
        <v>181</v>
      </c>
      <c r="D7" s="101" t="s">
        <v>182</v>
      </c>
      <c r="E7" s="101" t="s">
        <v>183</v>
      </c>
      <c r="F7" s="102" t="s">
        <v>177</v>
      </c>
      <c r="G7" s="103">
        <v>8.91</v>
      </c>
      <c r="H7" s="103">
        <v>0</v>
      </c>
      <c r="I7" s="103">
        <v>0</v>
      </c>
      <c r="J7" s="103">
        <v>0</v>
      </c>
      <c r="K7" s="101" t="s">
        <v>154</v>
      </c>
      <c r="L7" s="101" t="s">
        <v>153</v>
      </c>
      <c r="M7" s="103">
        <v>0</v>
      </c>
      <c r="N7" s="101" t="s">
        <v>153</v>
      </c>
      <c r="O7" s="101" t="s">
        <v>155</v>
      </c>
      <c r="P7" s="102" t="s">
        <v>167</v>
      </c>
      <c r="Q7" s="104" t="s">
        <v>181</v>
      </c>
      <c r="R7" s="104" t="s">
        <v>178</v>
      </c>
      <c r="S7" s="104" t="s">
        <v>179</v>
      </c>
      <c r="T7" s="105">
        <v>1</v>
      </c>
      <c r="U7" s="106" t="str">
        <f>_xlfn.XLOOKUP(C7,'Výkaz výměr místností VZ'!B:B,'Výkaz výměr místností VZ'!C:C,"ne")</f>
        <v>ne</v>
      </c>
      <c r="V7" s="106">
        <v>1</v>
      </c>
      <c r="W7" s="107" t="str">
        <f>IF(U7="NE","XXX",_xlfn.XLOOKUP(V7,harmonogram!$H$11:$H$28,harmonogram!$F$11:$F$28))</f>
        <v>XXX</v>
      </c>
      <c r="X7" s="107" t="str">
        <f>IF(U7="ne","XXX",_xlfn.XLOOKUP(V7,harmonogram!$H$11:$H$28,harmonogram!$G$11:$G$28))</f>
        <v>XXX</v>
      </c>
      <c r="Y7" s="108" t="s">
        <v>180</v>
      </c>
    </row>
    <row r="8" spans="1:25">
      <c r="A8" s="214" t="s">
        <v>173</v>
      </c>
      <c r="B8" s="100" t="s">
        <v>149</v>
      </c>
      <c r="C8" s="101" t="s">
        <v>184</v>
      </c>
      <c r="D8" s="101" t="s">
        <v>185</v>
      </c>
      <c r="E8" s="101" t="s">
        <v>186</v>
      </c>
      <c r="F8" s="102" t="s">
        <v>187</v>
      </c>
      <c r="G8" s="103">
        <v>15.93</v>
      </c>
      <c r="H8" s="103">
        <v>0</v>
      </c>
      <c r="I8" s="103">
        <v>0</v>
      </c>
      <c r="J8" s="103">
        <v>0</v>
      </c>
      <c r="K8" s="101" t="s">
        <v>154</v>
      </c>
      <c r="L8" s="101" t="s">
        <v>153</v>
      </c>
      <c r="M8" s="103">
        <v>0</v>
      </c>
      <c r="N8" s="101" t="s">
        <v>153</v>
      </c>
      <c r="O8" s="101" t="s">
        <v>155</v>
      </c>
      <c r="P8" s="102" t="s">
        <v>167</v>
      </c>
      <c r="Q8" s="104" t="s">
        <v>184</v>
      </c>
      <c r="R8" s="104" t="s">
        <v>178</v>
      </c>
      <c r="S8" s="104" t="s">
        <v>179</v>
      </c>
      <c r="T8" s="105">
        <v>1</v>
      </c>
      <c r="U8" s="106" t="str">
        <f>_xlfn.XLOOKUP(C8,'Výkaz výměr místností VZ'!B:B,'Výkaz výměr místností VZ'!C:C,"ne")</f>
        <v>ne</v>
      </c>
      <c r="V8" s="106">
        <v>1</v>
      </c>
      <c r="W8" s="107" t="str">
        <f>IF(U8="NE","XXX",_xlfn.XLOOKUP(V8,harmonogram!$H$11:$H$28,harmonogram!$F$11:$F$28))</f>
        <v>XXX</v>
      </c>
      <c r="X8" s="107" t="str">
        <f>IF(U8="ne","XXX",_xlfn.XLOOKUP(V8,harmonogram!$H$11:$H$28,harmonogram!$G$11:$G$28))</f>
        <v>XXX</v>
      </c>
      <c r="Y8" s="108" t="s">
        <v>180</v>
      </c>
    </row>
    <row r="9" spans="1:25">
      <c r="A9" s="214" t="s">
        <v>173</v>
      </c>
      <c r="B9" s="100" t="s">
        <v>149</v>
      </c>
      <c r="C9" s="101" t="s">
        <v>188</v>
      </c>
      <c r="D9" s="101" t="s">
        <v>189</v>
      </c>
      <c r="E9" s="101" t="s">
        <v>190</v>
      </c>
      <c r="F9" s="102" t="s">
        <v>187</v>
      </c>
      <c r="G9" s="103">
        <v>15.9</v>
      </c>
      <c r="H9" s="103">
        <v>0</v>
      </c>
      <c r="I9" s="103">
        <v>0</v>
      </c>
      <c r="J9" s="103">
        <v>0</v>
      </c>
      <c r="K9" s="101" t="s">
        <v>154</v>
      </c>
      <c r="L9" s="101" t="s">
        <v>153</v>
      </c>
      <c r="M9" s="103">
        <v>0</v>
      </c>
      <c r="N9" s="101" t="s">
        <v>153</v>
      </c>
      <c r="O9" s="101" t="s">
        <v>155</v>
      </c>
      <c r="P9" s="102" t="s">
        <v>167</v>
      </c>
      <c r="Q9" s="104" t="s">
        <v>188</v>
      </c>
      <c r="R9" s="104" t="s">
        <v>178</v>
      </c>
      <c r="S9" s="104" t="s">
        <v>179</v>
      </c>
      <c r="T9" s="105">
        <v>1</v>
      </c>
      <c r="U9" s="106" t="str">
        <f>_xlfn.XLOOKUP(C9,'Výkaz výměr místností VZ'!B:B,'Výkaz výměr místností VZ'!C:C,"ne")</f>
        <v>ne</v>
      </c>
      <c r="V9" s="106">
        <v>1</v>
      </c>
      <c r="W9" s="107" t="str">
        <f>IF(U9="NE","XXX",_xlfn.XLOOKUP(V9,harmonogram!$H$11:$H$28,harmonogram!$F$11:$F$28))</f>
        <v>XXX</v>
      </c>
      <c r="X9" s="107" t="str">
        <f>IF(U9="ne","XXX",_xlfn.XLOOKUP(V9,harmonogram!$H$11:$H$28,harmonogram!$G$11:$G$28))</f>
        <v>XXX</v>
      </c>
      <c r="Y9" s="108" t="s">
        <v>180</v>
      </c>
    </row>
    <row r="10" spans="1:25">
      <c r="A10" s="214" t="s">
        <v>173</v>
      </c>
      <c r="B10" s="100" t="s">
        <v>149</v>
      </c>
      <c r="C10" s="101" t="s">
        <v>191</v>
      </c>
      <c r="D10" s="101" t="s">
        <v>192</v>
      </c>
      <c r="E10" s="101" t="s">
        <v>193</v>
      </c>
      <c r="F10" s="102" t="s">
        <v>187</v>
      </c>
      <c r="G10" s="103">
        <v>15.9</v>
      </c>
      <c r="H10" s="103">
        <v>0</v>
      </c>
      <c r="I10" s="103">
        <v>0</v>
      </c>
      <c r="J10" s="103">
        <v>0</v>
      </c>
      <c r="K10" s="101" t="s">
        <v>154</v>
      </c>
      <c r="L10" s="101" t="s">
        <v>153</v>
      </c>
      <c r="M10" s="103">
        <v>0</v>
      </c>
      <c r="N10" s="101" t="s">
        <v>153</v>
      </c>
      <c r="O10" s="101" t="s">
        <v>155</v>
      </c>
      <c r="P10" s="102" t="s">
        <v>167</v>
      </c>
      <c r="Q10" s="104" t="s">
        <v>191</v>
      </c>
      <c r="R10" s="104" t="s">
        <v>178</v>
      </c>
      <c r="S10" s="104" t="s">
        <v>179</v>
      </c>
      <c r="T10" s="105">
        <v>1</v>
      </c>
      <c r="U10" s="106" t="str">
        <f>_xlfn.XLOOKUP(C10,'Výkaz výměr místností VZ'!B:B,'Výkaz výměr místností VZ'!C:C,"ne")</f>
        <v>ne</v>
      </c>
      <c r="V10" s="106">
        <v>1</v>
      </c>
      <c r="W10" s="107" t="str">
        <f>IF(U10="NE","XXX",_xlfn.XLOOKUP(V10,harmonogram!$H$11:$H$28,harmonogram!$F$11:$F$28))</f>
        <v>XXX</v>
      </c>
      <c r="X10" s="107" t="str">
        <f>IF(U10="ne","XXX",_xlfn.XLOOKUP(V10,harmonogram!$H$11:$H$28,harmonogram!$G$11:$G$28))</f>
        <v>XXX</v>
      </c>
      <c r="Y10" s="108" t="s">
        <v>180</v>
      </c>
    </row>
    <row r="11" spans="1:25">
      <c r="A11" s="214" t="s">
        <v>173</v>
      </c>
      <c r="B11" s="100" t="s">
        <v>149</v>
      </c>
      <c r="C11" s="101" t="s">
        <v>194</v>
      </c>
      <c r="D11" s="101" t="s">
        <v>195</v>
      </c>
      <c r="E11" s="101" t="s">
        <v>196</v>
      </c>
      <c r="F11" s="102" t="s">
        <v>187</v>
      </c>
      <c r="G11" s="103">
        <v>15.65</v>
      </c>
      <c r="H11" s="103">
        <v>0</v>
      </c>
      <c r="I11" s="103">
        <v>0</v>
      </c>
      <c r="J11" s="103">
        <v>0</v>
      </c>
      <c r="K11" s="101" t="s">
        <v>154</v>
      </c>
      <c r="L11" s="101" t="s">
        <v>153</v>
      </c>
      <c r="M11" s="103">
        <v>0</v>
      </c>
      <c r="N11" s="101" t="s">
        <v>153</v>
      </c>
      <c r="O11" s="101" t="s">
        <v>155</v>
      </c>
      <c r="P11" s="102" t="s">
        <v>167</v>
      </c>
      <c r="Q11" s="104" t="s">
        <v>194</v>
      </c>
      <c r="R11" s="104" t="s">
        <v>178</v>
      </c>
      <c r="S11" s="104" t="s">
        <v>179</v>
      </c>
      <c r="T11" s="105">
        <v>1</v>
      </c>
      <c r="U11" s="106" t="str">
        <f>_xlfn.XLOOKUP(C11,'Výkaz výměr místností VZ'!B:B,'Výkaz výměr místností VZ'!C:C,"ne")</f>
        <v>ne</v>
      </c>
      <c r="V11" s="106">
        <v>1</v>
      </c>
      <c r="W11" s="107" t="str">
        <f>IF(U11="NE","XXX",_xlfn.XLOOKUP(V11,harmonogram!$H$11:$H$28,harmonogram!$F$11:$F$28))</f>
        <v>XXX</v>
      </c>
      <c r="X11" s="107" t="str">
        <f>IF(U11="ne","XXX",_xlfn.XLOOKUP(V11,harmonogram!$H$11:$H$28,harmonogram!$G$11:$G$28))</f>
        <v>XXX</v>
      </c>
      <c r="Y11" s="108" t="s">
        <v>180</v>
      </c>
    </row>
    <row r="12" spans="1:25">
      <c r="A12" s="214" t="s">
        <v>173</v>
      </c>
      <c r="B12" s="100" t="s">
        <v>149</v>
      </c>
      <c r="C12" s="101" t="s">
        <v>197</v>
      </c>
      <c r="D12" s="101" t="s">
        <v>198</v>
      </c>
      <c r="E12" s="101" t="s">
        <v>199</v>
      </c>
      <c r="F12" s="102" t="s">
        <v>187</v>
      </c>
      <c r="G12" s="103">
        <v>5.1100000000000003</v>
      </c>
      <c r="H12" s="103">
        <v>0</v>
      </c>
      <c r="I12" s="103">
        <v>0</v>
      </c>
      <c r="J12" s="103">
        <v>0</v>
      </c>
      <c r="K12" s="101" t="s">
        <v>154</v>
      </c>
      <c r="L12" s="101" t="s">
        <v>153</v>
      </c>
      <c r="M12" s="103">
        <v>0</v>
      </c>
      <c r="N12" s="101" t="s">
        <v>153</v>
      </c>
      <c r="O12" s="101" t="s">
        <v>155</v>
      </c>
      <c r="P12" s="102" t="s">
        <v>167</v>
      </c>
      <c r="Q12" s="104" t="s">
        <v>197</v>
      </c>
      <c r="R12" s="104" t="s">
        <v>178</v>
      </c>
      <c r="S12" s="104" t="s">
        <v>179</v>
      </c>
      <c r="T12" s="105">
        <v>1</v>
      </c>
      <c r="U12" s="106" t="str">
        <f>_xlfn.XLOOKUP(C12,'Výkaz výměr místností VZ'!B:B,'Výkaz výměr místností VZ'!C:C,"ne")</f>
        <v>ne</v>
      </c>
      <c r="V12" s="106">
        <v>1</v>
      </c>
      <c r="W12" s="107" t="str">
        <f>IF(U12="NE","XXX",_xlfn.XLOOKUP(V12,harmonogram!$H$11:$H$28,harmonogram!$F$11:$F$28))</f>
        <v>XXX</v>
      </c>
      <c r="X12" s="107" t="str">
        <f>IF(U12="ne","XXX",_xlfn.XLOOKUP(V12,harmonogram!$H$11:$H$28,harmonogram!$G$11:$G$28))</f>
        <v>XXX</v>
      </c>
      <c r="Y12" s="108" t="s">
        <v>180</v>
      </c>
    </row>
    <row r="13" spans="1:25">
      <c r="A13" s="214" t="s">
        <v>173</v>
      </c>
      <c r="B13" s="100" t="s">
        <v>149</v>
      </c>
      <c r="C13" s="101" t="s">
        <v>200</v>
      </c>
      <c r="D13" s="101" t="s">
        <v>201</v>
      </c>
      <c r="E13" s="101" t="s">
        <v>202</v>
      </c>
      <c r="F13" s="102" t="s">
        <v>187</v>
      </c>
      <c r="G13" s="103">
        <v>5.1100000000000003</v>
      </c>
      <c r="H13" s="103">
        <v>0</v>
      </c>
      <c r="I13" s="103">
        <v>0</v>
      </c>
      <c r="J13" s="103">
        <v>0</v>
      </c>
      <c r="K13" s="101" t="s">
        <v>154</v>
      </c>
      <c r="L13" s="101" t="s">
        <v>153</v>
      </c>
      <c r="M13" s="103">
        <v>0</v>
      </c>
      <c r="N13" s="101" t="s">
        <v>153</v>
      </c>
      <c r="O13" s="101" t="s">
        <v>155</v>
      </c>
      <c r="P13" s="102" t="s">
        <v>167</v>
      </c>
      <c r="Q13" s="104" t="s">
        <v>200</v>
      </c>
      <c r="R13" s="104" t="s">
        <v>178</v>
      </c>
      <c r="S13" s="104" t="s">
        <v>179</v>
      </c>
      <c r="T13" s="105">
        <v>1</v>
      </c>
      <c r="U13" s="106" t="str">
        <f>_xlfn.XLOOKUP(C13,'Výkaz výměr místností VZ'!B:B,'Výkaz výměr místností VZ'!C:C,"ne")</f>
        <v>ano</v>
      </c>
      <c r="V13" s="106">
        <v>1</v>
      </c>
      <c r="W13" s="107">
        <f>IF(U13="NE","XXX",_xlfn.XLOOKUP(V13,harmonogram!$H$11:$H$28,harmonogram!$F$11:$F$28))</f>
        <v>46015</v>
      </c>
      <c r="X13" s="107">
        <f>IF(U13="ne","XXX",_xlfn.XLOOKUP(V13,harmonogram!$H$11:$H$28,harmonogram!$G$11:$G$28))</f>
        <v>46043</v>
      </c>
      <c r="Y13" s="108" t="s">
        <v>180</v>
      </c>
    </row>
    <row r="14" spans="1:25">
      <c r="A14" s="214" t="s">
        <v>173</v>
      </c>
      <c r="B14" s="100" t="s">
        <v>149</v>
      </c>
      <c r="C14" s="101" t="s">
        <v>203</v>
      </c>
      <c r="D14" s="101" t="s">
        <v>204</v>
      </c>
      <c r="E14" s="101" t="s">
        <v>205</v>
      </c>
      <c r="F14" s="102" t="s">
        <v>187</v>
      </c>
      <c r="G14" s="103">
        <v>16.350000000000001</v>
      </c>
      <c r="H14" s="103">
        <v>0</v>
      </c>
      <c r="I14" s="103">
        <v>0</v>
      </c>
      <c r="J14" s="103">
        <v>0</v>
      </c>
      <c r="K14" s="101" t="s">
        <v>154</v>
      </c>
      <c r="L14" s="101" t="s">
        <v>153</v>
      </c>
      <c r="M14" s="103">
        <v>0</v>
      </c>
      <c r="N14" s="101" t="s">
        <v>153</v>
      </c>
      <c r="O14" s="101" t="s">
        <v>155</v>
      </c>
      <c r="P14" s="102" t="s">
        <v>167</v>
      </c>
      <c r="Q14" s="104" t="s">
        <v>203</v>
      </c>
      <c r="R14" s="104" t="s">
        <v>178</v>
      </c>
      <c r="S14" s="104" t="s">
        <v>179</v>
      </c>
      <c r="T14" s="105">
        <v>1</v>
      </c>
      <c r="U14" s="106" t="str">
        <f>_xlfn.XLOOKUP(C14,'Výkaz výměr místností VZ'!B:B,'Výkaz výměr místností VZ'!C:C,"ne")</f>
        <v>ano</v>
      </c>
      <c r="V14" s="106">
        <v>1</v>
      </c>
      <c r="W14" s="107">
        <f>IF(U14="NE","XXX",_xlfn.XLOOKUP(V14,harmonogram!$H$11:$H$28,harmonogram!$F$11:$F$28))</f>
        <v>46015</v>
      </c>
      <c r="X14" s="107">
        <f>IF(U14="ne","XXX",_xlfn.XLOOKUP(V14,harmonogram!$H$11:$H$28,harmonogram!$G$11:$G$28))</f>
        <v>46043</v>
      </c>
      <c r="Y14" s="108" t="s">
        <v>180</v>
      </c>
    </row>
    <row r="15" spans="1:25">
      <c r="A15" s="214" t="s">
        <v>173</v>
      </c>
      <c r="B15" s="100" t="s">
        <v>149</v>
      </c>
      <c r="C15" s="101" t="s">
        <v>206</v>
      </c>
      <c r="D15" s="101" t="s">
        <v>207</v>
      </c>
      <c r="E15" s="101" t="s">
        <v>208</v>
      </c>
      <c r="F15" s="102" t="s">
        <v>187</v>
      </c>
      <c r="G15" s="103">
        <v>16.350000000000001</v>
      </c>
      <c r="H15" s="103">
        <v>0</v>
      </c>
      <c r="I15" s="103">
        <v>0</v>
      </c>
      <c r="J15" s="103">
        <v>0</v>
      </c>
      <c r="K15" s="101" t="s">
        <v>154</v>
      </c>
      <c r="L15" s="101" t="s">
        <v>153</v>
      </c>
      <c r="M15" s="103">
        <v>0</v>
      </c>
      <c r="N15" s="101" t="s">
        <v>153</v>
      </c>
      <c r="O15" s="101" t="s">
        <v>155</v>
      </c>
      <c r="P15" s="102" t="s">
        <v>167</v>
      </c>
      <c r="Q15" s="104" t="s">
        <v>206</v>
      </c>
      <c r="R15" s="104" t="s">
        <v>178</v>
      </c>
      <c r="S15" s="104" t="s">
        <v>179</v>
      </c>
      <c r="T15" s="105">
        <v>1</v>
      </c>
      <c r="U15" s="106" t="str">
        <f>_xlfn.XLOOKUP(C15,'Výkaz výměr místností VZ'!B:B,'Výkaz výměr místností VZ'!C:C,"ne")</f>
        <v>ano</v>
      </c>
      <c r="V15" s="106">
        <v>1</v>
      </c>
      <c r="W15" s="107">
        <f>IF(U15="NE","XXX",_xlfn.XLOOKUP(V15,harmonogram!$H$11:$H$28,harmonogram!$F$11:$F$28))</f>
        <v>46015</v>
      </c>
      <c r="X15" s="107">
        <f>IF(U15="ne","XXX",_xlfn.XLOOKUP(V15,harmonogram!$H$11:$H$28,harmonogram!$G$11:$G$28))</f>
        <v>46043</v>
      </c>
      <c r="Y15" s="108" t="s">
        <v>180</v>
      </c>
    </row>
    <row r="16" spans="1:25">
      <c r="A16" s="214" t="s">
        <v>173</v>
      </c>
      <c r="B16" s="100" t="s">
        <v>149</v>
      </c>
      <c r="C16" s="101" t="s">
        <v>209</v>
      </c>
      <c r="D16" s="101" t="s">
        <v>210</v>
      </c>
      <c r="E16" s="101" t="s">
        <v>211</v>
      </c>
      <c r="F16" s="102" t="s">
        <v>187</v>
      </c>
      <c r="G16" s="103">
        <v>16.100000000000001</v>
      </c>
      <c r="H16" s="103">
        <v>0</v>
      </c>
      <c r="I16" s="103">
        <v>0</v>
      </c>
      <c r="J16" s="103">
        <v>0</v>
      </c>
      <c r="K16" s="101" t="s">
        <v>154</v>
      </c>
      <c r="L16" s="101" t="s">
        <v>153</v>
      </c>
      <c r="M16" s="103">
        <v>0</v>
      </c>
      <c r="N16" s="101" t="s">
        <v>153</v>
      </c>
      <c r="O16" s="101" t="s">
        <v>155</v>
      </c>
      <c r="P16" s="102" t="s">
        <v>167</v>
      </c>
      <c r="Q16" s="104" t="s">
        <v>209</v>
      </c>
      <c r="R16" s="104" t="s">
        <v>178</v>
      </c>
      <c r="S16" s="104" t="s">
        <v>179</v>
      </c>
      <c r="T16" s="105">
        <v>1</v>
      </c>
      <c r="U16" s="106" t="str">
        <f>_xlfn.XLOOKUP(C16,'Výkaz výměr místností VZ'!B:B,'Výkaz výměr místností VZ'!C:C,"ne")</f>
        <v>ano</v>
      </c>
      <c r="V16" s="106">
        <v>1</v>
      </c>
      <c r="W16" s="107">
        <f>IF(U16="NE","XXX",_xlfn.XLOOKUP(V16,harmonogram!$H$11:$H$28,harmonogram!$F$11:$F$28))</f>
        <v>46015</v>
      </c>
      <c r="X16" s="107">
        <f>IF(U16="ne","XXX",_xlfn.XLOOKUP(V16,harmonogram!$H$11:$H$28,harmonogram!$G$11:$G$28))</f>
        <v>46043</v>
      </c>
      <c r="Y16" s="108" t="s">
        <v>180</v>
      </c>
    </row>
    <row r="17" spans="1:25">
      <c r="A17" s="214" t="s">
        <v>173</v>
      </c>
      <c r="B17" s="100" t="s">
        <v>149</v>
      </c>
      <c r="C17" s="101" t="s">
        <v>212</v>
      </c>
      <c r="D17" s="101" t="s">
        <v>213</v>
      </c>
      <c r="E17" s="101" t="s">
        <v>214</v>
      </c>
      <c r="F17" s="102" t="s">
        <v>215</v>
      </c>
      <c r="G17" s="103">
        <v>24.7</v>
      </c>
      <c r="H17" s="103">
        <v>4</v>
      </c>
      <c r="I17" s="103">
        <v>2</v>
      </c>
      <c r="J17" s="103">
        <v>0</v>
      </c>
      <c r="K17" s="101" t="s">
        <v>154</v>
      </c>
      <c r="L17" s="101" t="s">
        <v>153</v>
      </c>
      <c r="M17" s="103">
        <v>0</v>
      </c>
      <c r="N17" s="101" t="s">
        <v>153</v>
      </c>
      <c r="O17" s="101" t="s">
        <v>155</v>
      </c>
      <c r="P17" s="102" t="s">
        <v>167</v>
      </c>
      <c r="Q17" s="104" t="s">
        <v>212</v>
      </c>
      <c r="R17" s="104" t="s">
        <v>178</v>
      </c>
      <c r="S17" s="104" t="s">
        <v>179</v>
      </c>
      <c r="T17" s="105">
        <v>1</v>
      </c>
      <c r="U17" s="106" t="str">
        <f>_xlfn.XLOOKUP(C17,'Výkaz výměr místností VZ'!B:B,'Výkaz výměr místností VZ'!C:C,"ne")</f>
        <v>ano</v>
      </c>
      <c r="V17" s="106">
        <v>1</v>
      </c>
      <c r="W17" s="107">
        <f>IF(U17="NE","XXX",_xlfn.XLOOKUP(V17,harmonogram!$H$11:$H$28,harmonogram!$F$11:$F$28))</f>
        <v>46015</v>
      </c>
      <c r="X17" s="107">
        <f>IF(U17="ne","XXX",_xlfn.XLOOKUP(V17,harmonogram!$H$11:$H$28,harmonogram!$G$11:$G$28))</f>
        <v>46043</v>
      </c>
      <c r="Y17" s="108" t="s">
        <v>180</v>
      </c>
    </row>
    <row r="18" spans="1:25">
      <c r="A18" s="214" t="s">
        <v>173</v>
      </c>
      <c r="B18" s="100" t="s">
        <v>149</v>
      </c>
      <c r="C18" s="101" t="s">
        <v>216</v>
      </c>
      <c r="D18" s="101" t="s">
        <v>217</v>
      </c>
      <c r="E18" s="101" t="s">
        <v>218</v>
      </c>
      <c r="F18" s="102" t="s">
        <v>215</v>
      </c>
      <c r="G18" s="103">
        <v>16.79</v>
      </c>
      <c r="H18" s="103">
        <v>4</v>
      </c>
      <c r="I18" s="103">
        <v>2</v>
      </c>
      <c r="J18" s="103">
        <v>0</v>
      </c>
      <c r="K18" s="101" t="s">
        <v>154</v>
      </c>
      <c r="L18" s="101" t="s">
        <v>153</v>
      </c>
      <c r="M18" s="103">
        <v>0</v>
      </c>
      <c r="N18" s="101" t="s">
        <v>153</v>
      </c>
      <c r="O18" s="101" t="s">
        <v>155</v>
      </c>
      <c r="P18" s="102" t="s">
        <v>167</v>
      </c>
      <c r="Q18" s="104" t="s">
        <v>216</v>
      </c>
      <c r="R18" s="104" t="s">
        <v>178</v>
      </c>
      <c r="S18" s="104" t="s">
        <v>179</v>
      </c>
      <c r="T18" s="105">
        <v>1</v>
      </c>
      <c r="U18" s="106" t="str">
        <f>_xlfn.XLOOKUP(C18,'Výkaz výměr místností VZ'!B:B,'Výkaz výměr místností VZ'!C:C,"ne")</f>
        <v>ano</v>
      </c>
      <c r="V18" s="106">
        <v>1</v>
      </c>
      <c r="W18" s="107">
        <f>IF(U18="NE","XXX",_xlfn.XLOOKUP(V18,harmonogram!$H$11:$H$28,harmonogram!$F$11:$F$28))</f>
        <v>46015</v>
      </c>
      <c r="X18" s="107">
        <f>IF(U18="ne","XXX",_xlfn.XLOOKUP(V18,harmonogram!$H$11:$H$28,harmonogram!$G$11:$G$28))</f>
        <v>46043</v>
      </c>
      <c r="Y18" s="108" t="s">
        <v>180</v>
      </c>
    </row>
    <row r="19" spans="1:25">
      <c r="A19" s="214" t="s">
        <v>173</v>
      </c>
      <c r="B19" s="100" t="s">
        <v>149</v>
      </c>
      <c r="C19" s="101" t="s">
        <v>219</v>
      </c>
      <c r="D19" s="101" t="s">
        <v>220</v>
      </c>
      <c r="E19" s="101" t="s">
        <v>221</v>
      </c>
      <c r="F19" s="102" t="s">
        <v>222</v>
      </c>
      <c r="G19" s="103">
        <v>16.93</v>
      </c>
      <c r="H19" s="103">
        <v>0</v>
      </c>
      <c r="I19" s="103">
        <v>0</v>
      </c>
      <c r="J19" s="103">
        <v>0</v>
      </c>
      <c r="K19" s="101" t="s">
        <v>154</v>
      </c>
      <c r="L19" s="101" t="s">
        <v>153</v>
      </c>
      <c r="M19" s="103">
        <v>0</v>
      </c>
      <c r="N19" s="101" t="s">
        <v>153</v>
      </c>
      <c r="O19" s="101" t="s">
        <v>155</v>
      </c>
      <c r="P19" s="102" t="s">
        <v>167</v>
      </c>
      <c r="Q19" s="104" t="s">
        <v>219</v>
      </c>
      <c r="R19" s="104" t="s">
        <v>178</v>
      </c>
      <c r="S19" s="104" t="s">
        <v>179</v>
      </c>
      <c r="T19" s="105">
        <v>1</v>
      </c>
      <c r="U19" s="106" t="str">
        <f>_xlfn.XLOOKUP(C19,'Výkaz výměr místností VZ'!B:B,'Výkaz výměr místností VZ'!C:C,"ne")</f>
        <v>ano</v>
      </c>
      <c r="V19" s="106">
        <v>1</v>
      </c>
      <c r="W19" s="107">
        <f>IF(U19="NE","XXX",_xlfn.XLOOKUP(V19,harmonogram!$H$11:$H$28,harmonogram!$F$11:$F$28))</f>
        <v>46015</v>
      </c>
      <c r="X19" s="107">
        <f>IF(U19="ne","XXX",_xlfn.XLOOKUP(V19,harmonogram!$H$11:$H$28,harmonogram!$G$11:$G$28))</f>
        <v>46043</v>
      </c>
      <c r="Y19" s="108" t="s">
        <v>180</v>
      </c>
    </row>
    <row r="20" spans="1:25">
      <c r="A20" s="214" t="s">
        <v>173</v>
      </c>
      <c r="B20" s="100" t="s">
        <v>149</v>
      </c>
      <c r="C20" s="101" t="s">
        <v>223</v>
      </c>
      <c r="D20" s="101" t="s">
        <v>224</v>
      </c>
      <c r="E20" s="101" t="s">
        <v>225</v>
      </c>
      <c r="F20" s="102" t="s">
        <v>226</v>
      </c>
      <c r="G20" s="103">
        <v>16.84</v>
      </c>
      <c r="H20" s="103">
        <v>4</v>
      </c>
      <c r="I20" s="103">
        <v>0</v>
      </c>
      <c r="J20" s="103">
        <v>0</v>
      </c>
      <c r="K20" s="101" t="s">
        <v>154</v>
      </c>
      <c r="L20" s="101" t="s">
        <v>153</v>
      </c>
      <c r="M20" s="103">
        <v>0</v>
      </c>
      <c r="N20" s="101" t="s">
        <v>153</v>
      </c>
      <c r="O20" s="101" t="s">
        <v>155</v>
      </c>
      <c r="P20" s="102" t="s">
        <v>167</v>
      </c>
      <c r="Q20" s="104" t="s">
        <v>223</v>
      </c>
      <c r="R20" s="104" t="s">
        <v>178</v>
      </c>
      <c r="S20" s="104" t="s">
        <v>179</v>
      </c>
      <c r="T20" s="105">
        <v>1</v>
      </c>
      <c r="U20" s="106" t="str">
        <f>_xlfn.XLOOKUP(C20,'Výkaz výměr místností VZ'!B:B,'Výkaz výměr místností VZ'!C:C,"ne")</f>
        <v>ano</v>
      </c>
      <c r="V20" s="106">
        <v>1</v>
      </c>
      <c r="W20" s="107">
        <f>IF(U20="NE","XXX",_xlfn.XLOOKUP(V20,harmonogram!$H$11:$H$28,harmonogram!$F$11:$F$28))</f>
        <v>46015</v>
      </c>
      <c r="X20" s="107">
        <f>IF(U20="ne","XXX",_xlfn.XLOOKUP(V20,harmonogram!$H$11:$H$28,harmonogram!$G$11:$G$28))</f>
        <v>46043</v>
      </c>
      <c r="Y20" s="108" t="s">
        <v>180</v>
      </c>
    </row>
    <row r="21" spans="1:25">
      <c r="A21" s="214" t="s">
        <v>173</v>
      </c>
      <c r="B21" s="100" t="s">
        <v>149</v>
      </c>
      <c r="C21" s="101" t="s">
        <v>227</v>
      </c>
      <c r="D21" s="101" t="s">
        <v>228</v>
      </c>
      <c r="E21" s="101" t="s">
        <v>229</v>
      </c>
      <c r="F21" s="102" t="s">
        <v>226</v>
      </c>
      <c r="G21" s="103">
        <v>16.760000000000002</v>
      </c>
      <c r="H21" s="103">
        <v>2</v>
      </c>
      <c r="I21" s="103">
        <v>0</v>
      </c>
      <c r="J21" s="103">
        <v>0</v>
      </c>
      <c r="K21" s="101" t="s">
        <v>154</v>
      </c>
      <c r="L21" s="101" t="s">
        <v>230</v>
      </c>
      <c r="M21" s="103">
        <v>0</v>
      </c>
      <c r="N21" s="101" t="s">
        <v>153</v>
      </c>
      <c r="O21" s="101" t="s">
        <v>155</v>
      </c>
      <c r="P21" s="102" t="s">
        <v>167</v>
      </c>
      <c r="Q21" s="104" t="s">
        <v>227</v>
      </c>
      <c r="R21" s="104" t="s">
        <v>178</v>
      </c>
      <c r="S21" s="104" t="s">
        <v>179</v>
      </c>
      <c r="T21" s="105">
        <v>1</v>
      </c>
      <c r="U21" s="106" t="str">
        <f>_xlfn.XLOOKUP(C21,'Výkaz výměr místností VZ'!B:B,'Výkaz výměr místností VZ'!C:C,"ne")</f>
        <v>ano</v>
      </c>
      <c r="V21" s="106">
        <v>1</v>
      </c>
      <c r="W21" s="107">
        <f>IF(U21="NE","XXX",_xlfn.XLOOKUP(V21,harmonogram!$H$11:$H$28,harmonogram!$F$11:$F$28))</f>
        <v>46015</v>
      </c>
      <c r="X21" s="107">
        <f>IF(U21="ne","XXX",_xlfn.XLOOKUP(V21,harmonogram!$H$11:$H$28,harmonogram!$G$11:$G$28))</f>
        <v>46043</v>
      </c>
      <c r="Y21" s="108" t="s">
        <v>180</v>
      </c>
    </row>
    <row r="22" spans="1:25">
      <c r="A22" s="214" t="s">
        <v>173</v>
      </c>
      <c r="B22" s="100" t="s">
        <v>149</v>
      </c>
      <c r="C22" s="101" t="s">
        <v>231</v>
      </c>
      <c r="D22" s="101" t="s">
        <v>232</v>
      </c>
      <c r="E22" s="101" t="s">
        <v>233</v>
      </c>
      <c r="F22" s="102" t="s">
        <v>226</v>
      </c>
      <c r="G22" s="103">
        <v>15.09</v>
      </c>
      <c r="H22" s="103">
        <v>4</v>
      </c>
      <c r="I22" s="103">
        <v>0</v>
      </c>
      <c r="J22" s="103">
        <v>0</v>
      </c>
      <c r="K22" s="101" t="s">
        <v>154</v>
      </c>
      <c r="L22" s="101" t="s">
        <v>153</v>
      </c>
      <c r="M22" s="103">
        <v>0</v>
      </c>
      <c r="N22" s="101" t="s">
        <v>153</v>
      </c>
      <c r="O22" s="101" t="s">
        <v>155</v>
      </c>
      <c r="P22" s="102" t="s">
        <v>167</v>
      </c>
      <c r="Q22" s="104" t="s">
        <v>231</v>
      </c>
      <c r="R22" s="104" t="s">
        <v>178</v>
      </c>
      <c r="S22" s="104" t="s">
        <v>179</v>
      </c>
      <c r="T22" s="105">
        <v>1</v>
      </c>
      <c r="U22" s="106" t="str">
        <f>_xlfn.XLOOKUP(C22,'Výkaz výměr místností VZ'!B:B,'Výkaz výměr místností VZ'!C:C,"ne")</f>
        <v>ano</v>
      </c>
      <c r="V22" s="106">
        <v>1</v>
      </c>
      <c r="W22" s="107">
        <f>IF(U22="NE","XXX",_xlfn.XLOOKUP(V22,harmonogram!$H$11:$H$28,harmonogram!$F$11:$F$28))</f>
        <v>46015</v>
      </c>
      <c r="X22" s="107">
        <f>IF(U22="ne","XXX",_xlfn.XLOOKUP(V22,harmonogram!$H$11:$H$28,harmonogram!$G$11:$G$28))</f>
        <v>46043</v>
      </c>
      <c r="Y22" s="108" t="s">
        <v>180</v>
      </c>
    </row>
    <row r="23" spans="1:25">
      <c r="A23" s="214" t="s">
        <v>173</v>
      </c>
      <c r="B23" s="100" t="s">
        <v>149</v>
      </c>
      <c r="C23" s="101" t="s">
        <v>234</v>
      </c>
      <c r="D23" s="101" t="s">
        <v>235</v>
      </c>
      <c r="E23" s="101" t="s">
        <v>236</v>
      </c>
      <c r="F23" s="102" t="s">
        <v>226</v>
      </c>
      <c r="G23" s="103">
        <v>16</v>
      </c>
      <c r="H23" s="103">
        <v>4</v>
      </c>
      <c r="I23" s="103">
        <v>0</v>
      </c>
      <c r="J23" s="103">
        <v>0</v>
      </c>
      <c r="K23" s="101" t="s">
        <v>154</v>
      </c>
      <c r="L23" s="101" t="s">
        <v>153</v>
      </c>
      <c r="M23" s="103">
        <v>0</v>
      </c>
      <c r="N23" s="101" t="s">
        <v>153</v>
      </c>
      <c r="O23" s="101" t="s">
        <v>155</v>
      </c>
      <c r="P23" s="102" t="s">
        <v>167</v>
      </c>
      <c r="Q23" s="104" t="s">
        <v>234</v>
      </c>
      <c r="R23" s="104" t="s">
        <v>178</v>
      </c>
      <c r="S23" s="104" t="s">
        <v>179</v>
      </c>
      <c r="T23" s="105">
        <v>1</v>
      </c>
      <c r="U23" s="106" t="str">
        <f>_xlfn.XLOOKUP(C23,'Výkaz výměr místností VZ'!B:B,'Výkaz výměr místností VZ'!C:C,"ne")</f>
        <v>ano</v>
      </c>
      <c r="V23" s="106">
        <v>1</v>
      </c>
      <c r="W23" s="107">
        <f>IF(U23="NE","XXX",_xlfn.XLOOKUP(V23,harmonogram!$H$11:$H$28,harmonogram!$F$11:$F$28))</f>
        <v>46015</v>
      </c>
      <c r="X23" s="107">
        <f>IF(U23="ne","XXX",_xlfn.XLOOKUP(V23,harmonogram!$H$11:$H$28,harmonogram!$G$11:$G$28))</f>
        <v>46043</v>
      </c>
      <c r="Y23" s="108" t="s">
        <v>180</v>
      </c>
    </row>
    <row r="24" spans="1:25">
      <c r="A24" s="214" t="s">
        <v>173</v>
      </c>
      <c r="B24" s="100" t="s">
        <v>149</v>
      </c>
      <c r="C24" s="101" t="s">
        <v>237</v>
      </c>
      <c r="D24" s="101" t="s">
        <v>238</v>
      </c>
      <c r="E24" s="101" t="s">
        <v>239</v>
      </c>
      <c r="F24" s="102" t="s">
        <v>240</v>
      </c>
      <c r="G24" s="103">
        <v>36.42</v>
      </c>
      <c r="H24" s="103">
        <v>0</v>
      </c>
      <c r="I24" s="103">
        <v>0</v>
      </c>
      <c r="J24" s="103">
        <v>0</v>
      </c>
      <c r="K24" s="101" t="s">
        <v>154</v>
      </c>
      <c r="L24" s="101" t="s">
        <v>153</v>
      </c>
      <c r="M24" s="103">
        <v>0</v>
      </c>
      <c r="N24" s="101" t="s">
        <v>153</v>
      </c>
      <c r="O24" s="101" t="s">
        <v>155</v>
      </c>
      <c r="P24" s="102" t="s">
        <v>167</v>
      </c>
      <c r="Q24" s="104" t="s">
        <v>237</v>
      </c>
      <c r="R24" s="104" t="s">
        <v>178</v>
      </c>
      <c r="S24" s="104" t="s">
        <v>179</v>
      </c>
      <c r="T24" s="105">
        <v>1</v>
      </c>
      <c r="U24" s="106" t="str">
        <f>_xlfn.XLOOKUP(C24,'Výkaz výměr místností VZ'!B:B,'Výkaz výměr místností VZ'!C:C,"ne")</f>
        <v>ano</v>
      </c>
      <c r="V24" s="106">
        <v>1</v>
      </c>
      <c r="W24" s="107">
        <f>IF(U24="NE","XXX",_xlfn.XLOOKUP(V24,harmonogram!$H$11:$H$28,harmonogram!$F$11:$F$28))</f>
        <v>46015</v>
      </c>
      <c r="X24" s="107">
        <f>IF(U24="ne","XXX",_xlfn.XLOOKUP(V24,harmonogram!$H$11:$H$28,harmonogram!$G$11:$G$28))</f>
        <v>46043</v>
      </c>
      <c r="Y24" s="108" t="s">
        <v>180</v>
      </c>
    </row>
    <row r="25" spans="1:25">
      <c r="A25" s="214" t="s">
        <v>173</v>
      </c>
      <c r="B25" s="100" t="s">
        <v>149</v>
      </c>
      <c r="C25" s="101" t="s">
        <v>241</v>
      </c>
      <c r="D25" s="101" t="s">
        <v>242</v>
      </c>
      <c r="E25" s="101" t="s">
        <v>243</v>
      </c>
      <c r="F25" s="102" t="s">
        <v>222</v>
      </c>
      <c r="G25" s="103">
        <v>14.87</v>
      </c>
      <c r="H25" s="103">
        <v>0</v>
      </c>
      <c r="I25" s="103">
        <v>0</v>
      </c>
      <c r="J25" s="103">
        <v>2</v>
      </c>
      <c r="K25" s="101" t="s">
        <v>154</v>
      </c>
      <c r="L25" s="101" t="s">
        <v>244</v>
      </c>
      <c r="M25" s="103">
        <v>0</v>
      </c>
      <c r="N25" s="101" t="s">
        <v>153</v>
      </c>
      <c r="O25" s="101" t="s">
        <v>155</v>
      </c>
      <c r="P25" s="102" t="s">
        <v>167</v>
      </c>
      <c r="Q25" s="104" t="s">
        <v>241</v>
      </c>
      <c r="R25" s="104" t="s">
        <v>178</v>
      </c>
      <c r="S25" s="104" t="s">
        <v>179</v>
      </c>
      <c r="T25" s="105">
        <v>1</v>
      </c>
      <c r="U25" s="106" t="str">
        <f>_xlfn.XLOOKUP(C25,'Výkaz výměr místností VZ'!B:B,'Výkaz výměr místností VZ'!C:C,"ne")</f>
        <v>ne</v>
      </c>
      <c r="V25" s="106">
        <v>1</v>
      </c>
      <c r="W25" s="107" t="str">
        <f>IF(U25="NE","XXX",_xlfn.XLOOKUP(V25,harmonogram!$H$11:$H$28,harmonogram!$F$11:$F$28))</f>
        <v>XXX</v>
      </c>
      <c r="X25" s="107" t="str">
        <f>IF(U25="ne","XXX",_xlfn.XLOOKUP(V25,harmonogram!$H$11:$H$28,harmonogram!$G$11:$G$28))</f>
        <v>XXX</v>
      </c>
      <c r="Y25" s="108" t="s">
        <v>180</v>
      </c>
    </row>
    <row r="26" spans="1:25">
      <c r="A26" s="214" t="s">
        <v>173</v>
      </c>
      <c r="B26" s="100" t="s">
        <v>149</v>
      </c>
      <c r="C26" s="101" t="s">
        <v>245</v>
      </c>
      <c r="D26" s="101" t="s">
        <v>246</v>
      </c>
      <c r="E26" s="101" t="s">
        <v>247</v>
      </c>
      <c r="F26" s="102" t="s">
        <v>248</v>
      </c>
      <c r="G26" s="103">
        <v>18.32</v>
      </c>
      <c r="H26" s="103">
        <v>1</v>
      </c>
      <c r="I26" s="103">
        <v>0</v>
      </c>
      <c r="J26" s="103">
        <v>1</v>
      </c>
      <c r="K26" s="101" t="s">
        <v>154</v>
      </c>
      <c r="L26" s="101" t="s">
        <v>249</v>
      </c>
      <c r="M26" s="103">
        <v>3</v>
      </c>
      <c r="N26" s="101" t="s">
        <v>153</v>
      </c>
      <c r="O26" s="101" t="s">
        <v>155</v>
      </c>
      <c r="P26" s="102" t="s">
        <v>167</v>
      </c>
      <c r="Q26" s="104" t="s">
        <v>245</v>
      </c>
      <c r="R26" s="104" t="s">
        <v>178</v>
      </c>
      <c r="S26" s="104" t="s">
        <v>179</v>
      </c>
      <c r="T26" s="105">
        <v>1</v>
      </c>
      <c r="U26" s="106" t="str">
        <f>_xlfn.XLOOKUP(C26,'Výkaz výměr místností VZ'!B:B,'Výkaz výměr místností VZ'!C:C,"ne")</f>
        <v>ne</v>
      </c>
      <c r="V26" s="106">
        <v>1</v>
      </c>
      <c r="W26" s="107" t="str">
        <f>IF(U26="NE","XXX",_xlfn.XLOOKUP(V26,harmonogram!$H$11:$H$28,harmonogram!$F$11:$F$28))</f>
        <v>XXX</v>
      </c>
      <c r="X26" s="107" t="str">
        <f>IF(U26="ne","XXX",_xlfn.XLOOKUP(V26,harmonogram!$H$11:$H$28,harmonogram!$G$11:$G$28))</f>
        <v>XXX</v>
      </c>
      <c r="Y26" s="108" t="s">
        <v>180</v>
      </c>
    </row>
    <row r="27" spans="1:25">
      <c r="A27" s="214" t="s">
        <v>173</v>
      </c>
      <c r="B27" s="100" t="s">
        <v>149</v>
      </c>
      <c r="C27" s="101" t="s">
        <v>250</v>
      </c>
      <c r="D27" s="101" t="s">
        <v>251</v>
      </c>
      <c r="E27" s="101" t="s">
        <v>252</v>
      </c>
      <c r="F27" s="102" t="s">
        <v>253</v>
      </c>
      <c r="G27" s="103">
        <v>8.91</v>
      </c>
      <c r="H27" s="103">
        <v>0</v>
      </c>
      <c r="I27" s="103">
        <v>0</v>
      </c>
      <c r="J27" s="103">
        <v>0</v>
      </c>
      <c r="K27" s="101" t="s">
        <v>154</v>
      </c>
      <c r="L27" s="101" t="s">
        <v>153</v>
      </c>
      <c r="M27" s="103">
        <v>0</v>
      </c>
      <c r="N27" s="101" t="s">
        <v>153</v>
      </c>
      <c r="O27" s="101" t="s">
        <v>155</v>
      </c>
      <c r="P27" s="102" t="s">
        <v>167</v>
      </c>
      <c r="Q27" s="104" t="s">
        <v>250</v>
      </c>
      <c r="R27" s="104" t="s">
        <v>178</v>
      </c>
      <c r="S27" s="104" t="s">
        <v>179</v>
      </c>
      <c r="T27" s="105">
        <v>1</v>
      </c>
      <c r="U27" s="106" t="str">
        <f>_xlfn.XLOOKUP(C27,'Výkaz výměr místností VZ'!B:B,'Výkaz výměr místností VZ'!C:C,"ne")</f>
        <v>ano</v>
      </c>
      <c r="V27" s="106">
        <v>1</v>
      </c>
      <c r="W27" s="107">
        <f>IF(U27="NE","XXX",_xlfn.XLOOKUP(V27,harmonogram!$H$11:$H$28,harmonogram!$F$11:$F$28))</f>
        <v>46015</v>
      </c>
      <c r="X27" s="107">
        <f>IF(U27="ne","XXX",_xlfn.XLOOKUP(V27,harmonogram!$H$11:$H$28,harmonogram!$G$11:$G$28))</f>
        <v>46043</v>
      </c>
      <c r="Y27" s="108" t="s">
        <v>180</v>
      </c>
    </row>
    <row r="28" spans="1:25">
      <c r="A28" s="214" t="s">
        <v>173</v>
      </c>
      <c r="B28" s="100" t="s">
        <v>149</v>
      </c>
      <c r="C28" s="101" t="s">
        <v>254</v>
      </c>
      <c r="D28" s="101" t="s">
        <v>255</v>
      </c>
      <c r="E28" s="101" t="s">
        <v>256</v>
      </c>
      <c r="F28" s="102" t="s">
        <v>253</v>
      </c>
      <c r="G28" s="103">
        <v>10.45</v>
      </c>
      <c r="H28" s="103">
        <v>0</v>
      </c>
      <c r="I28" s="103">
        <v>0</v>
      </c>
      <c r="J28" s="103">
        <v>0</v>
      </c>
      <c r="K28" s="101" t="s">
        <v>154</v>
      </c>
      <c r="L28" s="101" t="s">
        <v>153</v>
      </c>
      <c r="M28" s="103">
        <v>0</v>
      </c>
      <c r="N28" s="101" t="s">
        <v>153</v>
      </c>
      <c r="O28" s="101" t="s">
        <v>155</v>
      </c>
      <c r="P28" s="102" t="s">
        <v>167</v>
      </c>
      <c r="Q28" s="104" t="s">
        <v>254</v>
      </c>
      <c r="R28" s="104" t="s">
        <v>178</v>
      </c>
      <c r="S28" s="104" t="s">
        <v>179</v>
      </c>
      <c r="T28" s="105">
        <v>1</v>
      </c>
      <c r="U28" s="106" t="str">
        <f>_xlfn.XLOOKUP(C28,'Výkaz výměr místností VZ'!B:B,'Výkaz výměr místností VZ'!C:C,"ne")</f>
        <v>ano</v>
      </c>
      <c r="V28" s="106">
        <v>1</v>
      </c>
      <c r="W28" s="107">
        <f>IF(U28="NE","XXX",_xlfn.XLOOKUP(V28,harmonogram!$H$11:$H$28,harmonogram!$F$11:$F$28))</f>
        <v>46015</v>
      </c>
      <c r="X28" s="107">
        <f>IF(U28="ne","XXX",_xlfn.XLOOKUP(V28,harmonogram!$H$11:$H$28,harmonogram!$G$11:$G$28))</f>
        <v>46043</v>
      </c>
      <c r="Y28" s="108" t="s">
        <v>180</v>
      </c>
    </row>
    <row r="29" spans="1:25">
      <c r="A29" s="214" t="s">
        <v>173</v>
      </c>
      <c r="B29" s="100" t="s">
        <v>149</v>
      </c>
      <c r="C29" s="101" t="s">
        <v>257</v>
      </c>
      <c r="D29" s="101" t="s">
        <v>258</v>
      </c>
      <c r="E29" s="101" t="s">
        <v>259</v>
      </c>
      <c r="F29" s="102" t="s">
        <v>260</v>
      </c>
      <c r="G29" s="103">
        <v>3.17</v>
      </c>
      <c r="H29" s="103">
        <v>0</v>
      </c>
      <c r="I29" s="103">
        <v>0</v>
      </c>
      <c r="J29" s="103">
        <v>0</v>
      </c>
      <c r="K29" s="101" t="s">
        <v>154</v>
      </c>
      <c r="L29" s="101" t="s">
        <v>153</v>
      </c>
      <c r="M29" s="103">
        <v>0</v>
      </c>
      <c r="N29" s="101" t="s">
        <v>153</v>
      </c>
      <c r="O29" s="101" t="s">
        <v>155</v>
      </c>
      <c r="P29" s="102" t="s">
        <v>167</v>
      </c>
      <c r="Q29" s="104" t="s">
        <v>257</v>
      </c>
      <c r="R29" s="104" t="s">
        <v>178</v>
      </c>
      <c r="S29" s="104" t="s">
        <v>179</v>
      </c>
      <c r="T29" s="105">
        <v>1</v>
      </c>
      <c r="U29" s="106" t="str">
        <f>_xlfn.XLOOKUP(C29,'Výkaz výměr místností VZ'!B:B,'Výkaz výměr místností VZ'!C:C,"ne")</f>
        <v>ne</v>
      </c>
      <c r="V29" s="106">
        <v>1</v>
      </c>
      <c r="W29" s="107" t="str">
        <f>IF(U29="NE","XXX",_xlfn.XLOOKUP(V29,harmonogram!$H$11:$H$28,harmonogram!$F$11:$F$28))</f>
        <v>XXX</v>
      </c>
      <c r="X29" s="107" t="str">
        <f>IF(U29="ne","XXX",_xlfn.XLOOKUP(V29,harmonogram!$H$11:$H$28,harmonogram!$G$11:$G$28))</f>
        <v>XXX</v>
      </c>
      <c r="Y29" s="108" t="s">
        <v>180</v>
      </c>
    </row>
    <row r="30" spans="1:25">
      <c r="A30" s="214" t="s">
        <v>173</v>
      </c>
      <c r="B30" s="100" t="s">
        <v>149</v>
      </c>
      <c r="C30" s="101" t="s">
        <v>261</v>
      </c>
      <c r="D30" s="101" t="s">
        <v>262</v>
      </c>
      <c r="E30" s="101" t="s">
        <v>263</v>
      </c>
      <c r="F30" s="102" t="s">
        <v>264</v>
      </c>
      <c r="G30" s="103">
        <v>16.23</v>
      </c>
      <c r="H30" s="103">
        <v>0</v>
      </c>
      <c r="I30" s="103">
        <v>0</v>
      </c>
      <c r="J30" s="103">
        <v>0</v>
      </c>
      <c r="K30" s="101" t="s">
        <v>154</v>
      </c>
      <c r="L30" s="101" t="s">
        <v>153</v>
      </c>
      <c r="M30" s="103">
        <v>0</v>
      </c>
      <c r="N30" s="101" t="s">
        <v>153</v>
      </c>
      <c r="O30" s="101" t="s">
        <v>155</v>
      </c>
      <c r="P30" s="102" t="s">
        <v>167</v>
      </c>
      <c r="Q30" s="104" t="s">
        <v>261</v>
      </c>
      <c r="R30" s="104" t="s">
        <v>178</v>
      </c>
      <c r="S30" s="104" t="s">
        <v>179</v>
      </c>
      <c r="T30" s="105">
        <v>1</v>
      </c>
      <c r="U30" s="106" t="str">
        <f>_xlfn.XLOOKUP(C30,'Výkaz výměr místností VZ'!B:B,'Výkaz výměr místností VZ'!C:C,"ne")</f>
        <v>ano</v>
      </c>
      <c r="V30" s="106">
        <v>1</v>
      </c>
      <c r="W30" s="107">
        <f>IF(U30="NE","XXX",_xlfn.XLOOKUP(V30,harmonogram!$H$11:$H$28,harmonogram!$F$11:$F$28))</f>
        <v>46015</v>
      </c>
      <c r="X30" s="107">
        <f>IF(U30="ne","XXX",_xlfn.XLOOKUP(V30,harmonogram!$H$11:$H$28,harmonogram!$G$11:$G$28))</f>
        <v>46043</v>
      </c>
      <c r="Y30" s="108" t="s">
        <v>180</v>
      </c>
    </row>
    <row r="31" spans="1:25">
      <c r="A31" s="214" t="s">
        <v>173</v>
      </c>
      <c r="B31" s="100" t="s">
        <v>149</v>
      </c>
      <c r="C31" s="101" t="s">
        <v>265</v>
      </c>
      <c r="D31" s="101" t="s">
        <v>266</v>
      </c>
      <c r="E31" s="101" t="s">
        <v>259</v>
      </c>
      <c r="F31" s="102" t="s">
        <v>260</v>
      </c>
      <c r="G31" s="103">
        <v>2.73</v>
      </c>
      <c r="H31" s="103">
        <v>0</v>
      </c>
      <c r="I31" s="103">
        <v>0</v>
      </c>
      <c r="J31" s="103">
        <v>0</v>
      </c>
      <c r="K31" s="101" t="s">
        <v>154</v>
      </c>
      <c r="L31" s="101" t="s">
        <v>153</v>
      </c>
      <c r="M31" s="103">
        <v>0</v>
      </c>
      <c r="N31" s="101" t="s">
        <v>153</v>
      </c>
      <c r="O31" s="101" t="s">
        <v>155</v>
      </c>
      <c r="P31" s="102" t="s">
        <v>167</v>
      </c>
      <c r="Q31" s="104" t="s">
        <v>265</v>
      </c>
      <c r="R31" s="104" t="s">
        <v>178</v>
      </c>
      <c r="S31" s="104" t="s">
        <v>179</v>
      </c>
      <c r="T31" s="105">
        <v>1</v>
      </c>
      <c r="U31" s="106" t="str">
        <f>_xlfn.XLOOKUP(C31,'Výkaz výměr místností VZ'!B:B,'Výkaz výměr místností VZ'!C:C,"ne")</f>
        <v>ano</v>
      </c>
      <c r="V31" s="106">
        <v>1</v>
      </c>
      <c r="W31" s="107">
        <f>IF(U31="NE","XXX",_xlfn.XLOOKUP(V31,harmonogram!$H$11:$H$28,harmonogram!$F$11:$F$28))</f>
        <v>46015</v>
      </c>
      <c r="X31" s="107">
        <f>IF(U31="ne","XXX",_xlfn.XLOOKUP(V31,harmonogram!$H$11:$H$28,harmonogram!$G$11:$G$28))</f>
        <v>46043</v>
      </c>
      <c r="Y31" s="108" t="s">
        <v>180</v>
      </c>
    </row>
    <row r="32" spans="1:25">
      <c r="A32" s="214" t="s">
        <v>173</v>
      </c>
      <c r="B32" s="100" t="s">
        <v>149</v>
      </c>
      <c r="C32" s="101" t="s">
        <v>267</v>
      </c>
      <c r="D32" s="101" t="s">
        <v>268</v>
      </c>
      <c r="E32" s="101" t="s">
        <v>259</v>
      </c>
      <c r="F32" s="102" t="s">
        <v>260</v>
      </c>
      <c r="G32" s="103">
        <v>9.8699999999999992</v>
      </c>
      <c r="H32" s="103">
        <v>0</v>
      </c>
      <c r="I32" s="103">
        <v>0</v>
      </c>
      <c r="J32" s="103">
        <v>0</v>
      </c>
      <c r="K32" s="101" t="s">
        <v>154</v>
      </c>
      <c r="L32" s="101" t="s">
        <v>153</v>
      </c>
      <c r="M32" s="103">
        <v>0</v>
      </c>
      <c r="N32" s="101" t="s">
        <v>153</v>
      </c>
      <c r="O32" s="101" t="s">
        <v>155</v>
      </c>
      <c r="P32" s="102" t="s">
        <v>167</v>
      </c>
      <c r="Q32" s="104" t="s">
        <v>267</v>
      </c>
      <c r="R32" s="104" t="s">
        <v>178</v>
      </c>
      <c r="S32" s="104" t="s">
        <v>179</v>
      </c>
      <c r="T32" s="105">
        <v>1</v>
      </c>
      <c r="U32" s="106" t="str">
        <f>_xlfn.XLOOKUP(C32,'Výkaz výměr místností VZ'!B:B,'Výkaz výměr místností VZ'!C:C,"ne")</f>
        <v>ano</v>
      </c>
      <c r="V32" s="106">
        <v>1</v>
      </c>
      <c r="W32" s="107">
        <f>IF(U32="NE","XXX",_xlfn.XLOOKUP(V32,harmonogram!$H$11:$H$28,harmonogram!$F$11:$F$28))</f>
        <v>46015</v>
      </c>
      <c r="X32" s="107">
        <f>IF(U32="ne","XXX",_xlfn.XLOOKUP(V32,harmonogram!$H$11:$H$28,harmonogram!$G$11:$G$28))</f>
        <v>46043</v>
      </c>
      <c r="Y32" s="108" t="s">
        <v>180</v>
      </c>
    </row>
    <row r="33" spans="1:25">
      <c r="A33" s="214" t="s">
        <v>173</v>
      </c>
      <c r="B33" s="100" t="s">
        <v>149</v>
      </c>
      <c r="C33" s="101" t="s">
        <v>269</v>
      </c>
      <c r="D33" s="101" t="s">
        <v>270</v>
      </c>
      <c r="E33" s="101" t="s">
        <v>259</v>
      </c>
      <c r="F33" s="102" t="s">
        <v>260</v>
      </c>
      <c r="G33" s="103">
        <v>5.13</v>
      </c>
      <c r="H33" s="103">
        <v>0</v>
      </c>
      <c r="I33" s="103">
        <v>0</v>
      </c>
      <c r="J33" s="103">
        <v>0</v>
      </c>
      <c r="K33" s="101" t="s">
        <v>154</v>
      </c>
      <c r="L33" s="101" t="s">
        <v>153</v>
      </c>
      <c r="M33" s="103">
        <v>0</v>
      </c>
      <c r="N33" s="101" t="s">
        <v>153</v>
      </c>
      <c r="O33" s="101" t="s">
        <v>155</v>
      </c>
      <c r="P33" s="102" t="s">
        <v>167</v>
      </c>
      <c r="Q33" s="104" t="s">
        <v>269</v>
      </c>
      <c r="R33" s="104" t="s">
        <v>178</v>
      </c>
      <c r="S33" s="104" t="s">
        <v>179</v>
      </c>
      <c r="T33" s="105">
        <v>1</v>
      </c>
      <c r="U33" s="106" t="str">
        <f>_xlfn.XLOOKUP(C33,'Výkaz výměr místností VZ'!B:B,'Výkaz výměr místností VZ'!C:C,"ne")</f>
        <v>ne</v>
      </c>
      <c r="V33" s="106">
        <v>1</v>
      </c>
      <c r="W33" s="107" t="str">
        <f>IF(U33="NE","XXX",_xlfn.XLOOKUP(V33,harmonogram!$H$11:$H$28,harmonogram!$F$11:$F$28))</f>
        <v>XXX</v>
      </c>
      <c r="X33" s="107" t="str">
        <f>IF(U33="ne","XXX",_xlfn.XLOOKUP(V33,harmonogram!$H$11:$H$28,harmonogram!$G$11:$G$28))</f>
        <v>XXX</v>
      </c>
      <c r="Y33" s="108" t="s">
        <v>180</v>
      </c>
    </row>
    <row r="34" spans="1:25">
      <c r="A34" s="214" t="s">
        <v>173</v>
      </c>
      <c r="B34" s="100" t="s">
        <v>149</v>
      </c>
      <c r="C34" s="101" t="s">
        <v>271</v>
      </c>
      <c r="D34" s="101" t="s">
        <v>272</v>
      </c>
      <c r="E34" s="101" t="s">
        <v>259</v>
      </c>
      <c r="F34" s="102" t="s">
        <v>260</v>
      </c>
      <c r="G34" s="103">
        <v>3.78</v>
      </c>
      <c r="H34" s="103">
        <v>0</v>
      </c>
      <c r="I34" s="103">
        <v>0</v>
      </c>
      <c r="J34" s="103">
        <v>0</v>
      </c>
      <c r="K34" s="101" t="s">
        <v>154</v>
      </c>
      <c r="L34" s="101" t="s">
        <v>153</v>
      </c>
      <c r="M34" s="103">
        <v>0</v>
      </c>
      <c r="N34" s="101" t="s">
        <v>153</v>
      </c>
      <c r="O34" s="101" t="s">
        <v>155</v>
      </c>
      <c r="P34" s="102" t="s">
        <v>167</v>
      </c>
      <c r="Q34" s="104" t="s">
        <v>271</v>
      </c>
      <c r="R34" s="104" t="s">
        <v>178</v>
      </c>
      <c r="S34" s="104" t="s">
        <v>179</v>
      </c>
      <c r="T34" s="105">
        <v>1</v>
      </c>
      <c r="U34" s="106" t="str">
        <f>_xlfn.XLOOKUP(C34,'Výkaz výměr místností VZ'!B:B,'Výkaz výměr místností VZ'!C:C,"ne")</f>
        <v>ano</v>
      </c>
      <c r="V34" s="106">
        <v>1</v>
      </c>
      <c r="W34" s="107">
        <f>IF(U34="NE","XXX",_xlfn.XLOOKUP(V34,harmonogram!$H$11:$H$28,harmonogram!$F$11:$F$28))</f>
        <v>46015</v>
      </c>
      <c r="X34" s="107">
        <f>IF(U34="ne","XXX",_xlfn.XLOOKUP(V34,harmonogram!$H$11:$H$28,harmonogram!$G$11:$G$28))</f>
        <v>46043</v>
      </c>
      <c r="Y34" s="108" t="s">
        <v>180</v>
      </c>
    </row>
    <row r="35" spans="1:25">
      <c r="A35" s="214" t="s">
        <v>173</v>
      </c>
      <c r="B35" s="100" t="s">
        <v>149</v>
      </c>
      <c r="C35" s="101" t="s">
        <v>273</v>
      </c>
      <c r="D35" s="101" t="s">
        <v>274</v>
      </c>
      <c r="E35" s="101" t="s">
        <v>275</v>
      </c>
      <c r="F35" s="102" t="s">
        <v>276</v>
      </c>
      <c r="G35" s="103">
        <v>5.24</v>
      </c>
      <c r="H35" s="103">
        <v>0</v>
      </c>
      <c r="I35" s="103">
        <v>0</v>
      </c>
      <c r="J35" s="103">
        <v>0</v>
      </c>
      <c r="K35" s="101" t="s">
        <v>154</v>
      </c>
      <c r="L35" s="101" t="s">
        <v>153</v>
      </c>
      <c r="M35" s="103">
        <v>0</v>
      </c>
      <c r="N35" s="101" t="s">
        <v>153</v>
      </c>
      <c r="O35" s="101" t="s">
        <v>155</v>
      </c>
      <c r="P35" s="102" t="s">
        <v>167</v>
      </c>
      <c r="Q35" s="104" t="s">
        <v>273</v>
      </c>
      <c r="R35" s="104" t="s">
        <v>178</v>
      </c>
      <c r="S35" s="104" t="s">
        <v>179</v>
      </c>
      <c r="T35" s="105">
        <v>1</v>
      </c>
      <c r="U35" s="106" t="str">
        <f>_xlfn.XLOOKUP(C35,'Výkaz výměr místností VZ'!B:B,'Výkaz výměr místností VZ'!C:C,"ne")</f>
        <v>ano</v>
      </c>
      <c r="V35" s="106">
        <v>1</v>
      </c>
      <c r="W35" s="107">
        <f>IF(U35="NE","XXX",_xlfn.XLOOKUP(V35,harmonogram!$H$11:$H$28,harmonogram!$F$11:$F$28))</f>
        <v>46015</v>
      </c>
      <c r="X35" s="107">
        <f>IF(U35="ne","XXX",_xlfn.XLOOKUP(V35,harmonogram!$H$11:$H$28,harmonogram!$G$11:$G$28))</f>
        <v>46043</v>
      </c>
      <c r="Y35" s="108" t="s">
        <v>180</v>
      </c>
    </row>
    <row r="36" spans="1:25">
      <c r="A36" s="214" t="s">
        <v>173</v>
      </c>
      <c r="B36" s="100" t="s">
        <v>149</v>
      </c>
      <c r="C36" s="101" t="s">
        <v>277</v>
      </c>
      <c r="D36" s="101" t="s">
        <v>278</v>
      </c>
      <c r="E36" s="101" t="s">
        <v>279</v>
      </c>
      <c r="F36" s="102" t="s">
        <v>280</v>
      </c>
      <c r="G36" s="103">
        <v>8.52</v>
      </c>
      <c r="H36" s="103">
        <v>0</v>
      </c>
      <c r="I36" s="103">
        <v>0</v>
      </c>
      <c r="J36" s="103">
        <v>0</v>
      </c>
      <c r="K36" s="101" t="s">
        <v>154</v>
      </c>
      <c r="L36" s="101" t="s">
        <v>153</v>
      </c>
      <c r="M36" s="103">
        <v>0</v>
      </c>
      <c r="N36" s="101" t="s">
        <v>153</v>
      </c>
      <c r="O36" s="101" t="s">
        <v>155</v>
      </c>
      <c r="P36" s="102" t="s">
        <v>167</v>
      </c>
      <c r="Q36" s="104" t="s">
        <v>277</v>
      </c>
      <c r="R36" s="104" t="s">
        <v>178</v>
      </c>
      <c r="S36" s="104" t="s">
        <v>179</v>
      </c>
      <c r="T36" s="105">
        <v>1</v>
      </c>
      <c r="U36" s="106" t="str">
        <f>_xlfn.XLOOKUP(C36,'Výkaz výměr místností VZ'!B:B,'Výkaz výměr místností VZ'!C:C,"ne")</f>
        <v>ne</v>
      </c>
      <c r="V36" s="106">
        <v>1</v>
      </c>
      <c r="W36" s="107" t="str">
        <f>IF(U36="NE","XXX",_xlfn.XLOOKUP(V36,harmonogram!$H$11:$H$28,harmonogram!$F$11:$F$28))</f>
        <v>XXX</v>
      </c>
      <c r="X36" s="107" t="str">
        <f>IF(U36="ne","XXX",_xlfn.XLOOKUP(V36,harmonogram!$H$11:$H$28,harmonogram!$G$11:$G$28))</f>
        <v>XXX</v>
      </c>
      <c r="Y36" s="108" t="s">
        <v>180</v>
      </c>
    </row>
    <row r="37" spans="1:25">
      <c r="A37" s="214" t="s">
        <v>173</v>
      </c>
      <c r="B37" s="100" t="s">
        <v>149</v>
      </c>
      <c r="C37" s="101" t="s">
        <v>281</v>
      </c>
      <c r="D37" s="101" t="s">
        <v>282</v>
      </c>
      <c r="E37" s="101" t="s">
        <v>279</v>
      </c>
      <c r="F37" s="102" t="s">
        <v>280</v>
      </c>
      <c r="G37" s="103">
        <v>7.15</v>
      </c>
      <c r="H37" s="103">
        <v>0</v>
      </c>
      <c r="I37" s="103">
        <v>0</v>
      </c>
      <c r="J37" s="103">
        <v>0</v>
      </c>
      <c r="K37" s="101" t="s">
        <v>154</v>
      </c>
      <c r="L37" s="101" t="s">
        <v>153</v>
      </c>
      <c r="M37" s="103">
        <v>0</v>
      </c>
      <c r="N37" s="101" t="s">
        <v>153</v>
      </c>
      <c r="O37" s="101" t="s">
        <v>155</v>
      </c>
      <c r="P37" s="102" t="s">
        <v>167</v>
      </c>
      <c r="Q37" s="104" t="s">
        <v>281</v>
      </c>
      <c r="R37" s="104" t="s">
        <v>178</v>
      </c>
      <c r="S37" s="104" t="s">
        <v>179</v>
      </c>
      <c r="T37" s="105">
        <v>1</v>
      </c>
      <c r="U37" s="106" t="str">
        <f>_xlfn.XLOOKUP(C37,'Výkaz výměr místností VZ'!B:B,'Výkaz výměr místností VZ'!C:C,"ne")</f>
        <v>ne</v>
      </c>
      <c r="V37" s="106">
        <v>1</v>
      </c>
      <c r="W37" s="107" t="str">
        <f>IF(U37="NE","XXX",_xlfn.XLOOKUP(V37,harmonogram!$H$11:$H$28,harmonogram!$F$11:$F$28))</f>
        <v>XXX</v>
      </c>
      <c r="X37" s="107" t="str">
        <f>IF(U37="ne","XXX",_xlfn.XLOOKUP(V37,harmonogram!$H$11:$H$28,harmonogram!$G$11:$G$28))</f>
        <v>XXX</v>
      </c>
      <c r="Y37" s="108" t="s">
        <v>180</v>
      </c>
    </row>
    <row r="38" spans="1:25">
      <c r="A38" s="214" t="s">
        <v>173</v>
      </c>
      <c r="B38" s="100" t="s">
        <v>149</v>
      </c>
      <c r="C38" s="101" t="s">
        <v>283</v>
      </c>
      <c r="D38" s="101" t="s">
        <v>284</v>
      </c>
      <c r="E38" s="101" t="s">
        <v>285</v>
      </c>
      <c r="F38" s="102" t="s">
        <v>280</v>
      </c>
      <c r="G38" s="103">
        <v>6.69</v>
      </c>
      <c r="H38" s="103">
        <v>0</v>
      </c>
      <c r="I38" s="103">
        <v>0</v>
      </c>
      <c r="J38" s="103">
        <v>0</v>
      </c>
      <c r="K38" s="101" t="s">
        <v>154</v>
      </c>
      <c r="L38" s="101" t="s">
        <v>153</v>
      </c>
      <c r="M38" s="103">
        <v>0</v>
      </c>
      <c r="N38" s="101" t="s">
        <v>153</v>
      </c>
      <c r="O38" s="101" t="s">
        <v>155</v>
      </c>
      <c r="P38" s="102" t="s">
        <v>167</v>
      </c>
      <c r="Q38" s="104" t="s">
        <v>283</v>
      </c>
      <c r="R38" s="104" t="s">
        <v>178</v>
      </c>
      <c r="S38" s="104" t="s">
        <v>179</v>
      </c>
      <c r="T38" s="105">
        <v>1</v>
      </c>
      <c r="U38" s="106" t="str">
        <f>_xlfn.XLOOKUP(C38,'Výkaz výměr místností VZ'!B:B,'Výkaz výměr místností VZ'!C:C,"ne")</f>
        <v>ne</v>
      </c>
      <c r="V38" s="106">
        <v>1</v>
      </c>
      <c r="W38" s="107" t="str">
        <f>IF(U38="NE","XXX",_xlfn.XLOOKUP(V38,harmonogram!$H$11:$H$28,harmonogram!$F$11:$F$28))</f>
        <v>XXX</v>
      </c>
      <c r="X38" s="107" t="str">
        <f>IF(U38="ne","XXX",_xlfn.XLOOKUP(V38,harmonogram!$H$11:$H$28,harmonogram!$G$11:$G$28))</f>
        <v>XXX</v>
      </c>
      <c r="Y38" s="108" t="s">
        <v>180</v>
      </c>
    </row>
    <row r="39" spans="1:25">
      <c r="A39" s="214" t="s">
        <v>173</v>
      </c>
      <c r="B39" s="100" t="s">
        <v>149</v>
      </c>
      <c r="C39" s="101" t="s">
        <v>286</v>
      </c>
      <c r="D39" s="101" t="s">
        <v>287</v>
      </c>
      <c r="E39" s="101" t="s">
        <v>279</v>
      </c>
      <c r="F39" s="102" t="s">
        <v>280</v>
      </c>
      <c r="G39" s="103">
        <v>5.73</v>
      </c>
      <c r="H39" s="103">
        <v>0</v>
      </c>
      <c r="I39" s="103">
        <v>0</v>
      </c>
      <c r="J39" s="103">
        <v>0</v>
      </c>
      <c r="K39" s="101" t="s">
        <v>154</v>
      </c>
      <c r="L39" s="101" t="s">
        <v>153</v>
      </c>
      <c r="M39" s="103">
        <v>0</v>
      </c>
      <c r="N39" s="101" t="s">
        <v>153</v>
      </c>
      <c r="O39" s="101" t="s">
        <v>155</v>
      </c>
      <c r="P39" s="102" t="s">
        <v>167</v>
      </c>
      <c r="Q39" s="104" t="s">
        <v>286</v>
      </c>
      <c r="R39" s="104" t="s">
        <v>178</v>
      </c>
      <c r="S39" s="104" t="s">
        <v>179</v>
      </c>
      <c r="T39" s="105">
        <v>1</v>
      </c>
      <c r="U39" s="106" t="str">
        <f>_xlfn.XLOOKUP(C39,'Výkaz výměr místností VZ'!B:B,'Výkaz výměr místností VZ'!C:C,"ne")</f>
        <v>ne</v>
      </c>
      <c r="V39" s="106">
        <v>1</v>
      </c>
      <c r="W39" s="107" t="str">
        <f>IF(U39="NE","XXX",_xlfn.XLOOKUP(V39,harmonogram!$H$11:$H$28,harmonogram!$F$11:$F$28))</f>
        <v>XXX</v>
      </c>
      <c r="X39" s="107" t="str">
        <f>IF(U39="ne","XXX",_xlfn.XLOOKUP(V39,harmonogram!$H$11:$H$28,harmonogram!$G$11:$G$28))</f>
        <v>XXX</v>
      </c>
      <c r="Y39" s="108" t="s">
        <v>180</v>
      </c>
    </row>
    <row r="40" spans="1:25">
      <c r="A40" s="214" t="s">
        <v>173</v>
      </c>
      <c r="B40" s="100" t="s">
        <v>149</v>
      </c>
      <c r="C40" s="101" t="s">
        <v>288</v>
      </c>
      <c r="D40" s="101" t="s">
        <v>289</v>
      </c>
      <c r="E40" s="101" t="s">
        <v>290</v>
      </c>
      <c r="F40" s="102" t="s">
        <v>253</v>
      </c>
      <c r="G40" s="103">
        <v>17.57</v>
      </c>
      <c r="H40" s="103">
        <v>2</v>
      </c>
      <c r="I40" s="103">
        <v>0</v>
      </c>
      <c r="J40" s="103">
        <v>2</v>
      </c>
      <c r="K40" s="101" t="s">
        <v>154</v>
      </c>
      <c r="L40" s="101" t="s">
        <v>244</v>
      </c>
      <c r="M40" s="103">
        <v>3</v>
      </c>
      <c r="N40" s="101" t="s">
        <v>153</v>
      </c>
      <c r="O40" s="101" t="s">
        <v>155</v>
      </c>
      <c r="P40" s="102" t="s">
        <v>167</v>
      </c>
      <c r="Q40" s="104" t="s">
        <v>288</v>
      </c>
      <c r="R40" s="104" t="s">
        <v>178</v>
      </c>
      <c r="S40" s="104" t="s">
        <v>179</v>
      </c>
      <c r="T40" s="105">
        <v>1</v>
      </c>
      <c r="U40" s="106" t="str">
        <f>_xlfn.XLOOKUP(C40,'Výkaz výměr místností VZ'!B:B,'Výkaz výměr místností VZ'!C:C,"ne")</f>
        <v>ne</v>
      </c>
      <c r="V40" s="106">
        <v>1</v>
      </c>
      <c r="W40" s="107" t="str">
        <f>IF(U40="NE","XXX",_xlfn.XLOOKUP(V40,harmonogram!$H$11:$H$28,harmonogram!$F$11:$F$28))</f>
        <v>XXX</v>
      </c>
      <c r="X40" s="107" t="str">
        <f>IF(U40="ne","XXX",_xlfn.XLOOKUP(V40,harmonogram!$H$11:$H$28,harmonogram!$G$11:$G$28))</f>
        <v>XXX</v>
      </c>
      <c r="Y40" s="108" t="s">
        <v>180</v>
      </c>
    </row>
    <row r="41" spans="1:25">
      <c r="A41" s="214" t="s">
        <v>173</v>
      </c>
      <c r="B41" s="100" t="s">
        <v>149</v>
      </c>
      <c r="C41" s="101" t="s">
        <v>291</v>
      </c>
      <c r="D41" s="101" t="s">
        <v>292</v>
      </c>
      <c r="E41" s="101" t="s">
        <v>293</v>
      </c>
      <c r="F41" s="102" t="s">
        <v>260</v>
      </c>
      <c r="G41" s="103">
        <v>4.5</v>
      </c>
      <c r="H41" s="103">
        <v>0</v>
      </c>
      <c r="I41" s="103">
        <v>0</v>
      </c>
      <c r="J41" s="103">
        <v>0</v>
      </c>
      <c r="K41" s="101" t="s">
        <v>154</v>
      </c>
      <c r="L41" s="101" t="s">
        <v>153</v>
      </c>
      <c r="M41" s="103">
        <v>0</v>
      </c>
      <c r="N41" s="101" t="s">
        <v>153</v>
      </c>
      <c r="O41" s="101" t="s">
        <v>155</v>
      </c>
      <c r="P41" s="102" t="s">
        <v>167</v>
      </c>
      <c r="Q41" s="104" t="s">
        <v>291</v>
      </c>
      <c r="R41" s="104" t="s">
        <v>178</v>
      </c>
      <c r="S41" s="104" t="s">
        <v>179</v>
      </c>
      <c r="T41" s="105">
        <v>1</v>
      </c>
      <c r="U41" s="106" t="str">
        <f>_xlfn.XLOOKUP(C41,'Výkaz výměr místností VZ'!B:B,'Výkaz výměr místností VZ'!C:C,"ne")</f>
        <v>ano</v>
      </c>
      <c r="V41" s="106">
        <v>1</v>
      </c>
      <c r="W41" s="107">
        <f>IF(U41="NE","XXX",_xlfn.XLOOKUP(V41,harmonogram!$H$11:$H$28,harmonogram!$F$11:$F$28))</f>
        <v>46015</v>
      </c>
      <c r="X41" s="107">
        <f>IF(U41="ne","XXX",_xlfn.XLOOKUP(V41,harmonogram!$H$11:$H$28,harmonogram!$G$11:$G$28))</f>
        <v>46043</v>
      </c>
      <c r="Y41" s="108" t="s">
        <v>180</v>
      </c>
    </row>
    <row r="42" spans="1:25">
      <c r="A42" s="214" t="s">
        <v>173</v>
      </c>
      <c r="B42" s="100" t="s">
        <v>149</v>
      </c>
      <c r="C42" s="101" t="s">
        <v>294</v>
      </c>
      <c r="D42" s="101" t="s">
        <v>295</v>
      </c>
      <c r="E42" s="101" t="s">
        <v>296</v>
      </c>
      <c r="F42" s="102" t="s">
        <v>297</v>
      </c>
      <c r="G42" s="103">
        <v>4.95</v>
      </c>
      <c r="H42" s="103">
        <v>0</v>
      </c>
      <c r="I42" s="103">
        <v>0</v>
      </c>
      <c r="J42" s="103">
        <v>0</v>
      </c>
      <c r="K42" s="101" t="s">
        <v>154</v>
      </c>
      <c r="L42" s="101" t="s">
        <v>153</v>
      </c>
      <c r="M42" s="103">
        <v>0</v>
      </c>
      <c r="N42" s="101" t="s">
        <v>153</v>
      </c>
      <c r="O42" s="101" t="s">
        <v>155</v>
      </c>
      <c r="P42" s="102" t="s">
        <v>167</v>
      </c>
      <c r="Q42" s="104" t="s">
        <v>294</v>
      </c>
      <c r="R42" s="104" t="s">
        <v>178</v>
      </c>
      <c r="S42" s="104" t="s">
        <v>179</v>
      </c>
      <c r="T42" s="105">
        <v>1</v>
      </c>
      <c r="U42" s="106" t="str">
        <f>_xlfn.XLOOKUP(C42,'Výkaz výměr místností VZ'!B:B,'Výkaz výměr místností VZ'!C:C,"ne")</f>
        <v>ne</v>
      </c>
      <c r="V42" s="106">
        <v>1</v>
      </c>
      <c r="W42" s="107" t="str">
        <f>IF(U42="NE","XXX",_xlfn.XLOOKUP(V42,harmonogram!$H$11:$H$28,harmonogram!$F$11:$F$28))</f>
        <v>XXX</v>
      </c>
      <c r="X42" s="107" t="str">
        <f>IF(U42="ne","XXX",_xlfn.XLOOKUP(V42,harmonogram!$H$11:$H$28,harmonogram!$G$11:$G$28))</f>
        <v>XXX</v>
      </c>
      <c r="Y42" s="108" t="s">
        <v>180</v>
      </c>
    </row>
    <row r="43" spans="1:25">
      <c r="A43" s="214" t="s">
        <v>173</v>
      </c>
      <c r="B43" s="100" t="s">
        <v>149</v>
      </c>
      <c r="C43" s="101" t="s">
        <v>298</v>
      </c>
      <c r="D43" s="101" t="s">
        <v>299</v>
      </c>
      <c r="E43" s="101" t="s">
        <v>300</v>
      </c>
      <c r="F43" s="102" t="s">
        <v>301</v>
      </c>
      <c r="G43" s="103">
        <v>14.84</v>
      </c>
      <c r="H43" s="103">
        <v>2</v>
      </c>
      <c r="I43" s="103">
        <v>0</v>
      </c>
      <c r="J43" s="103">
        <v>0</v>
      </c>
      <c r="K43" s="101" t="s">
        <v>154</v>
      </c>
      <c r="L43" s="101" t="s">
        <v>153</v>
      </c>
      <c r="M43" s="103">
        <v>0</v>
      </c>
      <c r="N43" s="101" t="s">
        <v>153</v>
      </c>
      <c r="O43" s="101" t="s">
        <v>155</v>
      </c>
      <c r="P43" s="102" t="s">
        <v>167</v>
      </c>
      <c r="Q43" s="104" t="s">
        <v>298</v>
      </c>
      <c r="R43" s="104" t="s">
        <v>178</v>
      </c>
      <c r="S43" s="104" t="s">
        <v>179</v>
      </c>
      <c r="T43" s="105">
        <v>1</v>
      </c>
      <c r="U43" s="106" t="str">
        <f>_xlfn.XLOOKUP(C43,'Výkaz výměr místností VZ'!B:B,'Výkaz výměr místností VZ'!C:C,"ne")</f>
        <v>ano</v>
      </c>
      <c r="V43" s="106">
        <v>1</v>
      </c>
      <c r="W43" s="107">
        <f>IF(U43="NE","XXX",_xlfn.XLOOKUP(V43,harmonogram!$H$11:$H$28,harmonogram!$F$11:$F$28))</f>
        <v>46015</v>
      </c>
      <c r="X43" s="107">
        <f>IF(U43="ne","XXX",_xlfn.XLOOKUP(V43,harmonogram!$H$11:$H$28,harmonogram!$G$11:$G$28))</f>
        <v>46043</v>
      </c>
      <c r="Y43" s="108" t="s">
        <v>180</v>
      </c>
    </row>
    <row r="44" spans="1:25">
      <c r="A44" s="214" t="s">
        <v>173</v>
      </c>
      <c r="B44" s="100" t="s">
        <v>149</v>
      </c>
      <c r="C44" s="101" t="s">
        <v>302</v>
      </c>
      <c r="D44" s="101" t="s">
        <v>303</v>
      </c>
      <c r="E44" s="101" t="s">
        <v>300</v>
      </c>
      <c r="F44" s="102" t="s">
        <v>301</v>
      </c>
      <c r="G44" s="103">
        <v>7.02</v>
      </c>
      <c r="H44" s="103">
        <v>2</v>
      </c>
      <c r="I44" s="103">
        <v>0</v>
      </c>
      <c r="J44" s="103">
        <v>0</v>
      </c>
      <c r="K44" s="101" t="s">
        <v>154</v>
      </c>
      <c r="L44" s="101" t="s">
        <v>153</v>
      </c>
      <c r="M44" s="103">
        <v>0</v>
      </c>
      <c r="N44" s="101" t="s">
        <v>153</v>
      </c>
      <c r="O44" s="101" t="s">
        <v>155</v>
      </c>
      <c r="P44" s="102" t="s">
        <v>167</v>
      </c>
      <c r="Q44" s="104" t="s">
        <v>302</v>
      </c>
      <c r="R44" s="104" t="s">
        <v>178</v>
      </c>
      <c r="S44" s="104" t="s">
        <v>179</v>
      </c>
      <c r="T44" s="105">
        <v>1</v>
      </c>
      <c r="U44" s="106" t="str">
        <f>_xlfn.XLOOKUP(C44,'Výkaz výměr místností VZ'!B:B,'Výkaz výměr místností VZ'!C:C,"ne")</f>
        <v>ano</v>
      </c>
      <c r="V44" s="106">
        <v>1</v>
      </c>
      <c r="W44" s="107">
        <f>IF(U44="NE","XXX",_xlfn.XLOOKUP(V44,harmonogram!$H$11:$H$28,harmonogram!$F$11:$F$28))</f>
        <v>46015</v>
      </c>
      <c r="X44" s="107">
        <f>IF(U44="ne","XXX",_xlfn.XLOOKUP(V44,harmonogram!$H$11:$H$28,harmonogram!$G$11:$G$28))</f>
        <v>46043</v>
      </c>
      <c r="Y44" s="108" t="s">
        <v>180</v>
      </c>
    </row>
    <row r="45" spans="1:25">
      <c r="A45" s="214" t="s">
        <v>173</v>
      </c>
      <c r="B45" s="100" t="s">
        <v>149</v>
      </c>
      <c r="C45" s="101" t="s">
        <v>304</v>
      </c>
      <c r="D45" s="101" t="s">
        <v>305</v>
      </c>
      <c r="E45" s="101" t="s">
        <v>259</v>
      </c>
      <c r="F45" s="102" t="s">
        <v>260</v>
      </c>
      <c r="G45" s="103">
        <v>4.7699999999999996</v>
      </c>
      <c r="H45" s="103">
        <v>0</v>
      </c>
      <c r="I45" s="103">
        <v>0</v>
      </c>
      <c r="J45" s="103">
        <v>0</v>
      </c>
      <c r="K45" s="101" t="s">
        <v>154</v>
      </c>
      <c r="L45" s="101" t="s">
        <v>153</v>
      </c>
      <c r="M45" s="103">
        <v>0</v>
      </c>
      <c r="N45" s="101" t="s">
        <v>153</v>
      </c>
      <c r="O45" s="101" t="s">
        <v>155</v>
      </c>
      <c r="P45" s="102" t="s">
        <v>167</v>
      </c>
      <c r="Q45" s="104" t="s">
        <v>304</v>
      </c>
      <c r="R45" s="104" t="s">
        <v>178</v>
      </c>
      <c r="S45" s="104" t="s">
        <v>179</v>
      </c>
      <c r="T45" s="105">
        <v>1</v>
      </c>
      <c r="U45" s="106" t="str">
        <f>_xlfn.XLOOKUP(C45,'Výkaz výměr místností VZ'!B:B,'Výkaz výměr místností VZ'!C:C,"ne")</f>
        <v>ne</v>
      </c>
      <c r="V45" s="106">
        <v>1</v>
      </c>
      <c r="W45" s="107" t="str">
        <f>IF(U45="NE","XXX",_xlfn.XLOOKUP(V45,harmonogram!$H$11:$H$28,harmonogram!$F$11:$F$28))</f>
        <v>XXX</v>
      </c>
      <c r="X45" s="107" t="str">
        <f>IF(U45="ne","XXX",_xlfn.XLOOKUP(V45,harmonogram!$H$11:$H$28,harmonogram!$G$11:$G$28))</f>
        <v>XXX</v>
      </c>
      <c r="Y45" s="108" t="s">
        <v>180</v>
      </c>
    </row>
    <row r="46" spans="1:25">
      <c r="A46" s="214" t="s">
        <v>173</v>
      </c>
      <c r="B46" s="100" t="s">
        <v>149</v>
      </c>
      <c r="C46" s="101" t="s">
        <v>306</v>
      </c>
      <c r="D46" s="101" t="s">
        <v>307</v>
      </c>
      <c r="E46" s="101" t="s">
        <v>308</v>
      </c>
      <c r="F46" s="102" t="s">
        <v>187</v>
      </c>
      <c r="G46" s="103">
        <v>25.88</v>
      </c>
      <c r="H46" s="103">
        <v>0</v>
      </c>
      <c r="I46" s="103">
        <v>0</v>
      </c>
      <c r="J46" s="103">
        <v>0</v>
      </c>
      <c r="K46" s="101" t="s">
        <v>154</v>
      </c>
      <c r="L46" s="101" t="s">
        <v>153</v>
      </c>
      <c r="M46" s="103">
        <v>0</v>
      </c>
      <c r="N46" s="101" t="s">
        <v>153</v>
      </c>
      <c r="O46" s="101" t="s">
        <v>155</v>
      </c>
      <c r="P46" s="102" t="s">
        <v>167</v>
      </c>
      <c r="Q46" s="104" t="s">
        <v>306</v>
      </c>
      <c r="R46" s="104" t="s">
        <v>178</v>
      </c>
      <c r="S46" s="104" t="s">
        <v>179</v>
      </c>
      <c r="T46" s="105">
        <v>1</v>
      </c>
      <c r="U46" s="106" t="str">
        <f>_xlfn.XLOOKUP(C46,'Výkaz výměr místností VZ'!B:B,'Výkaz výměr místností VZ'!C:C,"ne")</f>
        <v>ano</v>
      </c>
      <c r="V46" s="106">
        <v>1</v>
      </c>
      <c r="W46" s="107">
        <f>IF(U46="NE","XXX",_xlfn.XLOOKUP(V46,harmonogram!$H$11:$H$28,harmonogram!$F$11:$F$28))</f>
        <v>46015</v>
      </c>
      <c r="X46" s="107">
        <f>IF(U46="ne","XXX",_xlfn.XLOOKUP(V46,harmonogram!$H$11:$H$28,harmonogram!$G$11:$G$28))</f>
        <v>46043</v>
      </c>
      <c r="Y46" s="108" t="s">
        <v>180</v>
      </c>
    </row>
    <row r="47" spans="1:25">
      <c r="A47" s="214" t="s">
        <v>173</v>
      </c>
      <c r="B47" s="100" t="s">
        <v>149</v>
      </c>
      <c r="C47" s="101" t="s">
        <v>309</v>
      </c>
      <c r="D47" s="101" t="s">
        <v>310</v>
      </c>
      <c r="E47" s="101" t="s">
        <v>311</v>
      </c>
      <c r="F47" s="102" t="s">
        <v>280</v>
      </c>
      <c r="G47" s="103">
        <v>25.09</v>
      </c>
      <c r="H47" s="103">
        <v>0</v>
      </c>
      <c r="I47" s="103">
        <v>0</v>
      </c>
      <c r="J47" s="103">
        <v>0</v>
      </c>
      <c r="K47" s="101" t="s">
        <v>154</v>
      </c>
      <c r="L47" s="101" t="s">
        <v>153</v>
      </c>
      <c r="M47" s="103">
        <v>0</v>
      </c>
      <c r="N47" s="101" t="s">
        <v>153</v>
      </c>
      <c r="O47" s="101" t="s">
        <v>155</v>
      </c>
      <c r="P47" s="102" t="s">
        <v>167</v>
      </c>
      <c r="Q47" s="104" t="s">
        <v>309</v>
      </c>
      <c r="R47" s="104" t="s">
        <v>178</v>
      </c>
      <c r="S47" s="104" t="s">
        <v>179</v>
      </c>
      <c r="T47" s="105">
        <v>1</v>
      </c>
      <c r="U47" s="106" t="str">
        <f>_xlfn.XLOOKUP(C47,'Výkaz výměr místností VZ'!B:B,'Výkaz výměr místností VZ'!C:C,"ne")</f>
        <v>ano</v>
      </c>
      <c r="V47" s="106">
        <v>1</v>
      </c>
      <c r="W47" s="107">
        <f>IF(U47="NE","XXX",_xlfn.XLOOKUP(V47,harmonogram!$H$11:$H$28,harmonogram!$F$11:$F$28))</f>
        <v>46015</v>
      </c>
      <c r="X47" s="107">
        <f>IF(U47="ne","XXX",_xlfn.XLOOKUP(V47,harmonogram!$H$11:$H$28,harmonogram!$G$11:$G$28))</f>
        <v>46043</v>
      </c>
      <c r="Y47" s="108" t="s">
        <v>180</v>
      </c>
    </row>
    <row r="48" spans="1:25">
      <c r="A48" s="214" t="s">
        <v>173</v>
      </c>
      <c r="B48" s="100" t="s">
        <v>149</v>
      </c>
      <c r="C48" s="101" t="s">
        <v>312</v>
      </c>
      <c r="D48" s="101" t="s">
        <v>313</v>
      </c>
      <c r="E48" s="101" t="s">
        <v>314</v>
      </c>
      <c r="F48" s="102" t="s">
        <v>215</v>
      </c>
      <c r="G48" s="103">
        <v>12.07</v>
      </c>
      <c r="H48" s="103">
        <v>0</v>
      </c>
      <c r="I48" s="103">
        <v>0</v>
      </c>
      <c r="J48" s="103">
        <v>0</v>
      </c>
      <c r="K48" s="101" t="s">
        <v>154</v>
      </c>
      <c r="L48" s="101" t="s">
        <v>153</v>
      </c>
      <c r="M48" s="103">
        <v>0</v>
      </c>
      <c r="N48" s="101" t="s">
        <v>153</v>
      </c>
      <c r="O48" s="101" t="s">
        <v>155</v>
      </c>
      <c r="P48" s="102" t="s">
        <v>167</v>
      </c>
      <c r="Q48" s="104" t="s">
        <v>312</v>
      </c>
      <c r="R48" s="104" t="s">
        <v>178</v>
      </c>
      <c r="S48" s="104" t="s">
        <v>179</v>
      </c>
      <c r="T48" s="105">
        <v>1</v>
      </c>
      <c r="U48" s="106" t="str">
        <f>_xlfn.XLOOKUP(C48,'Výkaz výměr místností VZ'!B:B,'Výkaz výměr místností VZ'!C:C,"ne")</f>
        <v>ano</v>
      </c>
      <c r="V48" s="106">
        <v>1</v>
      </c>
      <c r="W48" s="107">
        <f>IF(U48="NE","XXX",_xlfn.XLOOKUP(V48,harmonogram!$H$11:$H$28,harmonogram!$F$11:$F$28))</f>
        <v>46015</v>
      </c>
      <c r="X48" s="107">
        <f>IF(U48="ne","XXX",_xlfn.XLOOKUP(V48,harmonogram!$H$11:$H$28,harmonogram!$G$11:$G$28))</f>
        <v>46043</v>
      </c>
      <c r="Y48" s="108" t="s">
        <v>180</v>
      </c>
    </row>
    <row r="49" spans="1:25">
      <c r="A49" s="214" t="s">
        <v>173</v>
      </c>
      <c r="B49" s="100" t="s">
        <v>149</v>
      </c>
      <c r="C49" s="101" t="s">
        <v>315</v>
      </c>
      <c r="D49" s="101" t="s">
        <v>316</v>
      </c>
      <c r="E49" s="101" t="s">
        <v>317</v>
      </c>
      <c r="F49" s="102" t="s">
        <v>240</v>
      </c>
      <c r="G49" s="103">
        <v>23.98</v>
      </c>
      <c r="H49" s="103">
        <v>0</v>
      </c>
      <c r="I49" s="103">
        <v>0</v>
      </c>
      <c r="J49" s="103">
        <v>0</v>
      </c>
      <c r="K49" s="101" t="s">
        <v>154</v>
      </c>
      <c r="L49" s="101" t="s">
        <v>153</v>
      </c>
      <c r="M49" s="103">
        <v>0</v>
      </c>
      <c r="N49" s="101" t="s">
        <v>153</v>
      </c>
      <c r="O49" s="101" t="s">
        <v>155</v>
      </c>
      <c r="P49" s="102" t="s">
        <v>167</v>
      </c>
      <c r="Q49" s="104" t="s">
        <v>315</v>
      </c>
      <c r="R49" s="104" t="s">
        <v>178</v>
      </c>
      <c r="S49" s="104" t="s">
        <v>179</v>
      </c>
      <c r="T49" s="105">
        <v>1</v>
      </c>
      <c r="U49" s="106" t="str">
        <f>_xlfn.XLOOKUP(C49,'Výkaz výměr místností VZ'!B:B,'Výkaz výměr místností VZ'!C:C,"ne")</f>
        <v>ano</v>
      </c>
      <c r="V49" s="106">
        <v>1</v>
      </c>
      <c r="W49" s="107">
        <f>IF(U49="NE","XXX",_xlfn.XLOOKUP(V49,harmonogram!$H$11:$H$28,harmonogram!$F$11:$F$28))</f>
        <v>46015</v>
      </c>
      <c r="X49" s="107">
        <f>IF(U49="ne","XXX",_xlfn.XLOOKUP(V49,harmonogram!$H$11:$H$28,harmonogram!$G$11:$G$28))</f>
        <v>46043</v>
      </c>
      <c r="Y49" s="108" t="s">
        <v>180</v>
      </c>
    </row>
    <row r="50" spans="1:25">
      <c r="A50" s="214" t="s">
        <v>173</v>
      </c>
      <c r="B50" s="100" t="s">
        <v>149</v>
      </c>
      <c r="C50" s="101" t="s">
        <v>318</v>
      </c>
      <c r="D50" s="101" t="s">
        <v>319</v>
      </c>
      <c r="E50" s="101" t="s">
        <v>320</v>
      </c>
      <c r="F50" s="102" t="s">
        <v>301</v>
      </c>
      <c r="G50" s="103">
        <v>10.1</v>
      </c>
      <c r="H50" s="103">
        <v>0</v>
      </c>
      <c r="I50" s="103">
        <v>0</v>
      </c>
      <c r="J50" s="103">
        <v>0</v>
      </c>
      <c r="K50" s="101" t="s">
        <v>154</v>
      </c>
      <c r="L50" s="101" t="s">
        <v>153</v>
      </c>
      <c r="M50" s="103">
        <v>0</v>
      </c>
      <c r="N50" s="101" t="s">
        <v>153</v>
      </c>
      <c r="O50" s="101" t="s">
        <v>155</v>
      </c>
      <c r="P50" s="102" t="s">
        <v>167</v>
      </c>
      <c r="Q50" s="104" t="s">
        <v>318</v>
      </c>
      <c r="R50" s="104" t="s">
        <v>178</v>
      </c>
      <c r="S50" s="104" t="s">
        <v>179</v>
      </c>
      <c r="T50" s="105">
        <v>1</v>
      </c>
      <c r="U50" s="106" t="str">
        <f>_xlfn.XLOOKUP(C50,'Výkaz výměr místností VZ'!B:B,'Výkaz výměr místností VZ'!C:C,"ne")</f>
        <v>ano</v>
      </c>
      <c r="V50" s="106">
        <v>1</v>
      </c>
      <c r="W50" s="107">
        <f>IF(U50="NE","XXX",_xlfn.XLOOKUP(V50,harmonogram!$H$11:$H$28,harmonogram!$F$11:$F$28))</f>
        <v>46015</v>
      </c>
      <c r="X50" s="107">
        <f>IF(U50="ne","XXX",_xlfn.XLOOKUP(V50,harmonogram!$H$11:$H$28,harmonogram!$G$11:$G$28))</f>
        <v>46043</v>
      </c>
      <c r="Y50" s="108" t="s">
        <v>180</v>
      </c>
    </row>
    <row r="51" spans="1:25">
      <c r="A51" s="214" t="s">
        <v>173</v>
      </c>
      <c r="B51" s="100" t="s">
        <v>149</v>
      </c>
      <c r="C51" s="101" t="s">
        <v>321</v>
      </c>
      <c r="D51" s="101" t="s">
        <v>322</v>
      </c>
      <c r="E51" s="101" t="s">
        <v>323</v>
      </c>
      <c r="F51" s="102" t="s">
        <v>301</v>
      </c>
      <c r="G51" s="103">
        <v>7.41</v>
      </c>
      <c r="H51" s="103">
        <v>0</v>
      </c>
      <c r="I51" s="103">
        <v>0</v>
      </c>
      <c r="J51" s="103">
        <v>0</v>
      </c>
      <c r="K51" s="101" t="s">
        <v>154</v>
      </c>
      <c r="L51" s="101" t="s">
        <v>153</v>
      </c>
      <c r="M51" s="103">
        <v>0</v>
      </c>
      <c r="N51" s="101" t="s">
        <v>153</v>
      </c>
      <c r="O51" s="101" t="s">
        <v>155</v>
      </c>
      <c r="P51" s="102" t="s">
        <v>167</v>
      </c>
      <c r="Q51" s="104" t="s">
        <v>321</v>
      </c>
      <c r="R51" s="104" t="s">
        <v>168</v>
      </c>
      <c r="S51" s="104" t="s">
        <v>169</v>
      </c>
      <c r="T51" s="105">
        <v>1</v>
      </c>
      <c r="U51" s="106" t="s">
        <v>162</v>
      </c>
      <c r="V51" s="106">
        <v>2</v>
      </c>
      <c r="W51" s="107">
        <f>IF(U51="NE","XXX",_xlfn.XLOOKUP(V51,harmonogram!$H$11:$H$28,harmonogram!$F$11:$F$28))</f>
        <v>46039</v>
      </c>
      <c r="X51" s="107">
        <f>IF(U51="ne","XXX",_xlfn.XLOOKUP(V51,harmonogram!$H$11:$H$28,harmonogram!$G$11:$G$28))</f>
        <v>46069</v>
      </c>
      <c r="Y51" s="108"/>
    </row>
    <row r="52" spans="1:25">
      <c r="A52" s="214" t="s">
        <v>173</v>
      </c>
      <c r="B52" s="100" t="s">
        <v>149</v>
      </c>
      <c r="C52" s="101" t="s">
        <v>324</v>
      </c>
      <c r="D52" s="101" t="s">
        <v>325</v>
      </c>
      <c r="E52" s="101" t="s">
        <v>326</v>
      </c>
      <c r="F52" s="102" t="s">
        <v>327</v>
      </c>
      <c r="G52" s="103">
        <v>46.95</v>
      </c>
      <c r="H52" s="103">
        <v>0</v>
      </c>
      <c r="I52" s="103">
        <v>0</v>
      </c>
      <c r="J52" s="103">
        <v>0</v>
      </c>
      <c r="K52" s="101" t="s">
        <v>154</v>
      </c>
      <c r="L52" s="101" t="s">
        <v>153</v>
      </c>
      <c r="M52" s="103">
        <v>0</v>
      </c>
      <c r="N52" s="101" t="s">
        <v>153</v>
      </c>
      <c r="O52" s="101" t="s">
        <v>155</v>
      </c>
      <c r="P52" s="102" t="s">
        <v>167</v>
      </c>
      <c r="Q52" s="104" t="s">
        <v>324</v>
      </c>
      <c r="R52" s="104" t="s">
        <v>168</v>
      </c>
      <c r="S52" s="104" t="s">
        <v>169</v>
      </c>
      <c r="T52" s="105">
        <v>1</v>
      </c>
      <c r="U52" s="106" t="s">
        <v>162</v>
      </c>
      <c r="V52" s="106">
        <v>1</v>
      </c>
      <c r="W52" s="107">
        <f>IF(U52="NE","XXX",_xlfn.XLOOKUP(V52,harmonogram!$H$11:$H$28,harmonogram!$F$11:$F$28))</f>
        <v>46015</v>
      </c>
      <c r="X52" s="107">
        <f>IF(U52="ne","XXX",_xlfn.XLOOKUP(V52,harmonogram!$H$11:$H$28,harmonogram!$G$11:$G$28))</f>
        <v>46043</v>
      </c>
      <c r="Y52" s="108"/>
    </row>
    <row r="53" spans="1:25">
      <c r="A53" s="214" t="s">
        <v>173</v>
      </c>
      <c r="B53" s="100" t="s">
        <v>149</v>
      </c>
      <c r="C53" s="101" t="s">
        <v>328</v>
      </c>
      <c r="D53" s="101" t="s">
        <v>329</v>
      </c>
      <c r="E53" s="101" t="s">
        <v>330</v>
      </c>
      <c r="F53" s="102" t="s">
        <v>331</v>
      </c>
      <c r="G53" s="103">
        <v>46.89</v>
      </c>
      <c r="H53" s="103">
        <v>0</v>
      </c>
      <c r="I53" s="103">
        <v>0</v>
      </c>
      <c r="J53" s="103">
        <v>0</v>
      </c>
      <c r="K53" s="101" t="s">
        <v>154</v>
      </c>
      <c r="L53" s="101" t="s">
        <v>153</v>
      </c>
      <c r="M53" s="103">
        <v>0</v>
      </c>
      <c r="N53" s="101" t="s">
        <v>153</v>
      </c>
      <c r="O53" s="101" t="s">
        <v>155</v>
      </c>
      <c r="P53" s="102" t="s">
        <v>167</v>
      </c>
      <c r="Q53" s="104" t="s">
        <v>328</v>
      </c>
      <c r="R53" s="104" t="s">
        <v>178</v>
      </c>
      <c r="S53" s="104" t="s">
        <v>179</v>
      </c>
      <c r="T53" s="105">
        <v>1</v>
      </c>
      <c r="U53" s="106" t="str">
        <f>_xlfn.XLOOKUP(C53,'Výkaz výměr místností VZ'!B:B,'Výkaz výměr místností VZ'!C:C,"ne")</f>
        <v>ne</v>
      </c>
      <c r="V53" s="106">
        <v>1</v>
      </c>
      <c r="W53" s="107" t="str">
        <f>IF(U53="NE","XXX",_xlfn.XLOOKUP(V53,harmonogram!$H$11:$H$28,harmonogram!$F$11:$F$28))</f>
        <v>XXX</v>
      </c>
      <c r="X53" s="107" t="str">
        <f>IF(U53="ne","XXX",_xlfn.XLOOKUP(V53,harmonogram!$H$11:$H$28,harmonogram!$G$11:$G$28))</f>
        <v>XXX</v>
      </c>
      <c r="Y53" s="108" t="s">
        <v>180</v>
      </c>
    </row>
    <row r="54" spans="1:25">
      <c r="A54" s="214" t="s">
        <v>173</v>
      </c>
      <c r="B54" s="100" t="s">
        <v>149</v>
      </c>
      <c r="C54" s="101" t="s">
        <v>328</v>
      </c>
      <c r="D54" s="101" t="s">
        <v>329</v>
      </c>
      <c r="E54" s="101" t="s">
        <v>330</v>
      </c>
      <c r="F54" s="102" t="s">
        <v>331</v>
      </c>
      <c r="G54" s="103">
        <v>46.89</v>
      </c>
      <c r="H54" s="103">
        <v>0</v>
      </c>
      <c r="I54" s="103">
        <v>0</v>
      </c>
      <c r="J54" s="103">
        <v>0</v>
      </c>
      <c r="K54" s="101" t="s">
        <v>154</v>
      </c>
      <c r="L54" s="101" t="s">
        <v>153</v>
      </c>
      <c r="M54" s="103">
        <v>0</v>
      </c>
      <c r="N54" s="101" t="s">
        <v>153</v>
      </c>
      <c r="O54" s="101" t="s">
        <v>155</v>
      </c>
      <c r="P54" s="102" t="s">
        <v>167</v>
      </c>
      <c r="Q54" s="104" t="s">
        <v>328</v>
      </c>
      <c r="R54" s="104" t="s">
        <v>178</v>
      </c>
      <c r="S54" s="104" t="s">
        <v>179</v>
      </c>
      <c r="T54" s="105">
        <v>1</v>
      </c>
      <c r="U54" s="106" t="s">
        <v>162</v>
      </c>
      <c r="V54" s="106">
        <v>2</v>
      </c>
      <c r="W54" s="107">
        <f>IF(U54="NE","XXX",_xlfn.XLOOKUP(V54,harmonogram!$H$11:$H$28,harmonogram!$F$11:$F$28))</f>
        <v>46039</v>
      </c>
      <c r="X54" s="107">
        <f>IF(U54="ne","XXX",_xlfn.XLOOKUP(V54,harmonogram!$H$11:$H$28,harmonogram!$G$11:$G$28))</f>
        <v>46069</v>
      </c>
      <c r="Y54" s="108"/>
    </row>
    <row r="55" spans="1:25">
      <c r="A55" s="214" t="s">
        <v>173</v>
      </c>
      <c r="B55" s="100" t="s">
        <v>149</v>
      </c>
      <c r="C55" s="101" t="s">
        <v>332</v>
      </c>
      <c r="D55" s="101" t="s">
        <v>333</v>
      </c>
      <c r="E55" s="101" t="s">
        <v>330</v>
      </c>
      <c r="F55" s="102" t="s">
        <v>331</v>
      </c>
      <c r="G55" s="103">
        <v>6.82</v>
      </c>
      <c r="H55" s="103">
        <v>0</v>
      </c>
      <c r="I55" s="103">
        <v>0</v>
      </c>
      <c r="J55" s="103">
        <v>0</v>
      </c>
      <c r="K55" s="101" t="s">
        <v>154</v>
      </c>
      <c r="L55" s="101" t="s">
        <v>153</v>
      </c>
      <c r="M55" s="103">
        <v>0</v>
      </c>
      <c r="N55" s="101" t="s">
        <v>153</v>
      </c>
      <c r="O55" s="101" t="s">
        <v>155</v>
      </c>
      <c r="P55" s="102" t="s">
        <v>167</v>
      </c>
      <c r="Q55" s="104" t="s">
        <v>332</v>
      </c>
      <c r="R55" s="104" t="s">
        <v>178</v>
      </c>
      <c r="S55" s="104" t="s">
        <v>179</v>
      </c>
      <c r="T55" s="105">
        <v>1</v>
      </c>
      <c r="U55" s="106" t="str">
        <f>_xlfn.XLOOKUP(C55,'Výkaz výměr místností VZ'!B:B,'Výkaz výměr místností VZ'!C:C,"ne")</f>
        <v>ne</v>
      </c>
      <c r="V55" s="106">
        <v>1</v>
      </c>
      <c r="W55" s="107" t="str">
        <f>IF(U55="NE","XXX",_xlfn.XLOOKUP(V55,harmonogram!$H$11:$H$28,harmonogram!$F$11:$F$28))</f>
        <v>XXX</v>
      </c>
      <c r="X55" s="107" t="str">
        <f>IF(U55="ne","XXX",_xlfn.XLOOKUP(V55,harmonogram!$H$11:$H$28,harmonogram!$G$11:$G$28))</f>
        <v>XXX</v>
      </c>
      <c r="Y55" s="108" t="s">
        <v>180</v>
      </c>
    </row>
    <row r="56" spans="1:25">
      <c r="A56" s="214" t="s">
        <v>173</v>
      </c>
      <c r="B56" s="100" t="s">
        <v>149</v>
      </c>
      <c r="C56" s="101" t="s">
        <v>332</v>
      </c>
      <c r="D56" s="101" t="s">
        <v>333</v>
      </c>
      <c r="E56" s="101" t="s">
        <v>330</v>
      </c>
      <c r="F56" s="102" t="s">
        <v>331</v>
      </c>
      <c r="G56" s="103">
        <v>6.82</v>
      </c>
      <c r="H56" s="103">
        <v>0</v>
      </c>
      <c r="I56" s="103">
        <v>0</v>
      </c>
      <c r="J56" s="103">
        <v>0</v>
      </c>
      <c r="K56" s="101" t="s">
        <v>154</v>
      </c>
      <c r="L56" s="101" t="s">
        <v>153</v>
      </c>
      <c r="M56" s="103">
        <v>0</v>
      </c>
      <c r="N56" s="101" t="s">
        <v>153</v>
      </c>
      <c r="O56" s="101" t="s">
        <v>155</v>
      </c>
      <c r="P56" s="102" t="s">
        <v>167</v>
      </c>
      <c r="Q56" s="104" t="s">
        <v>332</v>
      </c>
      <c r="R56" s="104" t="s">
        <v>178</v>
      </c>
      <c r="S56" s="104" t="s">
        <v>179</v>
      </c>
      <c r="T56" s="105">
        <v>1</v>
      </c>
      <c r="U56" s="106" t="s">
        <v>162</v>
      </c>
      <c r="V56" s="106">
        <v>1</v>
      </c>
      <c r="W56" s="107">
        <f>IF(U56="NE","XXX",_xlfn.XLOOKUP(V56,harmonogram!$H$11:$H$28,harmonogram!$F$11:$F$28))</f>
        <v>46015</v>
      </c>
      <c r="X56" s="107">
        <f>IF(U56="ne","XXX",_xlfn.XLOOKUP(V56,harmonogram!$H$11:$H$28,harmonogram!$G$11:$G$28))</f>
        <v>46043</v>
      </c>
      <c r="Y56" s="108"/>
    </row>
    <row r="57" spans="1:25">
      <c r="A57" s="214" t="s">
        <v>173</v>
      </c>
      <c r="B57" s="100" t="s">
        <v>149</v>
      </c>
      <c r="C57" s="101" t="s">
        <v>334</v>
      </c>
      <c r="D57" s="101" t="s">
        <v>335</v>
      </c>
      <c r="E57" s="101" t="s">
        <v>336</v>
      </c>
      <c r="F57" s="102" t="s">
        <v>337</v>
      </c>
      <c r="G57" s="103">
        <v>21.22</v>
      </c>
      <c r="H57" s="103">
        <v>0</v>
      </c>
      <c r="I57" s="103">
        <v>0</v>
      </c>
      <c r="J57" s="103">
        <v>0</v>
      </c>
      <c r="K57" s="101" t="s">
        <v>154</v>
      </c>
      <c r="L57" s="101" t="s">
        <v>153</v>
      </c>
      <c r="M57" s="103">
        <v>0</v>
      </c>
      <c r="N57" s="101" t="s">
        <v>153</v>
      </c>
      <c r="O57" s="101" t="s">
        <v>155</v>
      </c>
      <c r="P57" s="102" t="s">
        <v>167</v>
      </c>
      <c r="Q57" s="104" t="s">
        <v>334</v>
      </c>
      <c r="R57" s="104" t="s">
        <v>178</v>
      </c>
      <c r="S57" s="104" t="s">
        <v>179</v>
      </c>
      <c r="T57" s="105">
        <v>1</v>
      </c>
      <c r="U57" s="106" t="str">
        <f>_xlfn.XLOOKUP(C57,'Výkaz výměr místností VZ'!B:B,'Výkaz výměr místností VZ'!C:C,"ne")</f>
        <v>ano</v>
      </c>
      <c r="V57" s="106">
        <v>1</v>
      </c>
      <c r="W57" s="107">
        <f>IF(U57="NE","XXX",_xlfn.XLOOKUP(V57,harmonogram!$H$11:$H$28,harmonogram!$F$11:$F$28))</f>
        <v>46015</v>
      </c>
      <c r="X57" s="107">
        <f>IF(U57="ne","XXX",_xlfn.XLOOKUP(V57,harmonogram!$H$11:$H$28,harmonogram!$G$11:$G$28))</f>
        <v>46043</v>
      </c>
      <c r="Y57" s="108" t="s">
        <v>180</v>
      </c>
    </row>
    <row r="58" spans="1:25">
      <c r="A58" s="214" t="s">
        <v>173</v>
      </c>
      <c r="B58" s="100" t="s">
        <v>149</v>
      </c>
      <c r="C58" s="101" t="s">
        <v>338</v>
      </c>
      <c r="D58" s="101" t="s">
        <v>339</v>
      </c>
      <c r="E58" s="101" t="s">
        <v>340</v>
      </c>
      <c r="F58" s="102" t="s">
        <v>341</v>
      </c>
      <c r="G58" s="103">
        <v>6.48</v>
      </c>
      <c r="H58" s="103">
        <v>0</v>
      </c>
      <c r="I58" s="103">
        <v>0</v>
      </c>
      <c r="J58" s="103">
        <v>0</v>
      </c>
      <c r="K58" s="101" t="s">
        <v>154</v>
      </c>
      <c r="L58" s="101" t="s">
        <v>153</v>
      </c>
      <c r="M58" s="103">
        <v>0</v>
      </c>
      <c r="N58" s="101" t="s">
        <v>153</v>
      </c>
      <c r="O58" s="101" t="s">
        <v>155</v>
      </c>
      <c r="P58" s="102" t="s">
        <v>167</v>
      </c>
      <c r="Q58" s="104" t="s">
        <v>338</v>
      </c>
      <c r="R58" s="104" t="s">
        <v>178</v>
      </c>
      <c r="S58" s="104" t="s">
        <v>179</v>
      </c>
      <c r="T58" s="105">
        <v>1</v>
      </c>
      <c r="U58" s="106" t="str">
        <f>_xlfn.XLOOKUP(C58,'Výkaz výměr místností VZ'!B:B,'Výkaz výměr místností VZ'!C:C,"ne")</f>
        <v>ano</v>
      </c>
      <c r="V58" s="106">
        <v>1</v>
      </c>
      <c r="W58" s="107">
        <f>IF(U58="NE","XXX",_xlfn.XLOOKUP(V58,harmonogram!$H$11:$H$28,harmonogram!$F$11:$F$28))</f>
        <v>46015</v>
      </c>
      <c r="X58" s="107">
        <f>IF(U58="ne","XXX",_xlfn.XLOOKUP(V58,harmonogram!$H$11:$H$28,harmonogram!$G$11:$G$28))</f>
        <v>46043</v>
      </c>
      <c r="Y58" s="108" t="s">
        <v>180</v>
      </c>
    </row>
    <row r="59" spans="1:25">
      <c r="A59" s="214" t="s">
        <v>173</v>
      </c>
      <c r="B59" s="100" t="s">
        <v>149</v>
      </c>
      <c r="C59" s="101" t="s">
        <v>342</v>
      </c>
      <c r="D59" s="101" t="s">
        <v>343</v>
      </c>
      <c r="E59" s="101" t="s">
        <v>344</v>
      </c>
      <c r="F59" s="102" t="s">
        <v>153</v>
      </c>
      <c r="G59" s="103">
        <v>51.78</v>
      </c>
      <c r="H59" s="103">
        <v>0</v>
      </c>
      <c r="I59" s="103">
        <v>0</v>
      </c>
      <c r="J59" s="103">
        <v>0</v>
      </c>
      <c r="K59" s="101" t="s">
        <v>154</v>
      </c>
      <c r="L59" s="101" t="s">
        <v>153</v>
      </c>
      <c r="M59" s="103">
        <v>0</v>
      </c>
      <c r="N59" s="101" t="s">
        <v>153</v>
      </c>
      <c r="O59" s="101" t="s">
        <v>155</v>
      </c>
      <c r="P59" s="102" t="s">
        <v>167</v>
      </c>
      <c r="Q59" s="104" t="s">
        <v>342</v>
      </c>
      <c r="R59" s="104" t="s">
        <v>178</v>
      </c>
      <c r="S59" s="104" t="s">
        <v>179</v>
      </c>
      <c r="T59" s="105">
        <v>1</v>
      </c>
      <c r="U59" s="106" t="str">
        <f>_xlfn.XLOOKUP(C59,'Výkaz výměr místností VZ'!B:B,'Výkaz výměr místností VZ'!C:C,"ne")</f>
        <v>ne</v>
      </c>
      <c r="V59" s="106">
        <v>1</v>
      </c>
      <c r="W59" s="107" t="str">
        <f>IF(U59="NE","XXX",_xlfn.XLOOKUP(V59,harmonogram!$H$11:$H$28,harmonogram!$F$11:$F$28))</f>
        <v>XXX</v>
      </c>
      <c r="X59" s="107" t="str">
        <f>IF(U59="ne","XXX",_xlfn.XLOOKUP(V59,harmonogram!$H$11:$H$28,harmonogram!$G$11:$G$28))</f>
        <v>XXX</v>
      </c>
      <c r="Y59" s="108" t="s">
        <v>180</v>
      </c>
    </row>
    <row r="60" spans="1:25">
      <c r="A60" s="214" t="s">
        <v>173</v>
      </c>
      <c r="B60" s="100" t="s">
        <v>149</v>
      </c>
      <c r="C60" s="101" t="s">
        <v>345</v>
      </c>
      <c r="D60" s="101" t="s">
        <v>346</v>
      </c>
      <c r="E60" s="101" t="s">
        <v>344</v>
      </c>
      <c r="F60" s="102" t="s">
        <v>153</v>
      </c>
      <c r="G60" s="103">
        <v>4.96</v>
      </c>
      <c r="H60" s="103">
        <v>0</v>
      </c>
      <c r="I60" s="103">
        <v>0</v>
      </c>
      <c r="J60" s="103">
        <v>0</v>
      </c>
      <c r="K60" s="101" t="s">
        <v>154</v>
      </c>
      <c r="L60" s="101" t="s">
        <v>153</v>
      </c>
      <c r="M60" s="103">
        <v>0</v>
      </c>
      <c r="N60" s="101" t="s">
        <v>153</v>
      </c>
      <c r="O60" s="101" t="s">
        <v>155</v>
      </c>
      <c r="P60" s="102" t="s">
        <v>167</v>
      </c>
      <c r="Q60" s="104" t="s">
        <v>345</v>
      </c>
      <c r="R60" s="104" t="s">
        <v>178</v>
      </c>
      <c r="S60" s="104" t="s">
        <v>179</v>
      </c>
      <c r="T60" s="105">
        <v>1</v>
      </c>
      <c r="U60" s="106" t="str">
        <f>_xlfn.XLOOKUP(C60,'Výkaz výměr místností VZ'!B:B,'Výkaz výměr místností VZ'!C:C,"ne")</f>
        <v>ne</v>
      </c>
      <c r="V60" s="106">
        <v>1</v>
      </c>
      <c r="W60" s="107" t="str">
        <f>IF(U60="NE","XXX",_xlfn.XLOOKUP(V60,harmonogram!$H$11:$H$28,harmonogram!$F$11:$F$28))</f>
        <v>XXX</v>
      </c>
      <c r="X60" s="107" t="str">
        <f>IF(U60="ne","XXX",_xlfn.XLOOKUP(V60,harmonogram!$H$11:$H$28,harmonogram!$G$11:$G$28))</f>
        <v>XXX</v>
      </c>
      <c r="Y60" s="108" t="s">
        <v>180</v>
      </c>
    </row>
    <row r="61" spans="1:25">
      <c r="A61" s="214" t="s">
        <v>173</v>
      </c>
      <c r="B61" s="100" t="s">
        <v>149</v>
      </c>
      <c r="C61" s="101" t="s">
        <v>347</v>
      </c>
      <c r="D61" s="101" t="s">
        <v>348</v>
      </c>
      <c r="E61" s="101" t="s">
        <v>349</v>
      </c>
      <c r="F61" s="102" t="s">
        <v>153</v>
      </c>
      <c r="G61" s="103">
        <v>13.04</v>
      </c>
      <c r="H61" s="103">
        <v>0</v>
      </c>
      <c r="I61" s="103">
        <v>0</v>
      </c>
      <c r="J61" s="103">
        <v>0</v>
      </c>
      <c r="K61" s="101" t="s">
        <v>154</v>
      </c>
      <c r="L61" s="101" t="s">
        <v>153</v>
      </c>
      <c r="M61" s="103">
        <v>0</v>
      </c>
      <c r="N61" s="101" t="s">
        <v>153</v>
      </c>
      <c r="O61" s="101" t="s">
        <v>155</v>
      </c>
      <c r="P61" s="102" t="s">
        <v>167</v>
      </c>
      <c r="Q61" s="104" t="s">
        <v>347</v>
      </c>
      <c r="R61" s="104" t="s">
        <v>178</v>
      </c>
      <c r="S61" s="104" t="s">
        <v>179</v>
      </c>
      <c r="T61" s="105">
        <v>1</v>
      </c>
      <c r="U61" s="106" t="str">
        <f>_xlfn.XLOOKUP(C61,'Výkaz výměr místností VZ'!B:B,'Výkaz výměr místností VZ'!C:C,"ne")</f>
        <v>ne</v>
      </c>
      <c r="V61" s="106">
        <v>1</v>
      </c>
      <c r="W61" s="107" t="str">
        <f>IF(U61="NE","XXX",_xlfn.XLOOKUP(V61,harmonogram!$H$11:$H$28,harmonogram!$F$11:$F$28))</f>
        <v>XXX</v>
      </c>
      <c r="X61" s="107" t="str">
        <f>IF(U61="ne","XXX",_xlfn.XLOOKUP(V61,harmonogram!$H$11:$H$28,harmonogram!$G$11:$G$28))</f>
        <v>XXX</v>
      </c>
      <c r="Y61" s="108" t="s">
        <v>180</v>
      </c>
    </row>
    <row r="62" spans="1:25">
      <c r="A62" s="214" t="s">
        <v>173</v>
      </c>
      <c r="B62" s="100" t="s">
        <v>149</v>
      </c>
      <c r="C62" s="101" t="s">
        <v>350</v>
      </c>
      <c r="D62" s="101" t="s">
        <v>351</v>
      </c>
      <c r="E62" s="101" t="s">
        <v>352</v>
      </c>
      <c r="F62" s="102" t="s">
        <v>153</v>
      </c>
      <c r="G62" s="103">
        <v>21.86</v>
      </c>
      <c r="H62" s="103">
        <v>0</v>
      </c>
      <c r="I62" s="103">
        <v>0</v>
      </c>
      <c r="J62" s="103">
        <v>0</v>
      </c>
      <c r="K62" s="101" t="s">
        <v>154</v>
      </c>
      <c r="L62" s="101" t="s">
        <v>153</v>
      </c>
      <c r="M62" s="103">
        <v>0</v>
      </c>
      <c r="N62" s="101" t="s">
        <v>153</v>
      </c>
      <c r="O62" s="101" t="s">
        <v>155</v>
      </c>
      <c r="P62" s="102" t="s">
        <v>167</v>
      </c>
      <c r="Q62" s="104" t="s">
        <v>350</v>
      </c>
      <c r="R62" s="104" t="s">
        <v>178</v>
      </c>
      <c r="S62" s="104" t="s">
        <v>179</v>
      </c>
      <c r="T62" s="105">
        <v>1</v>
      </c>
      <c r="U62" s="106" t="str">
        <f>_xlfn.XLOOKUP(C62,'Výkaz výměr místností VZ'!B:B,'Výkaz výměr místností VZ'!C:C,"ne")</f>
        <v>ano</v>
      </c>
      <c r="V62" s="106">
        <v>1</v>
      </c>
      <c r="W62" s="107">
        <f>IF(U62="NE","XXX",_xlfn.XLOOKUP(V62,harmonogram!$H$11:$H$28,harmonogram!$F$11:$F$28))</f>
        <v>46015</v>
      </c>
      <c r="X62" s="107">
        <f>IF(U62="ne","XXX",_xlfn.XLOOKUP(V62,harmonogram!$H$11:$H$28,harmonogram!$G$11:$G$28))</f>
        <v>46043</v>
      </c>
      <c r="Y62" s="108" t="s">
        <v>180</v>
      </c>
    </row>
    <row r="63" spans="1:25">
      <c r="A63" s="214" t="s">
        <v>173</v>
      </c>
      <c r="B63" s="100" t="s">
        <v>149</v>
      </c>
      <c r="C63" s="101" t="s">
        <v>353</v>
      </c>
      <c r="D63" s="101" t="s">
        <v>354</v>
      </c>
      <c r="E63" s="101" t="s">
        <v>355</v>
      </c>
      <c r="F63" s="102" t="s">
        <v>153</v>
      </c>
      <c r="G63" s="103">
        <v>17.04</v>
      </c>
      <c r="H63" s="103">
        <v>0</v>
      </c>
      <c r="I63" s="103">
        <v>0</v>
      </c>
      <c r="J63" s="103">
        <v>0</v>
      </c>
      <c r="K63" s="101" t="s">
        <v>154</v>
      </c>
      <c r="L63" s="101" t="s">
        <v>153</v>
      </c>
      <c r="M63" s="103">
        <v>0</v>
      </c>
      <c r="N63" s="101" t="s">
        <v>153</v>
      </c>
      <c r="O63" s="101" t="s">
        <v>155</v>
      </c>
      <c r="P63" s="102" t="s">
        <v>167</v>
      </c>
      <c r="Q63" s="104" t="s">
        <v>353</v>
      </c>
      <c r="R63" s="104" t="s">
        <v>178</v>
      </c>
      <c r="S63" s="104" t="s">
        <v>179</v>
      </c>
      <c r="T63" s="105">
        <v>1</v>
      </c>
      <c r="U63" s="106" t="str">
        <f>_xlfn.XLOOKUP(C63,'Výkaz výměr místností VZ'!B:B,'Výkaz výměr místností VZ'!C:C,"ne")</f>
        <v>ano</v>
      </c>
      <c r="V63" s="106">
        <v>1</v>
      </c>
      <c r="W63" s="107">
        <f>IF(U63="NE","XXX",_xlfn.XLOOKUP(V63,harmonogram!$H$11:$H$28,harmonogram!$F$11:$F$28))</f>
        <v>46015</v>
      </c>
      <c r="X63" s="107">
        <f>IF(U63="ne","XXX",_xlfn.XLOOKUP(V63,harmonogram!$H$11:$H$28,harmonogram!$G$11:$G$28))</f>
        <v>46043</v>
      </c>
      <c r="Y63" s="108" t="s">
        <v>180</v>
      </c>
    </row>
    <row r="64" spans="1:25">
      <c r="A64" s="214" t="s">
        <v>173</v>
      </c>
      <c r="B64" s="100" t="s">
        <v>149</v>
      </c>
      <c r="C64" s="101" t="s">
        <v>356</v>
      </c>
      <c r="D64" s="101" t="s">
        <v>357</v>
      </c>
      <c r="E64" s="101" t="s">
        <v>358</v>
      </c>
      <c r="F64" s="102" t="s">
        <v>153</v>
      </c>
      <c r="G64" s="103">
        <v>5.0599999999999996</v>
      </c>
      <c r="H64" s="103">
        <v>0</v>
      </c>
      <c r="I64" s="103">
        <v>0</v>
      </c>
      <c r="J64" s="103">
        <v>0</v>
      </c>
      <c r="K64" s="101" t="s">
        <v>154</v>
      </c>
      <c r="L64" s="101" t="s">
        <v>153</v>
      </c>
      <c r="M64" s="103">
        <v>0</v>
      </c>
      <c r="N64" s="101" t="s">
        <v>153</v>
      </c>
      <c r="O64" s="101" t="s">
        <v>155</v>
      </c>
      <c r="P64" s="102" t="s">
        <v>167</v>
      </c>
      <c r="Q64" s="104" t="s">
        <v>356</v>
      </c>
      <c r="R64" s="104" t="s">
        <v>178</v>
      </c>
      <c r="S64" s="104" t="s">
        <v>179</v>
      </c>
      <c r="T64" s="105">
        <v>1</v>
      </c>
      <c r="U64" s="106" t="str">
        <f>_xlfn.XLOOKUP(C64,'Výkaz výměr místností VZ'!B:B,'Výkaz výměr místností VZ'!C:C,"ne")</f>
        <v>ano</v>
      </c>
      <c r="V64" s="106">
        <v>1</v>
      </c>
      <c r="W64" s="107">
        <f>IF(U64="NE","XXX",_xlfn.XLOOKUP(V64,harmonogram!$H$11:$H$28,harmonogram!$F$11:$F$28))</f>
        <v>46015</v>
      </c>
      <c r="X64" s="107">
        <f>IF(U64="ne","XXX",_xlfn.XLOOKUP(V64,harmonogram!$H$11:$H$28,harmonogram!$G$11:$G$28))</f>
        <v>46043</v>
      </c>
      <c r="Y64" s="108" t="s">
        <v>180</v>
      </c>
    </row>
    <row r="65" spans="1:25">
      <c r="A65" s="214" t="s">
        <v>173</v>
      </c>
      <c r="B65" s="100" t="s">
        <v>149</v>
      </c>
      <c r="C65" s="101" t="s">
        <v>359</v>
      </c>
      <c r="D65" s="101" t="s">
        <v>360</v>
      </c>
      <c r="E65" s="101" t="s">
        <v>361</v>
      </c>
      <c r="F65" s="102" t="s">
        <v>153</v>
      </c>
      <c r="G65" s="103">
        <v>8.8800000000000008</v>
      </c>
      <c r="H65" s="103">
        <v>0</v>
      </c>
      <c r="I65" s="103">
        <v>0</v>
      </c>
      <c r="J65" s="103">
        <v>0</v>
      </c>
      <c r="K65" s="101" t="s">
        <v>154</v>
      </c>
      <c r="L65" s="101" t="s">
        <v>153</v>
      </c>
      <c r="M65" s="103">
        <v>0</v>
      </c>
      <c r="N65" s="101" t="s">
        <v>153</v>
      </c>
      <c r="O65" s="101" t="s">
        <v>155</v>
      </c>
      <c r="P65" s="102" t="s">
        <v>167</v>
      </c>
      <c r="Q65" s="104" t="s">
        <v>359</v>
      </c>
      <c r="R65" s="104" t="s">
        <v>178</v>
      </c>
      <c r="S65" s="104" t="s">
        <v>179</v>
      </c>
      <c r="T65" s="105">
        <v>1</v>
      </c>
      <c r="U65" s="106" t="str">
        <f>_xlfn.XLOOKUP(C65,'Výkaz výměr místností VZ'!B:B,'Výkaz výměr místností VZ'!C:C,"ne")</f>
        <v>ano</v>
      </c>
      <c r="V65" s="106">
        <v>1</v>
      </c>
      <c r="W65" s="107">
        <f>IF(U65="NE","XXX",_xlfn.XLOOKUP(V65,harmonogram!$H$11:$H$28,harmonogram!$F$11:$F$28))</f>
        <v>46015</v>
      </c>
      <c r="X65" s="107">
        <f>IF(U65="ne","XXX",_xlfn.XLOOKUP(V65,harmonogram!$H$11:$H$28,harmonogram!$G$11:$G$28))</f>
        <v>46043</v>
      </c>
      <c r="Y65" s="108" t="s">
        <v>180</v>
      </c>
    </row>
    <row r="66" spans="1:25">
      <c r="A66" s="214" t="s">
        <v>173</v>
      </c>
      <c r="B66" s="100" t="s">
        <v>149</v>
      </c>
      <c r="C66" s="101" t="s">
        <v>362</v>
      </c>
      <c r="D66" s="101" t="s">
        <v>363</v>
      </c>
      <c r="E66" s="101" t="s">
        <v>364</v>
      </c>
      <c r="F66" s="102" t="s">
        <v>153</v>
      </c>
      <c r="G66" s="103">
        <v>10.54</v>
      </c>
      <c r="H66" s="103">
        <v>4</v>
      </c>
      <c r="I66" s="103">
        <v>0</v>
      </c>
      <c r="J66" s="103">
        <v>0</v>
      </c>
      <c r="K66" s="101" t="s">
        <v>154</v>
      </c>
      <c r="L66" s="101" t="s">
        <v>153</v>
      </c>
      <c r="M66" s="103">
        <v>0</v>
      </c>
      <c r="N66" s="101" t="s">
        <v>153</v>
      </c>
      <c r="O66" s="101" t="s">
        <v>155</v>
      </c>
      <c r="P66" s="102" t="s">
        <v>167</v>
      </c>
      <c r="Q66" s="104" t="s">
        <v>362</v>
      </c>
      <c r="R66" s="104" t="s">
        <v>178</v>
      </c>
      <c r="S66" s="104" t="s">
        <v>179</v>
      </c>
      <c r="T66" s="105">
        <v>1</v>
      </c>
      <c r="U66" s="106" t="str">
        <f>_xlfn.XLOOKUP(C66,'Výkaz výměr místností VZ'!B:B,'Výkaz výměr místností VZ'!C:C,"ne")</f>
        <v>ano</v>
      </c>
      <c r="V66" s="106">
        <v>1</v>
      </c>
      <c r="W66" s="107">
        <f>IF(U66="NE","XXX",_xlfn.XLOOKUP(V66,harmonogram!$H$11:$H$28,harmonogram!$F$11:$F$28))</f>
        <v>46015</v>
      </c>
      <c r="X66" s="107">
        <f>IF(U66="ne","XXX",_xlfn.XLOOKUP(V66,harmonogram!$H$11:$H$28,harmonogram!$G$11:$G$28))</f>
        <v>46043</v>
      </c>
      <c r="Y66" s="108" t="s">
        <v>180</v>
      </c>
    </row>
    <row r="67" spans="1:25">
      <c r="A67" s="214" t="s">
        <v>173</v>
      </c>
      <c r="B67" s="100" t="s">
        <v>149</v>
      </c>
      <c r="C67" s="101" t="s">
        <v>365</v>
      </c>
      <c r="D67" s="101" t="s">
        <v>366</v>
      </c>
      <c r="E67" s="101" t="s">
        <v>367</v>
      </c>
      <c r="F67" s="102" t="s">
        <v>153</v>
      </c>
      <c r="G67" s="103">
        <v>6.69</v>
      </c>
      <c r="H67" s="109"/>
      <c r="I67" s="109"/>
      <c r="J67" s="109"/>
      <c r="K67" s="101" t="s">
        <v>154</v>
      </c>
      <c r="L67" s="101" t="s">
        <v>153</v>
      </c>
      <c r="M67" s="109"/>
      <c r="N67" s="101" t="s">
        <v>153</v>
      </c>
      <c r="O67" s="101" t="s">
        <v>155</v>
      </c>
      <c r="P67" s="102" t="s">
        <v>167</v>
      </c>
      <c r="Q67" s="104" t="s">
        <v>365</v>
      </c>
      <c r="R67" s="104" t="s">
        <v>178</v>
      </c>
      <c r="S67" s="104" t="s">
        <v>179</v>
      </c>
      <c r="T67" s="105">
        <v>1</v>
      </c>
      <c r="U67" s="106" t="str">
        <f>_xlfn.XLOOKUP(C67,'Výkaz výměr místností VZ'!B:B,'Výkaz výměr místností VZ'!C:C,"ne")</f>
        <v>ne</v>
      </c>
      <c r="V67" s="106">
        <v>1</v>
      </c>
      <c r="W67" s="107" t="str">
        <f>IF(U67="NE","XXX",_xlfn.XLOOKUP(V67,harmonogram!$H$11:$H$28,harmonogram!$F$11:$F$28))</f>
        <v>XXX</v>
      </c>
      <c r="X67" s="107" t="str">
        <f>IF(U67="ne","XXX",_xlfn.XLOOKUP(V67,harmonogram!$H$11:$H$28,harmonogram!$G$11:$G$28))</f>
        <v>XXX</v>
      </c>
      <c r="Y67" s="108" t="s">
        <v>180</v>
      </c>
    </row>
    <row r="68" spans="1:25">
      <c r="A68" s="214" t="s">
        <v>173</v>
      </c>
      <c r="B68" s="100" t="s">
        <v>149</v>
      </c>
      <c r="C68" s="101" t="s">
        <v>368</v>
      </c>
      <c r="D68" s="101" t="s">
        <v>369</v>
      </c>
      <c r="E68" s="101" t="s">
        <v>370</v>
      </c>
      <c r="F68" s="102" t="s">
        <v>153</v>
      </c>
      <c r="G68" s="103">
        <v>3.13</v>
      </c>
      <c r="H68" s="109"/>
      <c r="I68" s="109"/>
      <c r="J68" s="109"/>
      <c r="K68" s="101" t="s">
        <v>154</v>
      </c>
      <c r="L68" s="101" t="s">
        <v>153</v>
      </c>
      <c r="M68" s="109"/>
      <c r="N68" s="101" t="s">
        <v>153</v>
      </c>
      <c r="O68" s="101" t="s">
        <v>155</v>
      </c>
      <c r="P68" s="102" t="s">
        <v>167</v>
      </c>
      <c r="Q68" s="104" t="s">
        <v>368</v>
      </c>
      <c r="R68" s="104" t="s">
        <v>178</v>
      </c>
      <c r="S68" s="104" t="s">
        <v>179</v>
      </c>
      <c r="T68" s="105">
        <v>1</v>
      </c>
      <c r="U68" s="106" t="str">
        <f>_xlfn.XLOOKUP(C68,'Výkaz výměr místností VZ'!B:B,'Výkaz výměr místností VZ'!C:C,"ne")</f>
        <v>ne</v>
      </c>
      <c r="V68" s="106">
        <v>1</v>
      </c>
      <c r="W68" s="107" t="str">
        <f>IF(U68="NE","XXX",_xlfn.XLOOKUP(V68,harmonogram!$H$11:$H$28,harmonogram!$F$11:$F$28))</f>
        <v>XXX</v>
      </c>
      <c r="X68" s="107" t="str">
        <f>IF(U68="ne","XXX",_xlfn.XLOOKUP(V68,harmonogram!$H$11:$H$28,harmonogram!$G$11:$G$28))</f>
        <v>XXX</v>
      </c>
      <c r="Y68" s="108" t="s">
        <v>180</v>
      </c>
    </row>
    <row r="69" spans="1:25">
      <c r="A69" s="214" t="s">
        <v>173</v>
      </c>
      <c r="B69" s="100" t="s">
        <v>149</v>
      </c>
      <c r="C69" s="101" t="s">
        <v>371</v>
      </c>
      <c r="D69" s="101" t="s">
        <v>372</v>
      </c>
      <c r="E69" s="101" t="s">
        <v>373</v>
      </c>
      <c r="F69" s="102" t="s">
        <v>153</v>
      </c>
      <c r="G69" s="103">
        <v>6.68</v>
      </c>
      <c r="H69" s="109"/>
      <c r="I69" s="109"/>
      <c r="J69" s="109"/>
      <c r="K69" s="101" t="s">
        <v>154</v>
      </c>
      <c r="L69" s="101" t="s">
        <v>153</v>
      </c>
      <c r="M69" s="109"/>
      <c r="N69" s="101" t="s">
        <v>153</v>
      </c>
      <c r="O69" s="101" t="s">
        <v>155</v>
      </c>
      <c r="P69" s="102" t="s">
        <v>167</v>
      </c>
      <c r="Q69" s="104" t="s">
        <v>371</v>
      </c>
      <c r="R69" s="104" t="s">
        <v>178</v>
      </c>
      <c r="S69" s="104" t="s">
        <v>179</v>
      </c>
      <c r="T69" s="105">
        <v>1</v>
      </c>
      <c r="U69" s="106" t="str">
        <f>_xlfn.XLOOKUP(C69,'Výkaz výměr místností VZ'!B:B,'Výkaz výměr místností VZ'!C:C,"ne")</f>
        <v>ne</v>
      </c>
      <c r="V69" s="106">
        <v>1</v>
      </c>
      <c r="W69" s="107" t="str">
        <f>IF(U69="NE","XXX",_xlfn.XLOOKUP(V69,harmonogram!$H$11:$H$28,harmonogram!$F$11:$F$28))</f>
        <v>XXX</v>
      </c>
      <c r="X69" s="107" t="str">
        <f>IF(U69="ne","XXX",_xlfn.XLOOKUP(V69,harmonogram!$H$11:$H$28,harmonogram!$G$11:$G$28))</f>
        <v>XXX</v>
      </c>
      <c r="Y69" s="108" t="s">
        <v>180</v>
      </c>
    </row>
    <row r="70" spans="1:25">
      <c r="A70" s="214" t="s">
        <v>173</v>
      </c>
      <c r="B70" s="100" t="s">
        <v>149</v>
      </c>
      <c r="C70" s="101" t="s">
        <v>374</v>
      </c>
      <c r="D70" s="101" t="s">
        <v>375</v>
      </c>
      <c r="E70" s="101" t="s">
        <v>376</v>
      </c>
      <c r="F70" s="102" t="s">
        <v>153</v>
      </c>
      <c r="G70" s="103">
        <v>6.68</v>
      </c>
      <c r="H70" s="109"/>
      <c r="I70" s="109"/>
      <c r="J70" s="109"/>
      <c r="K70" s="101" t="s">
        <v>154</v>
      </c>
      <c r="L70" s="101" t="s">
        <v>153</v>
      </c>
      <c r="M70" s="109"/>
      <c r="N70" s="101" t="s">
        <v>153</v>
      </c>
      <c r="O70" s="101" t="s">
        <v>155</v>
      </c>
      <c r="P70" s="102" t="s">
        <v>167</v>
      </c>
      <c r="Q70" s="104" t="s">
        <v>374</v>
      </c>
      <c r="R70" s="104" t="s">
        <v>178</v>
      </c>
      <c r="S70" s="104" t="s">
        <v>179</v>
      </c>
      <c r="T70" s="105">
        <v>1</v>
      </c>
      <c r="U70" s="106" t="str">
        <f>_xlfn.XLOOKUP(C70,'Výkaz výměr místností VZ'!B:B,'Výkaz výměr místností VZ'!C:C,"ne")</f>
        <v>ne</v>
      </c>
      <c r="V70" s="106">
        <v>1</v>
      </c>
      <c r="W70" s="107" t="str">
        <f>IF(U70="NE","XXX",_xlfn.XLOOKUP(V70,harmonogram!$H$11:$H$28,harmonogram!$F$11:$F$28))</f>
        <v>XXX</v>
      </c>
      <c r="X70" s="107" t="str">
        <f>IF(U70="ne","XXX",_xlfn.XLOOKUP(V70,harmonogram!$H$11:$H$28,harmonogram!$G$11:$G$28))</f>
        <v>XXX</v>
      </c>
      <c r="Y70" s="108" t="s">
        <v>180</v>
      </c>
    </row>
    <row r="71" spans="1:25">
      <c r="A71" s="214" t="s">
        <v>173</v>
      </c>
      <c r="B71" s="100" t="s">
        <v>149</v>
      </c>
      <c r="C71" s="101" t="s">
        <v>377</v>
      </c>
      <c r="D71" s="101" t="s">
        <v>378</v>
      </c>
      <c r="E71" s="101" t="s">
        <v>379</v>
      </c>
      <c r="F71" s="102" t="s">
        <v>153</v>
      </c>
      <c r="G71" s="103">
        <v>1.34</v>
      </c>
      <c r="H71" s="109"/>
      <c r="I71" s="109"/>
      <c r="J71" s="109"/>
      <c r="K71" s="101" t="s">
        <v>154</v>
      </c>
      <c r="L71" s="101" t="s">
        <v>153</v>
      </c>
      <c r="M71" s="109"/>
      <c r="N71" s="101" t="s">
        <v>153</v>
      </c>
      <c r="O71" s="101" t="s">
        <v>155</v>
      </c>
      <c r="P71" s="102" t="s">
        <v>167</v>
      </c>
      <c r="Q71" s="104" t="s">
        <v>377</v>
      </c>
      <c r="R71" s="104" t="s">
        <v>178</v>
      </c>
      <c r="S71" s="104" t="s">
        <v>179</v>
      </c>
      <c r="T71" s="105">
        <v>1</v>
      </c>
      <c r="U71" s="106" t="str">
        <f>_xlfn.XLOOKUP(C71,'Výkaz výměr místností VZ'!B:B,'Výkaz výměr místností VZ'!C:C,"ne")</f>
        <v>ne</v>
      </c>
      <c r="V71" s="106">
        <v>1</v>
      </c>
      <c r="W71" s="107" t="str">
        <f>IF(U71="NE","XXX",_xlfn.XLOOKUP(V71,harmonogram!$H$11:$H$28,harmonogram!$F$11:$F$28))</f>
        <v>XXX</v>
      </c>
      <c r="X71" s="107" t="str">
        <f>IF(U71="ne","XXX",_xlfn.XLOOKUP(V71,harmonogram!$H$11:$H$28,harmonogram!$G$11:$G$28))</f>
        <v>XXX</v>
      </c>
      <c r="Y71" s="108" t="s">
        <v>180</v>
      </c>
    </row>
    <row r="72" spans="1:25">
      <c r="A72" s="214" t="s">
        <v>173</v>
      </c>
      <c r="B72" s="100" t="s">
        <v>149</v>
      </c>
      <c r="C72" s="101" t="s">
        <v>380</v>
      </c>
      <c r="D72" s="101" t="s">
        <v>381</v>
      </c>
      <c r="E72" s="101" t="s">
        <v>382</v>
      </c>
      <c r="F72" s="102" t="s">
        <v>153</v>
      </c>
      <c r="G72" s="103">
        <v>3.05</v>
      </c>
      <c r="H72" s="109"/>
      <c r="I72" s="109"/>
      <c r="J72" s="109"/>
      <c r="K72" s="101" t="s">
        <v>154</v>
      </c>
      <c r="L72" s="101" t="s">
        <v>153</v>
      </c>
      <c r="M72" s="109"/>
      <c r="N72" s="101" t="s">
        <v>153</v>
      </c>
      <c r="O72" s="101" t="s">
        <v>155</v>
      </c>
      <c r="P72" s="102" t="s">
        <v>167</v>
      </c>
      <c r="Q72" s="104" t="s">
        <v>380</v>
      </c>
      <c r="R72" s="104" t="s">
        <v>178</v>
      </c>
      <c r="S72" s="104" t="s">
        <v>179</v>
      </c>
      <c r="T72" s="105">
        <v>1</v>
      </c>
      <c r="U72" s="106" t="str">
        <f>_xlfn.XLOOKUP(C72,'Výkaz výměr místností VZ'!B:B,'Výkaz výměr místností VZ'!C:C,"ne")</f>
        <v>ne</v>
      </c>
      <c r="V72" s="106">
        <v>1</v>
      </c>
      <c r="W72" s="107" t="str">
        <f>IF(U72="NE","XXX",_xlfn.XLOOKUP(V72,harmonogram!$H$11:$H$28,harmonogram!$F$11:$F$28))</f>
        <v>XXX</v>
      </c>
      <c r="X72" s="107" t="str">
        <f>IF(U72="ne","XXX",_xlfn.XLOOKUP(V72,harmonogram!$H$11:$H$28,harmonogram!$G$11:$G$28))</f>
        <v>XXX</v>
      </c>
      <c r="Y72" s="108" t="s">
        <v>180</v>
      </c>
    </row>
    <row r="73" spans="1:25">
      <c r="A73" s="214" t="s">
        <v>173</v>
      </c>
      <c r="B73" s="100" t="s">
        <v>149</v>
      </c>
      <c r="C73" s="101" t="s">
        <v>383</v>
      </c>
      <c r="D73" s="101" t="s">
        <v>384</v>
      </c>
      <c r="E73" s="101" t="s">
        <v>385</v>
      </c>
      <c r="F73" s="102" t="s">
        <v>153</v>
      </c>
      <c r="G73" s="103">
        <v>1.42</v>
      </c>
      <c r="H73" s="109"/>
      <c r="I73" s="109"/>
      <c r="J73" s="109"/>
      <c r="K73" s="101" t="s">
        <v>154</v>
      </c>
      <c r="L73" s="101" t="s">
        <v>153</v>
      </c>
      <c r="M73" s="109"/>
      <c r="N73" s="101" t="s">
        <v>153</v>
      </c>
      <c r="O73" s="101" t="s">
        <v>155</v>
      </c>
      <c r="P73" s="102" t="s">
        <v>167</v>
      </c>
      <c r="Q73" s="104" t="s">
        <v>383</v>
      </c>
      <c r="R73" s="104" t="s">
        <v>178</v>
      </c>
      <c r="S73" s="104" t="s">
        <v>179</v>
      </c>
      <c r="T73" s="105">
        <v>1</v>
      </c>
      <c r="U73" s="106" t="str">
        <f>_xlfn.XLOOKUP(C73,'Výkaz výměr místností VZ'!B:B,'Výkaz výměr místností VZ'!C:C,"ne")</f>
        <v>ne</v>
      </c>
      <c r="V73" s="106">
        <v>1</v>
      </c>
      <c r="W73" s="107" t="str">
        <f>IF(U73="NE","XXX",_xlfn.XLOOKUP(V73,harmonogram!$H$11:$H$28,harmonogram!$F$11:$F$28))</f>
        <v>XXX</v>
      </c>
      <c r="X73" s="107" t="str">
        <f>IF(U73="ne","XXX",_xlfn.XLOOKUP(V73,harmonogram!$H$11:$H$28,harmonogram!$G$11:$G$28))</f>
        <v>XXX</v>
      </c>
      <c r="Y73" s="108" t="s">
        <v>180</v>
      </c>
    </row>
    <row r="74" spans="1:25">
      <c r="A74" s="214" t="s">
        <v>173</v>
      </c>
      <c r="B74" s="100" t="s">
        <v>149</v>
      </c>
      <c r="C74" s="101" t="s">
        <v>386</v>
      </c>
      <c r="D74" s="101" t="s">
        <v>387</v>
      </c>
      <c r="E74" s="101" t="s">
        <v>259</v>
      </c>
      <c r="F74" s="102" t="s">
        <v>153</v>
      </c>
      <c r="G74" s="103">
        <v>4.5</v>
      </c>
      <c r="H74" s="103">
        <v>0</v>
      </c>
      <c r="I74" s="103">
        <v>0</v>
      </c>
      <c r="J74" s="103">
        <v>0</v>
      </c>
      <c r="K74" s="101" t="s">
        <v>154</v>
      </c>
      <c r="L74" s="101" t="s">
        <v>153</v>
      </c>
      <c r="M74" s="103">
        <v>0</v>
      </c>
      <c r="N74" s="101" t="s">
        <v>153</v>
      </c>
      <c r="O74" s="101" t="s">
        <v>155</v>
      </c>
      <c r="P74" s="102" t="s">
        <v>167</v>
      </c>
      <c r="Q74" s="104" t="s">
        <v>386</v>
      </c>
      <c r="R74" s="104" t="s">
        <v>178</v>
      </c>
      <c r="S74" s="104" t="s">
        <v>179</v>
      </c>
      <c r="T74" s="105">
        <v>1</v>
      </c>
      <c r="U74" s="106" t="str">
        <f>_xlfn.XLOOKUP(C74,'Výkaz výměr místností VZ'!B:B,'Výkaz výměr místností VZ'!C:C,"ne")</f>
        <v>ne</v>
      </c>
      <c r="V74" s="106">
        <v>1</v>
      </c>
      <c r="W74" s="107" t="str">
        <f>IF(U74="NE","XXX",_xlfn.XLOOKUP(V74,harmonogram!$H$11:$H$28,harmonogram!$F$11:$F$28))</f>
        <v>XXX</v>
      </c>
      <c r="X74" s="107" t="str">
        <f>IF(U74="ne","XXX",_xlfn.XLOOKUP(V74,harmonogram!$H$11:$H$28,harmonogram!$G$11:$G$28))</f>
        <v>XXX</v>
      </c>
      <c r="Y74" s="108" t="s">
        <v>180</v>
      </c>
    </row>
    <row r="75" spans="1:25">
      <c r="A75" s="214" t="s">
        <v>173</v>
      </c>
      <c r="B75" s="100" t="s">
        <v>149</v>
      </c>
      <c r="C75" s="101" t="s">
        <v>388</v>
      </c>
      <c r="D75" s="101" t="s">
        <v>389</v>
      </c>
      <c r="E75" s="101" t="s">
        <v>390</v>
      </c>
      <c r="F75" s="102" t="s">
        <v>153</v>
      </c>
      <c r="G75" s="103">
        <v>16.600000000000001</v>
      </c>
      <c r="H75" s="103">
        <v>0</v>
      </c>
      <c r="I75" s="103">
        <v>0</v>
      </c>
      <c r="J75" s="103">
        <v>0</v>
      </c>
      <c r="K75" s="101" t="s">
        <v>154</v>
      </c>
      <c r="L75" s="101" t="s">
        <v>153</v>
      </c>
      <c r="M75" s="103">
        <v>0</v>
      </c>
      <c r="N75" s="101" t="s">
        <v>153</v>
      </c>
      <c r="O75" s="101" t="s">
        <v>155</v>
      </c>
      <c r="P75" s="102" t="s">
        <v>167</v>
      </c>
      <c r="Q75" s="104" t="s">
        <v>388</v>
      </c>
      <c r="R75" s="104" t="s">
        <v>178</v>
      </c>
      <c r="S75" s="104" t="s">
        <v>179</v>
      </c>
      <c r="T75" s="105">
        <v>1</v>
      </c>
      <c r="U75" s="106" t="str">
        <f>_xlfn.XLOOKUP(C75,'Výkaz výměr místností VZ'!B:B,'Výkaz výměr místností VZ'!C:C,"ne")</f>
        <v>ano</v>
      </c>
      <c r="V75" s="106">
        <v>1</v>
      </c>
      <c r="W75" s="107">
        <f>IF(U75="NE","XXX",_xlfn.XLOOKUP(V75,harmonogram!$H$11:$H$28,harmonogram!$F$11:$F$28))</f>
        <v>46015</v>
      </c>
      <c r="X75" s="107">
        <f>IF(U75="ne","XXX",_xlfn.XLOOKUP(V75,harmonogram!$H$11:$H$28,harmonogram!$G$11:$G$28))</f>
        <v>46043</v>
      </c>
      <c r="Y75" s="108" t="s">
        <v>180</v>
      </c>
    </row>
    <row r="76" spans="1:25">
      <c r="A76" s="214" t="s">
        <v>173</v>
      </c>
      <c r="B76" s="100" t="s">
        <v>149</v>
      </c>
      <c r="C76" s="101" t="s">
        <v>391</v>
      </c>
      <c r="D76" s="101" t="s">
        <v>392</v>
      </c>
      <c r="E76" s="101" t="s">
        <v>393</v>
      </c>
      <c r="F76" s="102" t="s">
        <v>153</v>
      </c>
      <c r="G76" s="103">
        <v>19.309999999999999</v>
      </c>
      <c r="H76" s="103">
        <v>0</v>
      </c>
      <c r="I76" s="103">
        <v>0</v>
      </c>
      <c r="J76" s="103">
        <v>0</v>
      </c>
      <c r="K76" s="101" t="s">
        <v>154</v>
      </c>
      <c r="L76" s="101" t="s">
        <v>153</v>
      </c>
      <c r="M76" s="103">
        <v>0</v>
      </c>
      <c r="N76" s="101" t="s">
        <v>153</v>
      </c>
      <c r="O76" s="101" t="s">
        <v>155</v>
      </c>
      <c r="P76" s="102" t="s">
        <v>167</v>
      </c>
      <c r="Q76" s="104" t="s">
        <v>391</v>
      </c>
      <c r="R76" s="104" t="s">
        <v>178</v>
      </c>
      <c r="S76" s="104" t="s">
        <v>179</v>
      </c>
      <c r="T76" s="105">
        <v>1</v>
      </c>
      <c r="U76" s="106" t="str">
        <f>_xlfn.XLOOKUP(C76,'Výkaz výměr místností VZ'!B:B,'Výkaz výměr místností VZ'!C:C,"ne")</f>
        <v>ano</v>
      </c>
      <c r="V76" s="106">
        <v>1</v>
      </c>
      <c r="W76" s="107">
        <f>IF(U76="NE","XXX",_xlfn.XLOOKUP(V76,harmonogram!$H$11:$H$28,harmonogram!$F$11:$F$28))</f>
        <v>46015</v>
      </c>
      <c r="X76" s="107">
        <f>IF(U76="ne","XXX",_xlfn.XLOOKUP(V76,harmonogram!$H$11:$H$28,harmonogram!$G$11:$G$28))</f>
        <v>46043</v>
      </c>
      <c r="Y76" s="108" t="s">
        <v>180</v>
      </c>
    </row>
    <row r="77" spans="1:25">
      <c r="A77" s="214" t="s">
        <v>173</v>
      </c>
      <c r="B77" s="100" t="s">
        <v>149</v>
      </c>
      <c r="C77" s="101" t="s">
        <v>394</v>
      </c>
      <c r="D77" s="101" t="s">
        <v>395</v>
      </c>
      <c r="E77" s="101" t="s">
        <v>396</v>
      </c>
      <c r="F77" s="102" t="s">
        <v>153</v>
      </c>
      <c r="G77" s="103">
        <v>17.989999999999998</v>
      </c>
      <c r="H77" s="103">
        <v>0</v>
      </c>
      <c r="I77" s="103">
        <v>0</v>
      </c>
      <c r="J77" s="103">
        <v>0</v>
      </c>
      <c r="K77" s="101" t="s">
        <v>154</v>
      </c>
      <c r="L77" s="101" t="s">
        <v>153</v>
      </c>
      <c r="M77" s="103">
        <v>0</v>
      </c>
      <c r="N77" s="101" t="s">
        <v>153</v>
      </c>
      <c r="O77" s="101" t="s">
        <v>155</v>
      </c>
      <c r="P77" s="102" t="s">
        <v>167</v>
      </c>
      <c r="Q77" s="104" t="s">
        <v>394</v>
      </c>
      <c r="R77" s="104" t="s">
        <v>178</v>
      </c>
      <c r="S77" s="104" t="s">
        <v>179</v>
      </c>
      <c r="T77" s="105">
        <v>1</v>
      </c>
      <c r="U77" s="106" t="str">
        <f>_xlfn.XLOOKUP(C77,'Výkaz výměr místností VZ'!B:B,'Výkaz výměr místností VZ'!C:C,"ne")</f>
        <v>ano</v>
      </c>
      <c r="V77" s="106">
        <v>1</v>
      </c>
      <c r="W77" s="107">
        <f>IF(U77="NE","XXX",_xlfn.XLOOKUP(V77,harmonogram!$H$11:$H$28,harmonogram!$F$11:$F$28))</f>
        <v>46015</v>
      </c>
      <c r="X77" s="107">
        <f>IF(U77="ne","XXX",_xlfn.XLOOKUP(V77,harmonogram!$H$11:$H$28,harmonogram!$G$11:$G$28))</f>
        <v>46043</v>
      </c>
      <c r="Y77" s="108" t="s">
        <v>180</v>
      </c>
    </row>
    <row r="78" spans="1:25">
      <c r="A78" s="214" t="s">
        <v>173</v>
      </c>
      <c r="B78" s="100" t="s">
        <v>149</v>
      </c>
      <c r="C78" s="101" t="s">
        <v>397</v>
      </c>
      <c r="D78" s="101" t="s">
        <v>398</v>
      </c>
      <c r="E78" s="101" t="s">
        <v>399</v>
      </c>
      <c r="F78" s="102" t="s">
        <v>153</v>
      </c>
      <c r="G78" s="103">
        <v>16.350000000000001</v>
      </c>
      <c r="H78" s="103">
        <v>0</v>
      </c>
      <c r="I78" s="103">
        <v>0</v>
      </c>
      <c r="J78" s="103">
        <v>0</v>
      </c>
      <c r="K78" s="101" t="s">
        <v>154</v>
      </c>
      <c r="L78" s="101" t="s">
        <v>153</v>
      </c>
      <c r="M78" s="103">
        <v>0</v>
      </c>
      <c r="N78" s="101" t="s">
        <v>153</v>
      </c>
      <c r="O78" s="101" t="s">
        <v>155</v>
      </c>
      <c r="P78" s="102" t="s">
        <v>167</v>
      </c>
      <c r="Q78" s="104" t="s">
        <v>397</v>
      </c>
      <c r="R78" s="104" t="s">
        <v>178</v>
      </c>
      <c r="S78" s="104" t="s">
        <v>179</v>
      </c>
      <c r="T78" s="105">
        <v>1</v>
      </c>
      <c r="U78" s="106" t="str">
        <f>_xlfn.XLOOKUP(C78,'Výkaz výměr místností VZ'!B:B,'Výkaz výměr místností VZ'!C:C,"ne")</f>
        <v>ano</v>
      </c>
      <c r="V78" s="106">
        <v>1</v>
      </c>
      <c r="W78" s="107">
        <f>IF(U78="NE","XXX",_xlfn.XLOOKUP(V78,harmonogram!$H$11:$H$28,harmonogram!$F$11:$F$28))</f>
        <v>46015</v>
      </c>
      <c r="X78" s="107">
        <f>IF(U78="ne","XXX",_xlfn.XLOOKUP(V78,harmonogram!$H$11:$H$28,harmonogram!$G$11:$G$28))</f>
        <v>46043</v>
      </c>
      <c r="Y78" s="108" t="s">
        <v>180</v>
      </c>
    </row>
    <row r="79" spans="1:25">
      <c r="A79" s="214" t="s">
        <v>173</v>
      </c>
      <c r="B79" s="100" t="s">
        <v>149</v>
      </c>
      <c r="C79" s="101" t="s">
        <v>400</v>
      </c>
      <c r="D79" s="101" t="s">
        <v>401</v>
      </c>
      <c r="E79" s="101" t="s">
        <v>402</v>
      </c>
      <c r="F79" s="102" t="s">
        <v>153</v>
      </c>
      <c r="G79" s="103">
        <v>16.63</v>
      </c>
      <c r="H79" s="103">
        <v>0</v>
      </c>
      <c r="I79" s="103">
        <v>0</v>
      </c>
      <c r="J79" s="103">
        <v>0</v>
      </c>
      <c r="K79" s="101" t="s">
        <v>154</v>
      </c>
      <c r="L79" s="101" t="s">
        <v>153</v>
      </c>
      <c r="M79" s="103">
        <v>0</v>
      </c>
      <c r="N79" s="101" t="s">
        <v>153</v>
      </c>
      <c r="O79" s="101" t="s">
        <v>155</v>
      </c>
      <c r="P79" s="102" t="s">
        <v>167</v>
      </c>
      <c r="Q79" s="104" t="s">
        <v>400</v>
      </c>
      <c r="R79" s="104" t="s">
        <v>178</v>
      </c>
      <c r="S79" s="104" t="s">
        <v>179</v>
      </c>
      <c r="T79" s="105">
        <v>1</v>
      </c>
      <c r="U79" s="106" t="str">
        <f>_xlfn.XLOOKUP(C79,'Výkaz výměr místností VZ'!B:B,'Výkaz výměr místností VZ'!C:C,"ne")</f>
        <v>ano</v>
      </c>
      <c r="V79" s="106">
        <v>1</v>
      </c>
      <c r="W79" s="107">
        <f>IF(U79="NE","XXX",_xlfn.XLOOKUP(V79,harmonogram!$H$11:$H$28,harmonogram!$F$11:$F$28))</f>
        <v>46015</v>
      </c>
      <c r="X79" s="107">
        <f>IF(U79="ne","XXX",_xlfn.XLOOKUP(V79,harmonogram!$H$11:$H$28,harmonogram!$G$11:$G$28))</f>
        <v>46043</v>
      </c>
      <c r="Y79" s="108" t="s">
        <v>180</v>
      </c>
    </row>
    <row r="80" spans="1:25">
      <c r="A80" s="214" t="s">
        <v>173</v>
      </c>
      <c r="B80" s="100" t="s">
        <v>149</v>
      </c>
      <c r="C80" s="101" t="s">
        <v>403</v>
      </c>
      <c r="D80" s="101" t="s">
        <v>404</v>
      </c>
      <c r="E80" s="101" t="s">
        <v>405</v>
      </c>
      <c r="F80" s="102" t="s">
        <v>153</v>
      </c>
      <c r="G80" s="103">
        <v>4.84</v>
      </c>
      <c r="H80" s="103">
        <v>0</v>
      </c>
      <c r="I80" s="103">
        <v>0</v>
      </c>
      <c r="J80" s="103">
        <v>0</v>
      </c>
      <c r="K80" s="101" t="s">
        <v>154</v>
      </c>
      <c r="L80" s="101" t="s">
        <v>153</v>
      </c>
      <c r="M80" s="103">
        <v>0</v>
      </c>
      <c r="N80" s="101" t="s">
        <v>153</v>
      </c>
      <c r="O80" s="101" t="s">
        <v>155</v>
      </c>
      <c r="P80" s="102" t="s">
        <v>167</v>
      </c>
      <c r="Q80" s="104" t="s">
        <v>403</v>
      </c>
      <c r="R80" s="104" t="s">
        <v>178</v>
      </c>
      <c r="S80" s="104" t="s">
        <v>179</v>
      </c>
      <c r="T80" s="105">
        <v>1</v>
      </c>
      <c r="U80" s="106" t="str">
        <f>_xlfn.XLOOKUP(C80,'Výkaz výměr místností VZ'!B:B,'Výkaz výměr místností VZ'!C:C,"ne")</f>
        <v>ano</v>
      </c>
      <c r="V80" s="106">
        <v>1</v>
      </c>
      <c r="W80" s="107">
        <f>IF(U80="NE","XXX",_xlfn.XLOOKUP(V80,harmonogram!$H$11:$H$28,harmonogram!$F$11:$F$28))</f>
        <v>46015</v>
      </c>
      <c r="X80" s="107">
        <f>IF(U80="ne","XXX",_xlfn.XLOOKUP(V80,harmonogram!$H$11:$H$28,harmonogram!$G$11:$G$28))</f>
        <v>46043</v>
      </c>
      <c r="Y80" s="108" t="s">
        <v>180</v>
      </c>
    </row>
    <row r="81" spans="1:25">
      <c r="A81" s="215" t="s">
        <v>406</v>
      </c>
      <c r="B81" s="110" t="s">
        <v>149</v>
      </c>
      <c r="C81" s="111" t="s">
        <v>407</v>
      </c>
      <c r="D81" s="111" t="s">
        <v>408</v>
      </c>
      <c r="E81" s="111" t="s">
        <v>409</v>
      </c>
      <c r="F81" s="112" t="s">
        <v>410</v>
      </c>
      <c r="G81" s="113">
        <v>165.81</v>
      </c>
      <c r="H81" s="113">
        <v>0</v>
      </c>
      <c r="I81" s="113">
        <v>0</v>
      </c>
      <c r="J81" s="113">
        <v>0</v>
      </c>
      <c r="K81" s="111" t="s">
        <v>154</v>
      </c>
      <c r="L81" s="111" t="s">
        <v>230</v>
      </c>
      <c r="M81" s="113">
        <v>0</v>
      </c>
      <c r="N81" s="111" t="s">
        <v>153</v>
      </c>
      <c r="O81" s="111" t="s">
        <v>155</v>
      </c>
      <c r="P81" s="112" t="s">
        <v>167</v>
      </c>
      <c r="Q81" s="114" t="s">
        <v>407</v>
      </c>
      <c r="R81" s="114" t="s">
        <v>178</v>
      </c>
      <c r="S81" s="114" t="s">
        <v>179</v>
      </c>
      <c r="T81" s="115">
        <v>1</v>
      </c>
      <c r="U81" s="116" t="str">
        <f>_xlfn.XLOOKUP(C81,'Výkaz výměr místností VZ'!B:B,'Výkaz výměr místností VZ'!C:C,"ne")</f>
        <v>ano</v>
      </c>
      <c r="V81" s="116">
        <v>2</v>
      </c>
      <c r="W81" s="117">
        <f>IF(U81="NE","XXX",_xlfn.XLOOKUP(V81,harmonogram!$H$11:$H$28,harmonogram!$F$11:$F$28))</f>
        <v>46039</v>
      </c>
      <c r="X81" s="117">
        <f>IF(U81="ne","XXX",_xlfn.XLOOKUP(V81,harmonogram!$H$11:$H$28,harmonogram!$G$11:$G$28))</f>
        <v>46069</v>
      </c>
      <c r="Y81" s="118" t="s">
        <v>411</v>
      </c>
    </row>
    <row r="82" spans="1:25">
      <c r="A82" s="215" t="s">
        <v>406</v>
      </c>
      <c r="B82" s="110" t="s">
        <v>149</v>
      </c>
      <c r="C82" s="111" t="s">
        <v>412</v>
      </c>
      <c r="D82" s="111" t="s">
        <v>413</v>
      </c>
      <c r="E82" s="111" t="s">
        <v>414</v>
      </c>
      <c r="F82" s="112" t="s">
        <v>415</v>
      </c>
      <c r="G82" s="113">
        <v>27.88</v>
      </c>
      <c r="H82" s="113">
        <v>1</v>
      </c>
      <c r="I82" s="113">
        <v>0</v>
      </c>
      <c r="J82" s="113">
        <v>0</v>
      </c>
      <c r="K82" s="111" t="s">
        <v>154</v>
      </c>
      <c r="L82" s="111" t="s">
        <v>153</v>
      </c>
      <c r="M82" s="113">
        <v>0</v>
      </c>
      <c r="N82" s="111" t="s">
        <v>153</v>
      </c>
      <c r="O82" s="111" t="s">
        <v>155</v>
      </c>
      <c r="P82" s="112" t="s">
        <v>167</v>
      </c>
      <c r="Q82" s="114" t="s">
        <v>412</v>
      </c>
      <c r="R82" s="114" t="s">
        <v>178</v>
      </c>
      <c r="S82" s="114" t="s">
        <v>179</v>
      </c>
      <c r="T82" s="115">
        <v>1</v>
      </c>
      <c r="U82" s="116" t="str">
        <f>_xlfn.XLOOKUP(C82,'Výkaz výměr místností VZ'!B:B,'Výkaz výměr místností VZ'!C:C,"ne")</f>
        <v>ano</v>
      </c>
      <c r="V82" s="116">
        <v>2</v>
      </c>
      <c r="W82" s="117">
        <f>IF(U82="NE","XXX",_xlfn.XLOOKUP(V82,harmonogram!$H$11:$H$28,harmonogram!$F$11:$F$28))</f>
        <v>46039</v>
      </c>
      <c r="X82" s="117">
        <f>IF(U82="ne","XXX",_xlfn.XLOOKUP(V82,harmonogram!$H$11:$H$28,harmonogram!$G$11:$G$28))</f>
        <v>46069</v>
      </c>
      <c r="Y82" s="118" t="s">
        <v>411</v>
      </c>
    </row>
    <row r="83" spans="1:25">
      <c r="A83" s="215" t="s">
        <v>406</v>
      </c>
      <c r="B83" s="110" t="s">
        <v>149</v>
      </c>
      <c r="C83" s="111" t="s">
        <v>416</v>
      </c>
      <c r="D83" s="111" t="s">
        <v>417</v>
      </c>
      <c r="E83" s="111" t="s">
        <v>418</v>
      </c>
      <c r="F83" s="112" t="s">
        <v>419</v>
      </c>
      <c r="G83" s="113">
        <v>51.02</v>
      </c>
      <c r="H83" s="113">
        <v>0</v>
      </c>
      <c r="I83" s="113">
        <v>0</v>
      </c>
      <c r="J83" s="113">
        <v>0</v>
      </c>
      <c r="K83" s="111" t="s">
        <v>154</v>
      </c>
      <c r="L83" s="111" t="s">
        <v>153</v>
      </c>
      <c r="M83" s="113">
        <v>0</v>
      </c>
      <c r="N83" s="111" t="s">
        <v>153</v>
      </c>
      <c r="O83" s="111" t="s">
        <v>155</v>
      </c>
      <c r="P83" s="112" t="s">
        <v>167</v>
      </c>
      <c r="Q83" s="114" t="s">
        <v>416</v>
      </c>
      <c r="R83" s="114" t="s">
        <v>178</v>
      </c>
      <c r="S83" s="114" t="s">
        <v>179</v>
      </c>
      <c r="T83" s="115">
        <v>1</v>
      </c>
      <c r="U83" s="116" t="str">
        <f>_xlfn.XLOOKUP(C83,'Výkaz výměr místností VZ'!B:B,'Výkaz výměr místností VZ'!C:C,"ne")</f>
        <v>ano</v>
      </c>
      <c r="V83" s="116">
        <v>2</v>
      </c>
      <c r="W83" s="117">
        <f>IF(U83="NE","XXX",_xlfn.XLOOKUP(V83,harmonogram!$H$11:$H$28,harmonogram!$F$11:$F$28))</f>
        <v>46039</v>
      </c>
      <c r="X83" s="117">
        <f>IF(U83="ne","XXX",_xlfn.XLOOKUP(V83,harmonogram!$H$11:$H$28,harmonogram!$G$11:$G$28))</f>
        <v>46069</v>
      </c>
      <c r="Y83" s="118" t="s">
        <v>411</v>
      </c>
    </row>
    <row r="84" spans="1:25">
      <c r="A84" s="215" t="s">
        <v>406</v>
      </c>
      <c r="B84" s="110" t="s">
        <v>149</v>
      </c>
      <c r="C84" s="111" t="s">
        <v>420</v>
      </c>
      <c r="D84" s="111" t="s">
        <v>421</v>
      </c>
      <c r="E84" s="111" t="s">
        <v>344</v>
      </c>
      <c r="F84" s="112" t="s">
        <v>153</v>
      </c>
      <c r="G84" s="113">
        <v>27.45</v>
      </c>
      <c r="H84" s="113">
        <v>0</v>
      </c>
      <c r="I84" s="113">
        <v>0</v>
      </c>
      <c r="J84" s="113">
        <v>0</v>
      </c>
      <c r="K84" s="111" t="s">
        <v>154</v>
      </c>
      <c r="L84" s="111" t="s">
        <v>153</v>
      </c>
      <c r="M84" s="113">
        <v>0</v>
      </c>
      <c r="N84" s="111" t="s">
        <v>153</v>
      </c>
      <c r="O84" s="111" t="s">
        <v>155</v>
      </c>
      <c r="P84" s="112" t="s">
        <v>167</v>
      </c>
      <c r="Q84" s="114" t="s">
        <v>420</v>
      </c>
      <c r="R84" s="114" t="s">
        <v>178</v>
      </c>
      <c r="S84" s="114" t="s">
        <v>179</v>
      </c>
      <c r="T84" s="115">
        <v>1</v>
      </c>
      <c r="U84" s="116" t="str">
        <f>_xlfn.XLOOKUP(C84,'Výkaz výměr místností VZ'!B:B,'Výkaz výměr místností VZ'!C:C,"ne")</f>
        <v>ano</v>
      </c>
      <c r="V84" s="116">
        <v>2</v>
      </c>
      <c r="W84" s="117">
        <f>IF(U84="NE","XXX",_xlfn.XLOOKUP(V84,harmonogram!$H$11:$H$28,harmonogram!$F$11:$F$28))</f>
        <v>46039</v>
      </c>
      <c r="X84" s="117">
        <f>IF(U84="ne","XXX",_xlfn.XLOOKUP(V84,harmonogram!$H$11:$H$28,harmonogram!$G$11:$G$28))</f>
        <v>46069</v>
      </c>
      <c r="Y84" s="118" t="s">
        <v>411</v>
      </c>
    </row>
    <row r="85" spans="1:25">
      <c r="A85" s="216" t="s">
        <v>422</v>
      </c>
      <c r="B85" s="119" t="s">
        <v>423</v>
      </c>
      <c r="C85" s="120" t="s">
        <v>424</v>
      </c>
      <c r="D85" s="120"/>
      <c r="E85" s="120" t="s">
        <v>425</v>
      </c>
      <c r="F85" s="121"/>
      <c r="G85" s="122"/>
      <c r="H85" s="122"/>
      <c r="I85" s="122"/>
      <c r="J85" s="122"/>
      <c r="K85" s="120"/>
      <c r="L85" s="120"/>
      <c r="M85" s="122"/>
      <c r="N85" s="120"/>
      <c r="O85" s="120"/>
      <c r="P85" s="121"/>
      <c r="Q85" s="123"/>
      <c r="R85" s="123"/>
      <c r="S85" s="123"/>
      <c r="T85" s="124">
        <v>1</v>
      </c>
      <c r="U85" s="125" t="str">
        <f>_xlfn.XLOOKUP(C85,'Výkaz výměr místností VZ'!B:B,'Výkaz výměr místností VZ'!C:C,"ne")</f>
        <v>ne</v>
      </c>
      <c r="V85" s="125">
        <v>1</v>
      </c>
      <c r="W85" s="126" t="str">
        <f>IF(U85="NE","XXX",_xlfn.XLOOKUP(V85,harmonogram!$H$11:$H$28,harmonogram!$F$11:$F$28))</f>
        <v>XXX</v>
      </c>
      <c r="X85" s="126" t="str">
        <f>IF(U85="ne","XXX",_xlfn.XLOOKUP(V85,harmonogram!$H$11:$H$28,harmonogram!$G$11:$G$28))</f>
        <v>XXX</v>
      </c>
      <c r="Y85" s="127" t="s">
        <v>426</v>
      </c>
    </row>
    <row r="86" spans="1:25">
      <c r="A86" s="216" t="s">
        <v>422</v>
      </c>
      <c r="B86" s="119" t="s">
        <v>423</v>
      </c>
      <c r="C86" s="120" t="s">
        <v>427</v>
      </c>
      <c r="D86" s="120" t="s">
        <v>428</v>
      </c>
      <c r="E86" s="120" t="s">
        <v>429</v>
      </c>
      <c r="F86" s="121" t="s">
        <v>419</v>
      </c>
      <c r="G86" s="122">
        <v>43.04</v>
      </c>
      <c r="H86" s="122">
        <v>2</v>
      </c>
      <c r="I86" s="122">
        <v>0</v>
      </c>
      <c r="J86" s="122">
        <v>0</v>
      </c>
      <c r="K86" s="120" t="s">
        <v>154</v>
      </c>
      <c r="L86" s="120" t="s">
        <v>153</v>
      </c>
      <c r="M86" s="122">
        <v>0</v>
      </c>
      <c r="N86" s="120" t="s">
        <v>153</v>
      </c>
      <c r="O86" s="120" t="s">
        <v>155</v>
      </c>
      <c r="P86" s="121" t="s">
        <v>167</v>
      </c>
      <c r="Q86" s="123" t="s">
        <v>427</v>
      </c>
      <c r="R86" s="123" t="s">
        <v>178</v>
      </c>
      <c r="S86" s="123" t="s">
        <v>179</v>
      </c>
      <c r="T86" s="124">
        <v>1</v>
      </c>
      <c r="U86" s="125" t="str">
        <f>_xlfn.XLOOKUP(C86,'Výkaz výměr místností VZ'!B:B,'Výkaz výměr místností VZ'!C:C,"ne")</f>
        <v>ano</v>
      </c>
      <c r="V86" s="125">
        <v>1</v>
      </c>
      <c r="W86" s="126">
        <f>IF(U86="NE","XXX",_xlfn.XLOOKUP(V86,harmonogram!$H$11:$H$28,harmonogram!$F$11:$F$28))</f>
        <v>46015</v>
      </c>
      <c r="X86" s="126">
        <f>IF(U86="ne","XXX",_xlfn.XLOOKUP(V86,harmonogram!$H$11:$H$28,harmonogram!$G$11:$G$28))</f>
        <v>46043</v>
      </c>
      <c r="Y86" s="127" t="s">
        <v>426</v>
      </c>
    </row>
    <row r="87" spans="1:25">
      <c r="A87" s="216" t="s">
        <v>422</v>
      </c>
      <c r="B87" s="119" t="s">
        <v>423</v>
      </c>
      <c r="C87" s="120" t="s">
        <v>430</v>
      </c>
      <c r="D87" s="120" t="s">
        <v>431</v>
      </c>
      <c r="E87" s="120" t="s">
        <v>432</v>
      </c>
      <c r="F87" s="121" t="s">
        <v>248</v>
      </c>
      <c r="G87" s="122">
        <v>20.170000000000002</v>
      </c>
      <c r="H87" s="122">
        <v>2</v>
      </c>
      <c r="I87" s="122">
        <v>0</v>
      </c>
      <c r="J87" s="122">
        <v>0</v>
      </c>
      <c r="K87" s="120" t="s">
        <v>154</v>
      </c>
      <c r="L87" s="120" t="s">
        <v>153</v>
      </c>
      <c r="M87" s="122">
        <v>2</v>
      </c>
      <c r="N87" s="120" t="s">
        <v>153</v>
      </c>
      <c r="O87" s="120" t="s">
        <v>155</v>
      </c>
      <c r="P87" s="121" t="s">
        <v>167</v>
      </c>
      <c r="Q87" s="123" t="s">
        <v>430</v>
      </c>
      <c r="R87" s="123" t="s">
        <v>178</v>
      </c>
      <c r="S87" s="123" t="s">
        <v>179</v>
      </c>
      <c r="T87" s="124">
        <v>1</v>
      </c>
      <c r="U87" s="125" t="str">
        <f>_xlfn.XLOOKUP(C87,'Výkaz výměr místností VZ'!B:B,'Výkaz výměr místností VZ'!C:C,"ne")</f>
        <v>ano</v>
      </c>
      <c r="V87" s="125">
        <v>1</v>
      </c>
      <c r="W87" s="126">
        <f>IF(U87="NE","XXX",_xlfn.XLOOKUP(V87,harmonogram!$H$11:$H$28,harmonogram!$F$11:$F$28))</f>
        <v>46015</v>
      </c>
      <c r="X87" s="126">
        <f>IF(U87="ne","XXX",_xlfn.XLOOKUP(V87,harmonogram!$H$11:$H$28,harmonogram!$G$11:$G$28))</f>
        <v>46043</v>
      </c>
      <c r="Y87" s="127" t="s">
        <v>426</v>
      </c>
    </row>
    <row r="88" spans="1:25">
      <c r="A88" s="216" t="s">
        <v>422</v>
      </c>
      <c r="B88" s="119" t="s">
        <v>423</v>
      </c>
      <c r="C88" s="120" t="s">
        <v>433</v>
      </c>
      <c r="D88" s="120" t="s">
        <v>434</v>
      </c>
      <c r="E88" s="120" t="s">
        <v>435</v>
      </c>
      <c r="F88" s="121" t="s">
        <v>240</v>
      </c>
      <c r="G88" s="122">
        <v>32.67</v>
      </c>
      <c r="H88" s="122">
        <v>2</v>
      </c>
      <c r="I88" s="122">
        <v>0</v>
      </c>
      <c r="J88" s="122">
        <v>0</v>
      </c>
      <c r="K88" s="120" t="s">
        <v>154</v>
      </c>
      <c r="L88" s="120" t="s">
        <v>153</v>
      </c>
      <c r="M88" s="122">
        <v>2</v>
      </c>
      <c r="N88" s="120" t="s">
        <v>153</v>
      </c>
      <c r="O88" s="120" t="s">
        <v>155</v>
      </c>
      <c r="P88" s="121" t="s">
        <v>167</v>
      </c>
      <c r="Q88" s="123" t="s">
        <v>433</v>
      </c>
      <c r="R88" s="123" t="s">
        <v>178</v>
      </c>
      <c r="S88" s="123" t="s">
        <v>179</v>
      </c>
      <c r="T88" s="124">
        <v>1</v>
      </c>
      <c r="U88" s="125" t="str">
        <f>_xlfn.XLOOKUP(C88,'Výkaz výměr místností VZ'!B:B,'Výkaz výměr místností VZ'!C:C,"ne")</f>
        <v>ano</v>
      </c>
      <c r="V88" s="125">
        <v>1</v>
      </c>
      <c r="W88" s="126">
        <f>IF(U88="NE","XXX",_xlfn.XLOOKUP(V88,harmonogram!$H$11:$H$28,harmonogram!$F$11:$F$28))</f>
        <v>46015</v>
      </c>
      <c r="X88" s="126">
        <f>IF(U88="ne","XXX",_xlfn.XLOOKUP(V88,harmonogram!$H$11:$H$28,harmonogram!$G$11:$G$28))</f>
        <v>46043</v>
      </c>
      <c r="Y88" s="127" t="s">
        <v>426</v>
      </c>
    </row>
    <row r="89" spans="1:25">
      <c r="A89" s="216" t="s">
        <v>422</v>
      </c>
      <c r="B89" s="119" t="s">
        <v>423</v>
      </c>
      <c r="C89" s="120" t="s">
        <v>436</v>
      </c>
      <c r="D89" s="120" t="s">
        <v>437</v>
      </c>
      <c r="E89" s="120" t="s">
        <v>438</v>
      </c>
      <c r="F89" s="121" t="s">
        <v>439</v>
      </c>
      <c r="G89" s="122">
        <v>109.88</v>
      </c>
      <c r="H89" s="122">
        <v>0</v>
      </c>
      <c r="I89" s="122">
        <v>0</v>
      </c>
      <c r="J89" s="122">
        <v>0</v>
      </c>
      <c r="K89" s="120" t="s">
        <v>154</v>
      </c>
      <c r="L89" s="120" t="s">
        <v>230</v>
      </c>
      <c r="M89" s="122">
        <v>0</v>
      </c>
      <c r="N89" s="120" t="s">
        <v>153</v>
      </c>
      <c r="O89" s="120" t="s">
        <v>155</v>
      </c>
      <c r="P89" s="121" t="s">
        <v>167</v>
      </c>
      <c r="Q89" s="123" t="s">
        <v>436</v>
      </c>
      <c r="R89" s="123" t="s">
        <v>178</v>
      </c>
      <c r="S89" s="123" t="s">
        <v>179</v>
      </c>
      <c r="T89" s="124">
        <v>1</v>
      </c>
      <c r="U89" s="125" t="str">
        <f>_xlfn.XLOOKUP(C89,'Výkaz výměr místností VZ'!B:B,'Výkaz výměr místností VZ'!C:C,"ne")</f>
        <v>ne</v>
      </c>
      <c r="V89" s="125"/>
      <c r="W89" s="126" t="str">
        <f>IF(U89="NE","XXX",_xlfn.XLOOKUP(V89,harmonogram!$H$11:$H$28,harmonogram!$F$11:$F$28))</f>
        <v>XXX</v>
      </c>
      <c r="X89" s="126" t="str">
        <f>IF(U89="ne","XXX",_xlfn.XLOOKUP(V89,harmonogram!$H$11:$H$28,harmonogram!$G$11:$G$28))</f>
        <v>XXX</v>
      </c>
      <c r="Y89" s="127" t="s">
        <v>426</v>
      </c>
    </row>
    <row r="90" spans="1:25">
      <c r="A90" s="216" t="s">
        <v>422</v>
      </c>
      <c r="B90" s="119" t="s">
        <v>423</v>
      </c>
      <c r="C90" s="120" t="s">
        <v>440</v>
      </c>
      <c r="D90" s="120" t="s">
        <v>441</v>
      </c>
      <c r="E90" s="120" t="s">
        <v>442</v>
      </c>
      <c r="F90" s="121" t="s">
        <v>248</v>
      </c>
      <c r="G90" s="122">
        <v>19.46</v>
      </c>
      <c r="H90" s="122">
        <v>0</v>
      </c>
      <c r="I90" s="122">
        <v>0</v>
      </c>
      <c r="J90" s="122">
        <v>0</v>
      </c>
      <c r="K90" s="120" t="s">
        <v>154</v>
      </c>
      <c r="L90" s="120" t="s">
        <v>153</v>
      </c>
      <c r="M90" s="122">
        <v>0</v>
      </c>
      <c r="N90" s="120" t="s">
        <v>153</v>
      </c>
      <c r="O90" s="120" t="s">
        <v>155</v>
      </c>
      <c r="P90" s="121" t="s">
        <v>167</v>
      </c>
      <c r="Q90" s="123" t="s">
        <v>440</v>
      </c>
      <c r="R90" s="123" t="s">
        <v>178</v>
      </c>
      <c r="S90" s="123" t="s">
        <v>179</v>
      </c>
      <c r="T90" s="124">
        <v>1</v>
      </c>
      <c r="U90" s="125" t="str">
        <f>_xlfn.XLOOKUP(C90,'Výkaz výměr místností VZ'!B:B,'Výkaz výměr místností VZ'!C:C,"ne")</f>
        <v>ne</v>
      </c>
      <c r="V90" s="125">
        <v>1</v>
      </c>
      <c r="W90" s="126" t="str">
        <f>IF(U90="NE","XXX",_xlfn.XLOOKUP(V90,harmonogram!$H$11:$H$28,harmonogram!$F$11:$F$28))</f>
        <v>XXX</v>
      </c>
      <c r="X90" s="126" t="str">
        <f>IF(U90="ne","XXX",_xlfn.XLOOKUP(V90,harmonogram!$H$11:$H$28,harmonogram!$G$11:$G$28))</f>
        <v>XXX</v>
      </c>
      <c r="Y90" s="127" t="s">
        <v>426</v>
      </c>
    </row>
    <row r="91" spans="1:25">
      <c r="A91" s="216" t="s">
        <v>422</v>
      </c>
      <c r="B91" s="119" t="s">
        <v>423</v>
      </c>
      <c r="C91" s="120" t="s">
        <v>443</v>
      </c>
      <c r="D91" s="120" t="s">
        <v>444</v>
      </c>
      <c r="E91" s="120" t="s">
        <v>445</v>
      </c>
      <c r="F91" s="121" t="s">
        <v>439</v>
      </c>
      <c r="G91" s="122">
        <v>100.81</v>
      </c>
      <c r="H91" s="122">
        <v>1</v>
      </c>
      <c r="I91" s="122">
        <v>45</v>
      </c>
      <c r="J91" s="122">
        <v>0</v>
      </c>
      <c r="K91" s="120" t="s">
        <v>154</v>
      </c>
      <c r="L91" s="120" t="s">
        <v>446</v>
      </c>
      <c r="M91" s="122">
        <v>0</v>
      </c>
      <c r="N91" s="120" t="s">
        <v>153</v>
      </c>
      <c r="O91" s="120" t="s">
        <v>155</v>
      </c>
      <c r="P91" s="121" t="s">
        <v>167</v>
      </c>
      <c r="Q91" s="123" t="s">
        <v>443</v>
      </c>
      <c r="R91" s="123" t="s">
        <v>178</v>
      </c>
      <c r="S91" s="123" t="s">
        <v>179</v>
      </c>
      <c r="T91" s="124">
        <v>1</v>
      </c>
      <c r="U91" s="125" t="str">
        <f>_xlfn.XLOOKUP(C91,'Výkaz výměr místností VZ'!B:B,'Výkaz výměr místností VZ'!C:C,"ne")</f>
        <v>ano</v>
      </c>
      <c r="V91" s="125">
        <v>1</v>
      </c>
      <c r="W91" s="126">
        <f>IF(U91="NE","XXX",_xlfn.XLOOKUP(V91,harmonogram!$H$11:$H$28,harmonogram!$F$11:$F$28))</f>
        <v>46015</v>
      </c>
      <c r="X91" s="126">
        <f>IF(U91="ne","XXX",_xlfn.XLOOKUP(V91,harmonogram!$H$11:$H$28,harmonogram!$G$11:$G$28))</f>
        <v>46043</v>
      </c>
      <c r="Y91" s="127" t="s">
        <v>426</v>
      </c>
    </row>
    <row r="92" spans="1:25">
      <c r="A92" s="216" t="s">
        <v>422</v>
      </c>
      <c r="B92" s="119" t="s">
        <v>423</v>
      </c>
      <c r="C92" s="120" t="s">
        <v>447</v>
      </c>
      <c r="D92" s="120" t="s">
        <v>448</v>
      </c>
      <c r="E92" s="120" t="s">
        <v>445</v>
      </c>
      <c r="F92" s="121" t="s">
        <v>439</v>
      </c>
      <c r="G92" s="122">
        <v>104.92</v>
      </c>
      <c r="H92" s="122">
        <v>1</v>
      </c>
      <c r="I92" s="122">
        <v>45</v>
      </c>
      <c r="J92" s="122">
        <v>0</v>
      </c>
      <c r="K92" s="120" t="s">
        <v>154</v>
      </c>
      <c r="L92" s="120" t="s">
        <v>446</v>
      </c>
      <c r="M92" s="122">
        <v>0</v>
      </c>
      <c r="N92" s="120" t="s">
        <v>153</v>
      </c>
      <c r="O92" s="120" t="s">
        <v>155</v>
      </c>
      <c r="P92" s="121" t="s">
        <v>167</v>
      </c>
      <c r="Q92" s="123" t="s">
        <v>447</v>
      </c>
      <c r="R92" s="123" t="s">
        <v>178</v>
      </c>
      <c r="S92" s="123" t="s">
        <v>179</v>
      </c>
      <c r="T92" s="124">
        <v>1</v>
      </c>
      <c r="U92" s="125" t="str">
        <f>_xlfn.XLOOKUP(C92,'Výkaz výměr místností VZ'!B:B,'Výkaz výměr místností VZ'!C:C,"ne")</f>
        <v>ano</v>
      </c>
      <c r="V92" s="125">
        <v>1</v>
      </c>
      <c r="W92" s="126">
        <f>IF(U92="NE","XXX",_xlfn.XLOOKUP(V92,harmonogram!$H$11:$H$28,harmonogram!$F$11:$F$28))</f>
        <v>46015</v>
      </c>
      <c r="X92" s="126">
        <f>IF(U92="ne","XXX",_xlfn.XLOOKUP(V92,harmonogram!$H$11:$H$28,harmonogram!$G$11:$G$28))</f>
        <v>46043</v>
      </c>
      <c r="Y92" s="127" t="s">
        <v>426</v>
      </c>
    </row>
    <row r="93" spans="1:25">
      <c r="A93" s="216" t="s">
        <v>422</v>
      </c>
      <c r="B93" s="119" t="s">
        <v>423</v>
      </c>
      <c r="C93" s="120" t="s">
        <v>449</v>
      </c>
      <c r="D93" s="120" t="s">
        <v>450</v>
      </c>
      <c r="E93" s="120" t="s">
        <v>451</v>
      </c>
      <c r="F93" s="121" t="s">
        <v>452</v>
      </c>
      <c r="G93" s="122">
        <v>54.57</v>
      </c>
      <c r="H93" s="122">
        <v>1</v>
      </c>
      <c r="I93" s="122">
        <v>20</v>
      </c>
      <c r="J93" s="122">
        <v>0</v>
      </c>
      <c r="K93" s="120" t="s">
        <v>154</v>
      </c>
      <c r="L93" s="120" t="s">
        <v>446</v>
      </c>
      <c r="M93" s="122">
        <v>0</v>
      </c>
      <c r="N93" s="120" t="s">
        <v>153</v>
      </c>
      <c r="O93" s="120" t="s">
        <v>155</v>
      </c>
      <c r="P93" s="121" t="s">
        <v>167</v>
      </c>
      <c r="Q93" s="123" t="s">
        <v>449</v>
      </c>
      <c r="R93" s="123" t="s">
        <v>178</v>
      </c>
      <c r="S93" s="123" t="s">
        <v>179</v>
      </c>
      <c r="T93" s="124">
        <v>1</v>
      </c>
      <c r="U93" s="125" t="str">
        <f>_xlfn.XLOOKUP(C93,'Výkaz výměr místností VZ'!B:B,'Výkaz výměr místností VZ'!C:C,"ne")</f>
        <v>ano</v>
      </c>
      <c r="V93" s="125">
        <v>1</v>
      </c>
      <c r="W93" s="126">
        <f>IF(U93="NE","XXX",_xlfn.XLOOKUP(V93,harmonogram!$H$11:$H$28,harmonogram!$F$11:$F$28))</f>
        <v>46015</v>
      </c>
      <c r="X93" s="126">
        <f>IF(U93="ne","XXX",_xlfn.XLOOKUP(V93,harmonogram!$H$11:$H$28,harmonogram!$G$11:$G$28))</f>
        <v>46043</v>
      </c>
      <c r="Y93" s="127" t="s">
        <v>426</v>
      </c>
    </row>
    <row r="94" spans="1:25" ht="14.45" customHeight="1">
      <c r="A94" s="216" t="s">
        <v>422</v>
      </c>
      <c r="B94" s="119" t="s">
        <v>423</v>
      </c>
      <c r="C94" s="120" t="s">
        <v>453</v>
      </c>
      <c r="D94" s="120" t="s">
        <v>454</v>
      </c>
      <c r="E94" s="120" t="s">
        <v>455</v>
      </c>
      <c r="F94" s="121" t="s">
        <v>248</v>
      </c>
      <c r="G94" s="122">
        <v>24.99</v>
      </c>
      <c r="H94" s="122">
        <v>0</v>
      </c>
      <c r="I94" s="122">
        <v>0</v>
      </c>
      <c r="J94" s="122">
        <v>0</v>
      </c>
      <c r="K94" s="120" t="s">
        <v>154</v>
      </c>
      <c r="L94" s="120" t="s">
        <v>456</v>
      </c>
      <c r="M94" s="122">
        <v>0</v>
      </c>
      <c r="N94" s="120" t="s">
        <v>153</v>
      </c>
      <c r="O94" s="120" t="s">
        <v>155</v>
      </c>
      <c r="P94" s="121" t="s">
        <v>167</v>
      </c>
      <c r="Q94" s="123" t="s">
        <v>453</v>
      </c>
      <c r="R94" s="123" t="s">
        <v>178</v>
      </c>
      <c r="S94" s="123" t="s">
        <v>179</v>
      </c>
      <c r="T94" s="124">
        <v>1</v>
      </c>
      <c r="U94" s="125" t="str">
        <f>_xlfn.XLOOKUP(C94,'Výkaz výměr místností VZ'!B:B,'Výkaz výměr místností VZ'!C:C,"ne")</f>
        <v>ne</v>
      </c>
      <c r="V94" s="125"/>
      <c r="W94" s="126" t="str">
        <f>IF(U94="NE","XXX",_xlfn.XLOOKUP(V94,harmonogram!$H$11:$H$28,harmonogram!$F$11:$F$28))</f>
        <v>XXX</v>
      </c>
      <c r="X94" s="126" t="str">
        <f>IF(U94="ne","XXX",_xlfn.XLOOKUP(V94,harmonogram!$H$11:$H$28,harmonogram!$G$11:$G$28))</f>
        <v>XXX</v>
      </c>
      <c r="Y94" s="127" t="s">
        <v>426</v>
      </c>
    </row>
    <row r="95" spans="1:25">
      <c r="A95" s="216" t="s">
        <v>422</v>
      </c>
      <c r="B95" s="119" t="s">
        <v>423</v>
      </c>
      <c r="C95" s="120" t="s">
        <v>457</v>
      </c>
      <c r="D95" s="120" t="s">
        <v>458</v>
      </c>
      <c r="E95" s="120" t="s">
        <v>459</v>
      </c>
      <c r="F95" s="121" t="s">
        <v>452</v>
      </c>
      <c r="G95" s="122">
        <v>53.8</v>
      </c>
      <c r="H95" s="122">
        <v>2</v>
      </c>
      <c r="I95" s="122">
        <v>0</v>
      </c>
      <c r="J95" s="122">
        <v>0</v>
      </c>
      <c r="K95" s="120" t="s">
        <v>154</v>
      </c>
      <c r="L95" s="120" t="s">
        <v>153</v>
      </c>
      <c r="M95" s="122">
        <v>0</v>
      </c>
      <c r="N95" s="120" t="s">
        <v>153</v>
      </c>
      <c r="O95" s="120" t="s">
        <v>155</v>
      </c>
      <c r="P95" s="121" t="s">
        <v>167</v>
      </c>
      <c r="Q95" s="123" t="s">
        <v>457</v>
      </c>
      <c r="R95" s="123" t="s">
        <v>178</v>
      </c>
      <c r="S95" s="123" t="s">
        <v>179</v>
      </c>
      <c r="T95" s="124">
        <v>1</v>
      </c>
      <c r="U95" s="125" t="str">
        <f>_xlfn.XLOOKUP(C95,'Výkaz výměr místností VZ'!B:B,'Výkaz výměr místností VZ'!C:C,"ne")</f>
        <v>ano</v>
      </c>
      <c r="V95" s="125">
        <v>1</v>
      </c>
      <c r="W95" s="126">
        <f>IF(U95="NE","XXX",_xlfn.XLOOKUP(V95,harmonogram!$H$11:$H$28,harmonogram!$F$11:$F$28))</f>
        <v>46015</v>
      </c>
      <c r="X95" s="126">
        <f>IF(U95="ne","XXX",_xlfn.XLOOKUP(V95,harmonogram!$H$11:$H$28,harmonogram!$G$11:$G$28))</f>
        <v>46043</v>
      </c>
      <c r="Y95" s="127" t="s">
        <v>426</v>
      </c>
    </row>
    <row r="96" spans="1:25">
      <c r="A96" s="216" t="s">
        <v>422</v>
      </c>
      <c r="B96" s="119" t="s">
        <v>423</v>
      </c>
      <c r="C96" s="120" t="s">
        <v>460</v>
      </c>
      <c r="D96" s="120" t="s">
        <v>461</v>
      </c>
      <c r="E96" s="120" t="s">
        <v>344</v>
      </c>
      <c r="F96" s="121" t="s">
        <v>248</v>
      </c>
      <c r="G96" s="122">
        <v>18.93</v>
      </c>
      <c r="H96" s="122">
        <v>0</v>
      </c>
      <c r="I96" s="122">
        <v>0</v>
      </c>
      <c r="J96" s="122">
        <v>0</v>
      </c>
      <c r="K96" s="120" t="s">
        <v>154</v>
      </c>
      <c r="L96" s="120" t="s">
        <v>153</v>
      </c>
      <c r="M96" s="122">
        <v>0</v>
      </c>
      <c r="N96" s="120" t="s">
        <v>153</v>
      </c>
      <c r="O96" s="120" t="s">
        <v>155</v>
      </c>
      <c r="P96" s="121" t="s">
        <v>167</v>
      </c>
      <c r="Q96" s="123" t="s">
        <v>460</v>
      </c>
      <c r="R96" s="123" t="s">
        <v>178</v>
      </c>
      <c r="S96" s="123" t="s">
        <v>179</v>
      </c>
      <c r="T96" s="124">
        <v>1</v>
      </c>
      <c r="U96" s="125" t="str">
        <f>_xlfn.XLOOKUP(C96,'Výkaz výměr místností VZ'!B:B,'Výkaz výměr místností VZ'!C:C,"ne")</f>
        <v>ne</v>
      </c>
      <c r="V96" s="125"/>
      <c r="W96" s="126" t="str">
        <f>IF(U96="NE","XXX",_xlfn.XLOOKUP(V96,harmonogram!$H$11:$H$28,harmonogram!$F$11:$F$28))</f>
        <v>XXX</v>
      </c>
      <c r="X96" s="126" t="str">
        <f>IF(U96="ne","XXX",_xlfn.XLOOKUP(V96,harmonogram!$H$11:$H$28,harmonogram!$G$11:$G$28))</f>
        <v>XXX</v>
      </c>
      <c r="Y96" s="127" t="s">
        <v>426</v>
      </c>
    </row>
    <row r="97" spans="1:25">
      <c r="A97" s="216" t="s">
        <v>422</v>
      </c>
      <c r="B97" s="119" t="s">
        <v>423</v>
      </c>
      <c r="C97" s="120" t="s">
        <v>462</v>
      </c>
      <c r="D97" s="120" t="s">
        <v>463</v>
      </c>
      <c r="E97" s="120" t="s">
        <v>464</v>
      </c>
      <c r="F97" s="121" t="s">
        <v>341</v>
      </c>
      <c r="G97" s="122">
        <v>8</v>
      </c>
      <c r="H97" s="122">
        <v>0</v>
      </c>
      <c r="I97" s="122">
        <v>0</v>
      </c>
      <c r="J97" s="122">
        <v>0</v>
      </c>
      <c r="K97" s="120" t="s">
        <v>154</v>
      </c>
      <c r="L97" s="120" t="s">
        <v>153</v>
      </c>
      <c r="M97" s="122">
        <v>0</v>
      </c>
      <c r="N97" s="120" t="s">
        <v>153</v>
      </c>
      <c r="O97" s="120" t="s">
        <v>155</v>
      </c>
      <c r="P97" s="121" t="s">
        <v>167</v>
      </c>
      <c r="Q97" s="123" t="s">
        <v>462</v>
      </c>
      <c r="R97" s="123" t="s">
        <v>178</v>
      </c>
      <c r="S97" s="123" t="s">
        <v>179</v>
      </c>
      <c r="T97" s="124">
        <v>1</v>
      </c>
      <c r="U97" s="125" t="str">
        <f>_xlfn.XLOOKUP(C97,'Výkaz výměr místností VZ'!B:B,'Výkaz výměr místností VZ'!C:C,"ne")</f>
        <v>ne</v>
      </c>
      <c r="V97" s="125">
        <v>1</v>
      </c>
      <c r="W97" s="126" t="str">
        <f>IF(U97="NE","XXX",_xlfn.XLOOKUP(V97,harmonogram!$H$11:$H$28,harmonogram!$F$11:$F$28))</f>
        <v>XXX</v>
      </c>
      <c r="X97" s="126" t="str">
        <f>IF(U97="ne","XXX",_xlfn.XLOOKUP(V97,harmonogram!$H$11:$H$28,harmonogram!$G$11:$G$28))</f>
        <v>XXX</v>
      </c>
      <c r="Y97" s="127" t="s">
        <v>426</v>
      </c>
    </row>
    <row r="98" spans="1:25">
      <c r="A98" s="216" t="s">
        <v>422</v>
      </c>
      <c r="B98" s="119" t="s">
        <v>423</v>
      </c>
      <c r="C98" s="120" t="s">
        <v>465</v>
      </c>
      <c r="D98" s="120" t="s">
        <v>466</v>
      </c>
      <c r="E98" s="120" t="s">
        <v>467</v>
      </c>
      <c r="F98" s="121" t="s">
        <v>166</v>
      </c>
      <c r="G98" s="122">
        <v>10.64</v>
      </c>
      <c r="H98" s="122">
        <v>0</v>
      </c>
      <c r="I98" s="122">
        <v>0</v>
      </c>
      <c r="J98" s="122">
        <v>0</v>
      </c>
      <c r="K98" s="120" t="s">
        <v>154</v>
      </c>
      <c r="L98" s="120" t="s">
        <v>153</v>
      </c>
      <c r="M98" s="122">
        <v>0</v>
      </c>
      <c r="N98" s="120" t="s">
        <v>153</v>
      </c>
      <c r="O98" s="120" t="s">
        <v>155</v>
      </c>
      <c r="P98" s="121" t="s">
        <v>167</v>
      </c>
      <c r="Q98" s="123" t="s">
        <v>465</v>
      </c>
      <c r="R98" s="123" t="s">
        <v>178</v>
      </c>
      <c r="S98" s="123" t="s">
        <v>179</v>
      </c>
      <c r="T98" s="124">
        <v>1</v>
      </c>
      <c r="U98" s="125" t="str">
        <f>_xlfn.XLOOKUP(C98,'Výkaz výměr místností VZ'!B:B,'Výkaz výměr místností VZ'!C:C,"ne")</f>
        <v>ne</v>
      </c>
      <c r="V98" s="125"/>
      <c r="W98" s="126" t="str">
        <f>IF(U98="NE","XXX",_xlfn.XLOOKUP(V98,harmonogram!$H$11:$H$28,harmonogram!$F$11:$F$28))</f>
        <v>XXX</v>
      </c>
      <c r="X98" s="126" t="str">
        <f>IF(U98="ne","XXX",_xlfn.XLOOKUP(V98,harmonogram!$H$11:$H$28,harmonogram!$G$11:$G$28))</f>
        <v>XXX</v>
      </c>
      <c r="Y98" s="127" t="s">
        <v>426</v>
      </c>
    </row>
    <row r="99" spans="1:25">
      <c r="A99" s="216" t="s">
        <v>422</v>
      </c>
      <c r="B99" s="119" t="s">
        <v>423</v>
      </c>
      <c r="C99" s="120" t="s">
        <v>468</v>
      </c>
      <c r="D99" s="120" t="s">
        <v>469</v>
      </c>
      <c r="E99" s="120" t="s">
        <v>470</v>
      </c>
      <c r="F99" s="121" t="s">
        <v>248</v>
      </c>
      <c r="G99" s="122">
        <v>19.48</v>
      </c>
      <c r="H99" s="122">
        <v>0</v>
      </c>
      <c r="I99" s="122">
        <v>0</v>
      </c>
      <c r="J99" s="122">
        <v>0</v>
      </c>
      <c r="K99" s="120" t="s">
        <v>154</v>
      </c>
      <c r="L99" s="120" t="s">
        <v>153</v>
      </c>
      <c r="M99" s="122">
        <v>0</v>
      </c>
      <c r="N99" s="120" t="s">
        <v>153</v>
      </c>
      <c r="O99" s="120" t="s">
        <v>155</v>
      </c>
      <c r="P99" s="121" t="s">
        <v>167</v>
      </c>
      <c r="Q99" s="123" t="s">
        <v>468</v>
      </c>
      <c r="R99" s="123" t="s">
        <v>178</v>
      </c>
      <c r="S99" s="123" t="s">
        <v>179</v>
      </c>
      <c r="T99" s="124">
        <v>1</v>
      </c>
      <c r="U99" s="125" t="str">
        <f>_xlfn.XLOOKUP(C99,'Výkaz výměr místností VZ'!B:B,'Výkaz výměr místností VZ'!C:C,"ne")</f>
        <v>ne</v>
      </c>
      <c r="V99" s="125">
        <v>1</v>
      </c>
      <c r="W99" s="126" t="str">
        <f>IF(U99="NE","XXX",_xlfn.XLOOKUP(V99,harmonogram!$H$11:$H$28,harmonogram!$F$11:$F$28))</f>
        <v>XXX</v>
      </c>
      <c r="X99" s="126" t="str">
        <f>IF(U99="ne","XXX",_xlfn.XLOOKUP(V99,harmonogram!$H$11:$H$28,harmonogram!$G$11:$G$28))</f>
        <v>XXX</v>
      </c>
      <c r="Y99" s="127" t="s">
        <v>426</v>
      </c>
    </row>
    <row r="100" spans="1:25">
      <c r="A100" s="216" t="s">
        <v>422</v>
      </c>
      <c r="B100" s="119" t="s">
        <v>423</v>
      </c>
      <c r="C100" s="120" t="s">
        <v>471</v>
      </c>
      <c r="D100" s="120" t="s">
        <v>472</v>
      </c>
      <c r="E100" s="120" t="s">
        <v>473</v>
      </c>
      <c r="F100" s="121" t="s">
        <v>248</v>
      </c>
      <c r="G100" s="122">
        <v>16.600000000000001</v>
      </c>
      <c r="H100" s="122">
        <v>0</v>
      </c>
      <c r="I100" s="122">
        <v>0</v>
      </c>
      <c r="J100" s="122">
        <v>0</v>
      </c>
      <c r="K100" s="120" t="s">
        <v>154</v>
      </c>
      <c r="L100" s="120" t="s">
        <v>153</v>
      </c>
      <c r="M100" s="122">
        <v>0</v>
      </c>
      <c r="N100" s="120" t="s">
        <v>153</v>
      </c>
      <c r="O100" s="120" t="s">
        <v>155</v>
      </c>
      <c r="P100" s="121" t="s">
        <v>167</v>
      </c>
      <c r="Q100" s="123" t="s">
        <v>471</v>
      </c>
      <c r="R100" s="123" t="s">
        <v>178</v>
      </c>
      <c r="S100" s="123" t="s">
        <v>179</v>
      </c>
      <c r="T100" s="124">
        <v>1</v>
      </c>
      <c r="U100" s="125" t="str">
        <f>_xlfn.XLOOKUP(C100,'Výkaz výměr místností VZ'!B:B,'Výkaz výměr místností VZ'!C:C,"ne")</f>
        <v>ne</v>
      </c>
      <c r="V100" s="125">
        <v>1</v>
      </c>
      <c r="W100" s="126" t="str">
        <f>IF(U100="NE","XXX",_xlfn.XLOOKUP(V100,harmonogram!$H$11:$H$28,harmonogram!$F$11:$F$28))</f>
        <v>XXX</v>
      </c>
      <c r="X100" s="126" t="str">
        <f>IF(U100="ne","XXX",_xlfn.XLOOKUP(V100,harmonogram!$H$11:$H$28,harmonogram!$G$11:$G$28))</f>
        <v>XXX</v>
      </c>
      <c r="Y100" s="127" t="s">
        <v>426</v>
      </c>
    </row>
    <row r="101" spans="1:25">
      <c r="A101" s="216" t="s">
        <v>422</v>
      </c>
      <c r="B101" s="119" t="s">
        <v>423</v>
      </c>
      <c r="C101" s="120" t="s">
        <v>474</v>
      </c>
      <c r="D101" s="120" t="s">
        <v>475</v>
      </c>
      <c r="E101" s="120" t="s">
        <v>476</v>
      </c>
      <c r="F101" s="121" t="s">
        <v>341</v>
      </c>
      <c r="G101" s="122">
        <v>7.83</v>
      </c>
      <c r="H101" s="122">
        <v>0</v>
      </c>
      <c r="I101" s="122">
        <v>0</v>
      </c>
      <c r="J101" s="122">
        <v>0</v>
      </c>
      <c r="K101" s="120" t="s">
        <v>154</v>
      </c>
      <c r="L101" s="120" t="s">
        <v>153</v>
      </c>
      <c r="M101" s="122">
        <v>0</v>
      </c>
      <c r="N101" s="120" t="s">
        <v>153</v>
      </c>
      <c r="O101" s="120" t="s">
        <v>155</v>
      </c>
      <c r="P101" s="121" t="s">
        <v>167</v>
      </c>
      <c r="Q101" s="123" t="s">
        <v>474</v>
      </c>
      <c r="R101" s="123" t="s">
        <v>178</v>
      </c>
      <c r="S101" s="123" t="s">
        <v>179</v>
      </c>
      <c r="T101" s="124">
        <v>1</v>
      </c>
      <c r="U101" s="125" t="str">
        <f>_xlfn.XLOOKUP(C101,'Výkaz výměr místností VZ'!B:B,'Výkaz výměr místností VZ'!C:C,"ne")</f>
        <v>ne</v>
      </c>
      <c r="V101" s="125">
        <v>1</v>
      </c>
      <c r="W101" s="126" t="str">
        <f>IF(U101="NE","XXX",_xlfn.XLOOKUP(V101,harmonogram!$H$11:$H$28,harmonogram!$F$11:$F$28))</f>
        <v>XXX</v>
      </c>
      <c r="X101" s="126" t="str">
        <f>IF(U101="ne","XXX",_xlfn.XLOOKUP(V101,harmonogram!$H$11:$H$28,harmonogram!$G$11:$G$28))</f>
        <v>XXX</v>
      </c>
      <c r="Y101" s="127" t="s">
        <v>426</v>
      </c>
    </row>
    <row r="102" spans="1:25">
      <c r="A102" s="217" t="s">
        <v>477</v>
      </c>
      <c r="B102" s="128" t="s">
        <v>423</v>
      </c>
      <c r="C102" s="129" t="s">
        <v>478</v>
      </c>
      <c r="D102" s="129" t="s">
        <v>479</v>
      </c>
      <c r="E102" s="129" t="s">
        <v>480</v>
      </c>
      <c r="F102" s="130" t="s">
        <v>153</v>
      </c>
      <c r="G102" s="131">
        <v>8.02</v>
      </c>
      <c r="H102" s="131">
        <v>4</v>
      </c>
      <c r="I102" s="131">
        <v>0</v>
      </c>
      <c r="J102" s="131">
        <v>0</v>
      </c>
      <c r="K102" s="129" t="s">
        <v>154</v>
      </c>
      <c r="L102" s="129" t="s">
        <v>153</v>
      </c>
      <c r="M102" s="131">
        <v>0</v>
      </c>
      <c r="N102" s="129" t="s">
        <v>153</v>
      </c>
      <c r="O102" s="129" t="s">
        <v>155</v>
      </c>
      <c r="P102" s="130" t="s">
        <v>156</v>
      </c>
      <c r="Q102" s="132" t="s">
        <v>478</v>
      </c>
      <c r="R102" s="132" t="s">
        <v>178</v>
      </c>
      <c r="S102" s="132" t="s">
        <v>179</v>
      </c>
      <c r="T102" s="133">
        <v>1</v>
      </c>
      <c r="U102" s="134" t="str">
        <f>_xlfn.XLOOKUP(C102,'Výkaz výměr místností VZ'!B:B,'Výkaz výměr místností VZ'!C:C,"ne")</f>
        <v>ano</v>
      </c>
      <c r="V102" s="134">
        <v>32</v>
      </c>
      <c r="W102" s="135">
        <f>IF(U102="NE","XXX",_xlfn.XLOOKUP(V102,harmonogram!$H$11:$H$28,harmonogram!$F$11:$F$28))</f>
        <v>45997</v>
      </c>
      <c r="X102" s="135">
        <f>IF(U102="ne","XXX",_xlfn.XLOOKUP(V102,harmonogram!$H$11:$H$28,harmonogram!$G$11:$G$28))</f>
        <v>46025</v>
      </c>
      <c r="Y102" s="136" t="s">
        <v>481</v>
      </c>
    </row>
    <row r="103" spans="1:25">
      <c r="A103" s="217" t="s">
        <v>477</v>
      </c>
      <c r="B103" s="128" t="s">
        <v>423</v>
      </c>
      <c r="C103" s="129" t="s">
        <v>482</v>
      </c>
      <c r="D103" s="129" t="s">
        <v>483</v>
      </c>
      <c r="E103" s="129" t="s">
        <v>484</v>
      </c>
      <c r="F103" s="130" t="s">
        <v>337</v>
      </c>
      <c r="G103" s="131">
        <v>29.4</v>
      </c>
      <c r="H103" s="131">
        <v>4</v>
      </c>
      <c r="I103" s="131">
        <v>0</v>
      </c>
      <c r="J103" s="131">
        <v>0</v>
      </c>
      <c r="K103" s="129" t="s">
        <v>154</v>
      </c>
      <c r="L103" s="129" t="s">
        <v>153</v>
      </c>
      <c r="M103" s="131">
        <v>0</v>
      </c>
      <c r="N103" s="129" t="s">
        <v>153</v>
      </c>
      <c r="O103" s="129" t="s">
        <v>155</v>
      </c>
      <c r="P103" s="130" t="s">
        <v>156</v>
      </c>
      <c r="Q103" s="132" t="s">
        <v>482</v>
      </c>
      <c r="R103" s="132" t="s">
        <v>178</v>
      </c>
      <c r="S103" s="132" t="s">
        <v>179</v>
      </c>
      <c r="T103" s="133">
        <v>1</v>
      </c>
      <c r="U103" s="134" t="str">
        <f>_xlfn.XLOOKUP(C103,'Výkaz výměr místností VZ'!B:B,'Výkaz výměr místností VZ'!C:C,"ne")</f>
        <v>ano</v>
      </c>
      <c r="V103" s="134">
        <v>32</v>
      </c>
      <c r="W103" s="135">
        <f>IF(U103="NE","XXX",_xlfn.XLOOKUP(V103,harmonogram!$H$11:$H$28,harmonogram!$F$11:$F$28))</f>
        <v>45997</v>
      </c>
      <c r="X103" s="135">
        <f>IF(U103="ne","XXX",_xlfn.XLOOKUP(V103,harmonogram!$H$11:$H$28,harmonogram!$G$11:$G$28))</f>
        <v>46025</v>
      </c>
      <c r="Y103" s="136" t="s">
        <v>481</v>
      </c>
    </row>
    <row r="104" spans="1:25">
      <c r="A104" s="217" t="s">
        <v>477</v>
      </c>
      <c r="B104" s="128" t="s">
        <v>423</v>
      </c>
      <c r="C104" s="129" t="s">
        <v>485</v>
      </c>
      <c r="D104" s="129" t="s">
        <v>486</v>
      </c>
      <c r="E104" s="129" t="s">
        <v>487</v>
      </c>
      <c r="F104" s="130" t="s">
        <v>415</v>
      </c>
      <c r="G104" s="131">
        <v>22.5</v>
      </c>
      <c r="H104" s="131">
        <v>4</v>
      </c>
      <c r="I104" s="131">
        <v>0</v>
      </c>
      <c r="J104" s="131">
        <v>0</v>
      </c>
      <c r="K104" s="129" t="s">
        <v>154</v>
      </c>
      <c r="L104" s="129" t="s">
        <v>153</v>
      </c>
      <c r="M104" s="131">
        <v>0</v>
      </c>
      <c r="N104" s="129" t="s">
        <v>153</v>
      </c>
      <c r="O104" s="129" t="s">
        <v>155</v>
      </c>
      <c r="P104" s="130" t="s">
        <v>156</v>
      </c>
      <c r="Q104" s="132" t="s">
        <v>485</v>
      </c>
      <c r="R104" s="132" t="s">
        <v>178</v>
      </c>
      <c r="S104" s="132" t="s">
        <v>179</v>
      </c>
      <c r="T104" s="133">
        <v>1</v>
      </c>
      <c r="U104" s="134" t="str">
        <f>_xlfn.XLOOKUP(C104,'Výkaz výměr místností VZ'!B:B,'Výkaz výměr místností VZ'!C:C,"ne")</f>
        <v>ano</v>
      </c>
      <c r="V104" s="134">
        <v>32</v>
      </c>
      <c r="W104" s="135">
        <f>IF(U104="NE","XXX",_xlfn.XLOOKUP(V104,harmonogram!$H$11:$H$28,harmonogram!$F$11:$F$28))</f>
        <v>45997</v>
      </c>
      <c r="X104" s="135">
        <f>IF(U104="ne","XXX",_xlfn.XLOOKUP(V104,harmonogram!$H$11:$H$28,harmonogram!$G$11:$G$28))</f>
        <v>46025</v>
      </c>
      <c r="Y104" s="136" t="s">
        <v>481</v>
      </c>
    </row>
    <row r="105" spans="1:25">
      <c r="A105" s="217" t="s">
        <v>477</v>
      </c>
      <c r="B105" s="128" t="s">
        <v>423</v>
      </c>
      <c r="C105" s="129" t="s">
        <v>488</v>
      </c>
      <c r="D105" s="129" t="s">
        <v>489</v>
      </c>
      <c r="E105" s="129" t="s">
        <v>487</v>
      </c>
      <c r="F105" s="130" t="s">
        <v>415</v>
      </c>
      <c r="G105" s="131">
        <v>23.98</v>
      </c>
      <c r="H105" s="131">
        <v>4</v>
      </c>
      <c r="I105" s="131">
        <v>0</v>
      </c>
      <c r="J105" s="131">
        <v>0</v>
      </c>
      <c r="K105" s="129" t="s">
        <v>154</v>
      </c>
      <c r="L105" s="129" t="s">
        <v>153</v>
      </c>
      <c r="M105" s="131">
        <v>0</v>
      </c>
      <c r="N105" s="129" t="s">
        <v>153</v>
      </c>
      <c r="O105" s="129" t="s">
        <v>155</v>
      </c>
      <c r="P105" s="130" t="s">
        <v>156</v>
      </c>
      <c r="Q105" s="132" t="s">
        <v>488</v>
      </c>
      <c r="R105" s="132" t="s">
        <v>178</v>
      </c>
      <c r="S105" s="132" t="s">
        <v>179</v>
      </c>
      <c r="T105" s="133">
        <v>1</v>
      </c>
      <c r="U105" s="134" t="str">
        <f>_xlfn.XLOOKUP(C105,'Výkaz výměr místností VZ'!B:B,'Výkaz výměr místností VZ'!C:C,"ne")</f>
        <v>ano</v>
      </c>
      <c r="V105" s="134">
        <v>32</v>
      </c>
      <c r="W105" s="135">
        <f>IF(U105="NE","XXX",_xlfn.XLOOKUP(V105,harmonogram!$H$11:$H$28,harmonogram!$F$11:$F$28))</f>
        <v>45997</v>
      </c>
      <c r="X105" s="135">
        <f>IF(U105="ne","XXX",_xlfn.XLOOKUP(V105,harmonogram!$H$11:$H$28,harmonogram!$G$11:$G$28))</f>
        <v>46025</v>
      </c>
      <c r="Y105" s="136" t="s">
        <v>481</v>
      </c>
    </row>
    <row r="106" spans="1:25">
      <c r="A106" s="217" t="s">
        <v>477</v>
      </c>
      <c r="B106" s="128" t="s">
        <v>423</v>
      </c>
      <c r="C106" s="129" t="s">
        <v>490</v>
      </c>
      <c r="D106" s="129" t="s">
        <v>491</v>
      </c>
      <c r="E106" s="129" t="s">
        <v>492</v>
      </c>
      <c r="F106" s="130" t="s">
        <v>415</v>
      </c>
      <c r="G106" s="131">
        <v>22.66</v>
      </c>
      <c r="H106" s="131">
        <v>4</v>
      </c>
      <c r="I106" s="131">
        <v>0</v>
      </c>
      <c r="J106" s="131">
        <v>0</v>
      </c>
      <c r="K106" s="129" t="s">
        <v>154</v>
      </c>
      <c r="L106" s="129" t="s">
        <v>153</v>
      </c>
      <c r="M106" s="131">
        <v>0</v>
      </c>
      <c r="N106" s="129" t="s">
        <v>153</v>
      </c>
      <c r="O106" s="129" t="s">
        <v>155</v>
      </c>
      <c r="P106" s="130" t="s">
        <v>156</v>
      </c>
      <c r="Q106" s="132" t="s">
        <v>490</v>
      </c>
      <c r="R106" s="132" t="s">
        <v>178</v>
      </c>
      <c r="S106" s="132" t="s">
        <v>179</v>
      </c>
      <c r="T106" s="133">
        <v>1</v>
      </c>
      <c r="U106" s="134" t="str">
        <f>_xlfn.XLOOKUP(C106,'Výkaz výměr místností VZ'!B:B,'Výkaz výměr místností VZ'!C:C,"ne")</f>
        <v>ano</v>
      </c>
      <c r="V106" s="134">
        <v>32</v>
      </c>
      <c r="W106" s="135">
        <f>IF(U106="NE","XXX",_xlfn.XLOOKUP(V106,harmonogram!$H$11:$H$28,harmonogram!$F$11:$F$28))</f>
        <v>45997</v>
      </c>
      <c r="X106" s="135">
        <f>IF(U106="ne","XXX",_xlfn.XLOOKUP(V106,harmonogram!$H$11:$H$28,harmonogram!$G$11:$G$28))</f>
        <v>46025</v>
      </c>
      <c r="Y106" s="136" t="s">
        <v>481</v>
      </c>
    </row>
    <row r="107" spans="1:25">
      <c r="A107" s="217" t="s">
        <v>477</v>
      </c>
      <c r="B107" s="128" t="s">
        <v>423</v>
      </c>
      <c r="C107" s="129" t="s">
        <v>493</v>
      </c>
      <c r="D107" s="129" t="s">
        <v>494</v>
      </c>
      <c r="E107" s="129" t="s">
        <v>495</v>
      </c>
      <c r="F107" s="130" t="s">
        <v>415</v>
      </c>
      <c r="G107" s="131">
        <v>22.87</v>
      </c>
      <c r="H107" s="131">
        <v>4</v>
      </c>
      <c r="I107" s="131">
        <v>0</v>
      </c>
      <c r="J107" s="131">
        <v>0</v>
      </c>
      <c r="K107" s="129" t="s">
        <v>154</v>
      </c>
      <c r="L107" s="129" t="s">
        <v>153</v>
      </c>
      <c r="M107" s="131">
        <v>0</v>
      </c>
      <c r="N107" s="129" t="s">
        <v>153</v>
      </c>
      <c r="O107" s="129" t="s">
        <v>155</v>
      </c>
      <c r="P107" s="130" t="s">
        <v>156</v>
      </c>
      <c r="Q107" s="132" t="s">
        <v>493</v>
      </c>
      <c r="R107" s="132" t="s">
        <v>178</v>
      </c>
      <c r="S107" s="132" t="s">
        <v>179</v>
      </c>
      <c r="T107" s="133">
        <v>1</v>
      </c>
      <c r="U107" s="134" t="str">
        <f>_xlfn.XLOOKUP(C107,'Výkaz výměr místností VZ'!B:B,'Výkaz výměr místností VZ'!C:C,"ne")</f>
        <v>ano</v>
      </c>
      <c r="V107" s="134">
        <v>32</v>
      </c>
      <c r="W107" s="135">
        <f>IF(U107="NE","XXX",_xlfn.XLOOKUP(V107,harmonogram!$H$11:$H$28,harmonogram!$F$11:$F$28))</f>
        <v>45997</v>
      </c>
      <c r="X107" s="135">
        <f>IF(U107="ne","XXX",_xlfn.XLOOKUP(V107,harmonogram!$H$11:$H$28,harmonogram!$G$11:$G$28))</f>
        <v>46025</v>
      </c>
      <c r="Y107" s="136" t="s">
        <v>481</v>
      </c>
    </row>
    <row r="108" spans="1:25">
      <c r="A108" s="217" t="s">
        <v>477</v>
      </c>
      <c r="B108" s="128" t="s">
        <v>423</v>
      </c>
      <c r="C108" s="129" t="s">
        <v>496</v>
      </c>
      <c r="D108" s="129" t="s">
        <v>497</v>
      </c>
      <c r="E108" s="129" t="s">
        <v>498</v>
      </c>
      <c r="F108" s="130" t="s">
        <v>415</v>
      </c>
      <c r="G108" s="131">
        <v>47.96</v>
      </c>
      <c r="H108" s="131">
        <v>4</v>
      </c>
      <c r="I108" s="131">
        <v>0</v>
      </c>
      <c r="J108" s="131">
        <v>0</v>
      </c>
      <c r="K108" s="129" t="s">
        <v>154</v>
      </c>
      <c r="L108" s="129" t="s">
        <v>153</v>
      </c>
      <c r="M108" s="131">
        <v>0</v>
      </c>
      <c r="N108" s="129" t="s">
        <v>153</v>
      </c>
      <c r="O108" s="129" t="s">
        <v>155</v>
      </c>
      <c r="P108" s="130" t="s">
        <v>156</v>
      </c>
      <c r="Q108" s="132" t="s">
        <v>496</v>
      </c>
      <c r="R108" s="132" t="s">
        <v>178</v>
      </c>
      <c r="S108" s="132" t="s">
        <v>179</v>
      </c>
      <c r="T108" s="133">
        <v>1</v>
      </c>
      <c r="U108" s="134" t="str">
        <f>_xlfn.XLOOKUP(C108,'Výkaz výměr místností VZ'!B:B,'Výkaz výměr místností VZ'!C:C,"ne")</f>
        <v>ano</v>
      </c>
      <c r="V108" s="134">
        <v>32</v>
      </c>
      <c r="W108" s="135">
        <f>IF(U108="NE","XXX",_xlfn.XLOOKUP(V108,harmonogram!$H$11:$H$28,harmonogram!$F$11:$F$28))</f>
        <v>45997</v>
      </c>
      <c r="X108" s="135">
        <f>IF(U108="ne","XXX",_xlfn.XLOOKUP(V108,harmonogram!$H$11:$H$28,harmonogram!$G$11:$G$28))</f>
        <v>46025</v>
      </c>
      <c r="Y108" s="136" t="s">
        <v>481</v>
      </c>
    </row>
    <row r="109" spans="1:25">
      <c r="A109" s="217" t="s">
        <v>477</v>
      </c>
      <c r="B109" s="128" t="s">
        <v>423</v>
      </c>
      <c r="C109" s="129" t="s">
        <v>499</v>
      </c>
      <c r="D109" s="129" t="s">
        <v>500</v>
      </c>
      <c r="E109" s="129" t="s">
        <v>501</v>
      </c>
      <c r="F109" s="130" t="s">
        <v>415</v>
      </c>
      <c r="G109" s="131">
        <v>24.58</v>
      </c>
      <c r="H109" s="131">
        <v>4</v>
      </c>
      <c r="I109" s="131">
        <v>0</v>
      </c>
      <c r="J109" s="131">
        <v>0</v>
      </c>
      <c r="K109" s="129" t="s">
        <v>154</v>
      </c>
      <c r="L109" s="129" t="s">
        <v>153</v>
      </c>
      <c r="M109" s="131">
        <v>0</v>
      </c>
      <c r="N109" s="129" t="s">
        <v>153</v>
      </c>
      <c r="O109" s="129" t="s">
        <v>155</v>
      </c>
      <c r="P109" s="130" t="s">
        <v>156</v>
      </c>
      <c r="Q109" s="132" t="s">
        <v>499</v>
      </c>
      <c r="R109" s="132" t="s">
        <v>178</v>
      </c>
      <c r="S109" s="132" t="s">
        <v>179</v>
      </c>
      <c r="T109" s="133">
        <v>1</v>
      </c>
      <c r="U109" s="134" t="str">
        <f>_xlfn.XLOOKUP(C109,'Výkaz výměr místností VZ'!B:B,'Výkaz výměr místností VZ'!C:C,"ne")</f>
        <v>ano</v>
      </c>
      <c r="V109" s="134">
        <v>32</v>
      </c>
      <c r="W109" s="135">
        <f>IF(U109="NE","XXX",_xlfn.XLOOKUP(V109,harmonogram!$H$11:$H$28,harmonogram!$F$11:$F$28))</f>
        <v>45997</v>
      </c>
      <c r="X109" s="135">
        <f>IF(U109="ne","XXX",_xlfn.XLOOKUP(V109,harmonogram!$H$11:$H$28,harmonogram!$G$11:$G$28))</f>
        <v>46025</v>
      </c>
      <c r="Y109" s="136" t="s">
        <v>481</v>
      </c>
    </row>
    <row r="110" spans="1:25">
      <c r="A110" s="217" t="s">
        <v>477</v>
      </c>
      <c r="B110" s="128" t="s">
        <v>423</v>
      </c>
      <c r="C110" s="129" t="s">
        <v>502</v>
      </c>
      <c r="D110" s="129" t="s">
        <v>503</v>
      </c>
      <c r="E110" s="129" t="s">
        <v>504</v>
      </c>
      <c r="F110" s="130" t="s">
        <v>264</v>
      </c>
      <c r="G110" s="131">
        <v>15</v>
      </c>
      <c r="H110" s="131">
        <v>1</v>
      </c>
      <c r="I110" s="131">
        <v>0</v>
      </c>
      <c r="J110" s="131">
        <v>0</v>
      </c>
      <c r="K110" s="129" t="s">
        <v>154</v>
      </c>
      <c r="L110" s="129" t="s">
        <v>153</v>
      </c>
      <c r="M110" s="131">
        <v>0</v>
      </c>
      <c r="N110" s="129" t="s">
        <v>153</v>
      </c>
      <c r="O110" s="129" t="s">
        <v>155</v>
      </c>
      <c r="P110" s="130" t="s">
        <v>156</v>
      </c>
      <c r="Q110" s="132" t="s">
        <v>502</v>
      </c>
      <c r="R110" s="132" t="s">
        <v>178</v>
      </c>
      <c r="S110" s="132" t="s">
        <v>179</v>
      </c>
      <c r="T110" s="133">
        <v>1</v>
      </c>
      <c r="U110" s="134" t="str">
        <f>_xlfn.XLOOKUP(C110,'Výkaz výměr místností VZ'!B:B,'Výkaz výměr místností VZ'!C:C,"ne")</f>
        <v>ano</v>
      </c>
      <c r="V110" s="134">
        <v>32</v>
      </c>
      <c r="W110" s="135">
        <f>IF(U110="NE","XXX",_xlfn.XLOOKUP(V110,harmonogram!$H$11:$H$28,harmonogram!$F$11:$F$28))</f>
        <v>45997</v>
      </c>
      <c r="X110" s="135">
        <f>IF(U110="ne","XXX",_xlfn.XLOOKUP(V110,harmonogram!$H$11:$H$28,harmonogram!$G$11:$G$28))</f>
        <v>46025</v>
      </c>
      <c r="Y110" s="136" t="s">
        <v>481</v>
      </c>
    </row>
    <row r="111" spans="1:25">
      <c r="A111" s="217" t="s">
        <v>477</v>
      </c>
      <c r="B111" s="128" t="s">
        <v>423</v>
      </c>
      <c r="C111" s="129" t="s">
        <v>505</v>
      </c>
      <c r="D111" s="129" t="s">
        <v>506</v>
      </c>
      <c r="E111" s="129" t="s">
        <v>507</v>
      </c>
      <c r="F111" s="130" t="s">
        <v>248</v>
      </c>
      <c r="G111" s="131">
        <v>18.27</v>
      </c>
      <c r="H111" s="131">
        <v>1</v>
      </c>
      <c r="I111" s="131">
        <v>0</v>
      </c>
      <c r="J111" s="131">
        <v>0</v>
      </c>
      <c r="K111" s="129" t="s">
        <v>154</v>
      </c>
      <c r="L111" s="129" t="s">
        <v>153</v>
      </c>
      <c r="M111" s="131">
        <v>0</v>
      </c>
      <c r="N111" s="129" t="s">
        <v>153</v>
      </c>
      <c r="O111" s="129" t="s">
        <v>155</v>
      </c>
      <c r="P111" s="130" t="s">
        <v>156</v>
      </c>
      <c r="Q111" s="132" t="s">
        <v>505</v>
      </c>
      <c r="R111" s="132" t="s">
        <v>178</v>
      </c>
      <c r="S111" s="132" t="s">
        <v>179</v>
      </c>
      <c r="T111" s="133">
        <v>1</v>
      </c>
      <c r="U111" s="134" t="str">
        <f>_xlfn.XLOOKUP(C111,'Výkaz výměr místností VZ'!B:B,'Výkaz výměr místností VZ'!C:C,"ne")</f>
        <v>ano</v>
      </c>
      <c r="V111" s="134">
        <v>32</v>
      </c>
      <c r="W111" s="135">
        <f>IF(U111="NE","XXX",_xlfn.XLOOKUP(V111,harmonogram!$H$11:$H$28,harmonogram!$F$11:$F$28))</f>
        <v>45997</v>
      </c>
      <c r="X111" s="135">
        <f>IF(U111="ne","XXX",_xlfn.XLOOKUP(V111,harmonogram!$H$11:$H$28,harmonogram!$G$11:$G$28))</f>
        <v>46025</v>
      </c>
      <c r="Y111" s="136" t="s">
        <v>481</v>
      </c>
    </row>
    <row r="112" spans="1:25">
      <c r="A112" s="217" t="s">
        <v>477</v>
      </c>
      <c r="B112" s="128" t="s">
        <v>423</v>
      </c>
      <c r="C112" s="129" t="s">
        <v>508</v>
      </c>
      <c r="D112" s="129" t="s">
        <v>509</v>
      </c>
      <c r="E112" s="129" t="s">
        <v>510</v>
      </c>
      <c r="F112" s="130" t="s">
        <v>248</v>
      </c>
      <c r="G112" s="131">
        <v>18.55</v>
      </c>
      <c r="H112" s="131">
        <v>4</v>
      </c>
      <c r="I112" s="131">
        <v>0</v>
      </c>
      <c r="J112" s="131">
        <v>0</v>
      </c>
      <c r="K112" s="129" t="s">
        <v>154</v>
      </c>
      <c r="L112" s="129" t="s">
        <v>153</v>
      </c>
      <c r="M112" s="131">
        <v>0</v>
      </c>
      <c r="N112" s="129" t="s">
        <v>153</v>
      </c>
      <c r="O112" s="129" t="s">
        <v>155</v>
      </c>
      <c r="P112" s="130" t="s">
        <v>156</v>
      </c>
      <c r="Q112" s="132" t="s">
        <v>508</v>
      </c>
      <c r="R112" s="132" t="s">
        <v>178</v>
      </c>
      <c r="S112" s="132" t="s">
        <v>179</v>
      </c>
      <c r="T112" s="133">
        <v>1</v>
      </c>
      <c r="U112" s="134" t="str">
        <f>_xlfn.XLOOKUP(C112,'Výkaz výměr místností VZ'!B:B,'Výkaz výměr místností VZ'!C:C,"ne")</f>
        <v>ano</v>
      </c>
      <c r="V112" s="134">
        <v>32</v>
      </c>
      <c r="W112" s="135">
        <f>IF(U112="NE","XXX",_xlfn.XLOOKUP(V112,harmonogram!$H$11:$H$28,harmonogram!$F$11:$F$28))</f>
        <v>45997</v>
      </c>
      <c r="X112" s="135">
        <f>IF(U112="ne","XXX",_xlfn.XLOOKUP(V112,harmonogram!$H$11:$H$28,harmonogram!$G$11:$G$28))</f>
        <v>46025</v>
      </c>
      <c r="Y112" s="136" t="s">
        <v>481</v>
      </c>
    </row>
    <row r="113" spans="1:25">
      <c r="A113" s="217" t="s">
        <v>477</v>
      </c>
      <c r="B113" s="128" t="s">
        <v>423</v>
      </c>
      <c r="C113" s="129" t="s">
        <v>511</v>
      </c>
      <c r="D113" s="129" t="s">
        <v>512</v>
      </c>
      <c r="E113" s="129" t="s">
        <v>510</v>
      </c>
      <c r="F113" s="130" t="s">
        <v>248</v>
      </c>
      <c r="G113" s="131">
        <v>16.66</v>
      </c>
      <c r="H113" s="131">
        <v>4</v>
      </c>
      <c r="I113" s="131">
        <v>0</v>
      </c>
      <c r="J113" s="131">
        <v>0</v>
      </c>
      <c r="K113" s="129" t="s">
        <v>154</v>
      </c>
      <c r="L113" s="129" t="s">
        <v>153</v>
      </c>
      <c r="M113" s="131">
        <v>0</v>
      </c>
      <c r="N113" s="129" t="s">
        <v>153</v>
      </c>
      <c r="O113" s="129" t="s">
        <v>155</v>
      </c>
      <c r="P113" s="130" t="s">
        <v>156</v>
      </c>
      <c r="Q113" s="132" t="s">
        <v>511</v>
      </c>
      <c r="R113" s="132" t="s">
        <v>178</v>
      </c>
      <c r="S113" s="132" t="s">
        <v>179</v>
      </c>
      <c r="T113" s="133">
        <v>1</v>
      </c>
      <c r="U113" s="134" t="str">
        <f>_xlfn.XLOOKUP(C113,'Výkaz výměr místností VZ'!B:B,'Výkaz výměr místností VZ'!C:C,"ne")</f>
        <v>ano</v>
      </c>
      <c r="V113" s="134">
        <v>32</v>
      </c>
      <c r="W113" s="135">
        <f>IF(U113="NE","XXX",_xlfn.XLOOKUP(V113,harmonogram!$H$11:$H$28,harmonogram!$F$11:$F$28))</f>
        <v>45997</v>
      </c>
      <c r="X113" s="135">
        <f>IF(U113="ne","XXX",_xlfn.XLOOKUP(V113,harmonogram!$H$11:$H$28,harmonogram!$G$11:$G$28))</f>
        <v>46025</v>
      </c>
      <c r="Y113" s="136" t="s">
        <v>481</v>
      </c>
    </row>
    <row r="114" spans="1:25">
      <c r="A114" s="217" t="s">
        <v>477</v>
      </c>
      <c r="B114" s="128" t="s">
        <v>423</v>
      </c>
      <c r="C114" s="129" t="s">
        <v>513</v>
      </c>
      <c r="D114" s="129"/>
      <c r="E114" s="129" t="s">
        <v>514</v>
      </c>
      <c r="F114" s="130"/>
      <c r="G114" s="131"/>
      <c r="H114" s="131"/>
      <c r="I114" s="131"/>
      <c r="J114" s="131"/>
      <c r="K114" s="129"/>
      <c r="L114" s="129"/>
      <c r="M114" s="131"/>
      <c r="N114" s="129"/>
      <c r="O114" s="129"/>
      <c r="P114" s="130"/>
      <c r="Q114" s="132"/>
      <c r="R114" s="132"/>
      <c r="S114" s="132"/>
      <c r="T114" s="133">
        <v>1</v>
      </c>
      <c r="U114" s="134" t="str">
        <f>_xlfn.XLOOKUP(C114,'Výkaz výměr místností VZ'!B:B,'Výkaz výměr místností VZ'!C:C,"ne")</f>
        <v>ano</v>
      </c>
      <c r="V114" s="134">
        <v>31</v>
      </c>
      <c r="W114" s="135">
        <f>IF(U114="NE","XXX",_xlfn.XLOOKUP(V114,harmonogram!$H$11:$H$28,harmonogram!$F$11:$F$28))</f>
        <v>45962</v>
      </c>
      <c r="X114" s="135">
        <f>IF(U114="ne","XXX",_xlfn.XLOOKUP(V114,harmonogram!$H$11:$H$28,harmonogram!$G$11:$G$28))</f>
        <v>45990</v>
      </c>
      <c r="Y114" s="136" t="s">
        <v>481</v>
      </c>
    </row>
    <row r="115" spans="1:25">
      <c r="A115" s="217" t="s">
        <v>477</v>
      </c>
      <c r="B115" s="128" t="s">
        <v>423</v>
      </c>
      <c r="C115" s="129" t="s">
        <v>515</v>
      </c>
      <c r="D115" s="129" t="s">
        <v>516</v>
      </c>
      <c r="E115" s="129" t="s">
        <v>517</v>
      </c>
      <c r="F115" s="130" t="s">
        <v>419</v>
      </c>
      <c r="G115" s="131">
        <v>40.81</v>
      </c>
      <c r="H115" s="131">
        <v>2</v>
      </c>
      <c r="I115" s="131">
        <v>0</v>
      </c>
      <c r="J115" s="131">
        <v>0</v>
      </c>
      <c r="K115" s="129" t="s">
        <v>154</v>
      </c>
      <c r="L115" s="129" t="s">
        <v>153</v>
      </c>
      <c r="M115" s="131">
        <v>0</v>
      </c>
      <c r="N115" s="129" t="s">
        <v>153</v>
      </c>
      <c r="O115" s="129" t="s">
        <v>155</v>
      </c>
      <c r="P115" s="130" t="s">
        <v>156</v>
      </c>
      <c r="Q115" s="132" t="s">
        <v>515</v>
      </c>
      <c r="R115" s="132" t="s">
        <v>178</v>
      </c>
      <c r="S115" s="132" t="s">
        <v>179</v>
      </c>
      <c r="T115" s="133">
        <v>1</v>
      </c>
      <c r="U115" s="134" t="str">
        <f>_xlfn.XLOOKUP(C115,'Výkaz výměr místností VZ'!B:B,'Výkaz výměr místností VZ'!C:C,"ne")</f>
        <v>ano</v>
      </c>
      <c r="V115" s="134">
        <v>32</v>
      </c>
      <c r="W115" s="135">
        <f>IF(U115="NE","XXX",_xlfn.XLOOKUP(V115,harmonogram!$H$11:$H$28,harmonogram!$F$11:$F$28))</f>
        <v>45997</v>
      </c>
      <c r="X115" s="135">
        <f>IF(U115="ne","XXX",_xlfn.XLOOKUP(V115,harmonogram!$H$11:$H$28,harmonogram!$G$11:$G$28))</f>
        <v>46025</v>
      </c>
      <c r="Y115" s="136" t="s">
        <v>481</v>
      </c>
    </row>
    <row r="116" spans="1:25">
      <c r="A116" s="217" t="s">
        <v>477</v>
      </c>
      <c r="B116" s="128" t="s">
        <v>423</v>
      </c>
      <c r="C116" s="129" t="s">
        <v>518</v>
      </c>
      <c r="D116" s="129"/>
      <c r="E116" s="129" t="s">
        <v>519</v>
      </c>
      <c r="F116" s="130"/>
      <c r="G116" s="131"/>
      <c r="H116" s="131"/>
      <c r="I116" s="131"/>
      <c r="J116" s="131"/>
      <c r="K116" s="129"/>
      <c r="L116" s="129"/>
      <c r="M116" s="131"/>
      <c r="N116" s="129"/>
      <c r="O116" s="129"/>
      <c r="P116" s="130"/>
      <c r="Q116" s="132"/>
      <c r="R116" s="132"/>
      <c r="S116" s="132"/>
      <c r="T116" s="133">
        <v>1</v>
      </c>
      <c r="U116" s="134" t="str">
        <f>_xlfn.XLOOKUP(C116,'Výkaz výměr místností VZ'!B:B,'Výkaz výměr místností VZ'!C:C,"ne")</f>
        <v>ano</v>
      </c>
      <c r="V116" s="134">
        <v>31</v>
      </c>
      <c r="W116" s="135">
        <f>IF(U116="NE","XXX",_xlfn.XLOOKUP(V116,harmonogram!$H$11:$H$28,harmonogram!$F$11:$F$28))</f>
        <v>45962</v>
      </c>
      <c r="X116" s="135">
        <f>IF(U116="ne","XXX",_xlfn.XLOOKUP(V116,harmonogram!$H$11:$H$28,harmonogram!$G$11:$G$28))</f>
        <v>45990</v>
      </c>
      <c r="Y116" s="136" t="s">
        <v>481</v>
      </c>
    </row>
    <row r="117" spans="1:25">
      <c r="A117" s="217" t="s">
        <v>477</v>
      </c>
      <c r="B117" s="128" t="s">
        <v>423</v>
      </c>
      <c r="C117" s="129" t="s">
        <v>520</v>
      </c>
      <c r="D117" s="129" t="s">
        <v>521</v>
      </c>
      <c r="E117" s="129" t="s">
        <v>522</v>
      </c>
      <c r="F117" s="130" t="s">
        <v>523</v>
      </c>
      <c r="G117" s="131">
        <v>87.59</v>
      </c>
      <c r="H117" s="131">
        <v>2</v>
      </c>
      <c r="I117" s="131">
        <v>45</v>
      </c>
      <c r="J117" s="131">
        <v>0</v>
      </c>
      <c r="K117" s="129" t="s">
        <v>154</v>
      </c>
      <c r="L117" s="129" t="s">
        <v>524</v>
      </c>
      <c r="M117" s="131">
        <v>0</v>
      </c>
      <c r="N117" s="129" t="s">
        <v>153</v>
      </c>
      <c r="O117" s="129" t="s">
        <v>155</v>
      </c>
      <c r="P117" s="130" t="s">
        <v>156</v>
      </c>
      <c r="Q117" s="132" t="s">
        <v>520</v>
      </c>
      <c r="R117" s="132" t="s">
        <v>178</v>
      </c>
      <c r="S117" s="132" t="s">
        <v>525</v>
      </c>
      <c r="T117" s="133">
        <v>1</v>
      </c>
      <c r="U117" s="134" t="str">
        <f>_xlfn.XLOOKUP(C117,'Výkaz výměr místností VZ'!B:B,'Výkaz výměr místností VZ'!C:C,"ne")</f>
        <v>ano</v>
      </c>
      <c r="V117" s="134">
        <v>31</v>
      </c>
      <c r="W117" s="135">
        <f>IF(U117="NE","XXX",_xlfn.XLOOKUP(V117,harmonogram!$H$11:$H$28,harmonogram!$F$11:$F$28))</f>
        <v>45962</v>
      </c>
      <c r="X117" s="135">
        <f>IF(U117="ne","XXX",_xlfn.XLOOKUP(V117,harmonogram!$H$11:$H$28,harmonogram!$G$11:$G$28))</f>
        <v>45990</v>
      </c>
      <c r="Y117" s="136" t="s">
        <v>481</v>
      </c>
    </row>
    <row r="118" spans="1:25">
      <c r="A118" s="217" t="s">
        <v>477</v>
      </c>
      <c r="B118" s="128" t="s">
        <v>423</v>
      </c>
      <c r="C118" s="129" t="s">
        <v>526</v>
      </c>
      <c r="D118" s="129"/>
      <c r="E118" s="129" t="s">
        <v>527</v>
      </c>
      <c r="F118" s="130"/>
      <c r="G118" s="131"/>
      <c r="H118" s="131"/>
      <c r="I118" s="131"/>
      <c r="J118" s="131"/>
      <c r="K118" s="129"/>
      <c r="L118" s="129"/>
      <c r="M118" s="131"/>
      <c r="N118" s="129"/>
      <c r="O118" s="129"/>
      <c r="P118" s="130"/>
      <c r="Q118" s="132"/>
      <c r="R118" s="132"/>
      <c r="S118" s="132"/>
      <c r="T118" s="133">
        <v>1</v>
      </c>
      <c r="U118" s="134" t="str">
        <f>_xlfn.XLOOKUP(C118,'Výkaz výměr místností VZ'!B:B,'Výkaz výměr místností VZ'!C:C,"ne")</f>
        <v>ano</v>
      </c>
      <c r="V118" s="134">
        <v>31</v>
      </c>
      <c r="W118" s="135">
        <f>IF(U118="NE","XXX",_xlfn.XLOOKUP(V118,harmonogram!$H$11:$H$28,harmonogram!$F$11:$F$28))</f>
        <v>45962</v>
      </c>
      <c r="X118" s="135">
        <f>IF(U118="ne","XXX",_xlfn.XLOOKUP(V118,harmonogram!$H$11:$H$28,harmonogram!$G$11:$G$28))</f>
        <v>45990</v>
      </c>
      <c r="Y118" s="136" t="s">
        <v>481</v>
      </c>
    </row>
    <row r="119" spans="1:25">
      <c r="A119" s="217" t="s">
        <v>477</v>
      </c>
      <c r="B119" s="128" t="s">
        <v>423</v>
      </c>
      <c r="C119" s="129" t="s">
        <v>528</v>
      </c>
      <c r="D119" s="129"/>
      <c r="E119" s="129" t="s">
        <v>527</v>
      </c>
      <c r="F119" s="130"/>
      <c r="G119" s="131"/>
      <c r="H119" s="131"/>
      <c r="I119" s="131"/>
      <c r="J119" s="131"/>
      <c r="K119" s="129"/>
      <c r="L119" s="129"/>
      <c r="M119" s="131"/>
      <c r="N119" s="129"/>
      <c r="O119" s="129"/>
      <c r="P119" s="130"/>
      <c r="Q119" s="132"/>
      <c r="R119" s="132"/>
      <c r="S119" s="132"/>
      <c r="T119" s="133">
        <v>1</v>
      </c>
      <c r="U119" s="134" t="str">
        <f>_xlfn.XLOOKUP(C119,'Výkaz výměr místností VZ'!B:B,'Výkaz výměr místností VZ'!C:C,"ne")</f>
        <v>ano</v>
      </c>
      <c r="V119" s="134">
        <v>31</v>
      </c>
      <c r="W119" s="135">
        <f>IF(U119="NE","XXX",_xlfn.XLOOKUP(V119,harmonogram!$H$11:$H$28,harmonogram!$F$11:$F$28))</f>
        <v>45962</v>
      </c>
      <c r="X119" s="135">
        <f>IF(U119="ne","XXX",_xlfn.XLOOKUP(V119,harmonogram!$H$11:$H$28,harmonogram!$G$11:$G$28))</f>
        <v>45990</v>
      </c>
      <c r="Y119" s="136" t="s">
        <v>481</v>
      </c>
    </row>
    <row r="120" spans="1:25">
      <c r="A120" s="217" t="s">
        <v>477</v>
      </c>
      <c r="B120" s="128" t="s">
        <v>423</v>
      </c>
      <c r="C120" s="129" t="s">
        <v>529</v>
      </c>
      <c r="D120" s="129"/>
      <c r="E120" s="129" t="s">
        <v>530</v>
      </c>
      <c r="F120" s="130"/>
      <c r="G120" s="131"/>
      <c r="H120" s="131"/>
      <c r="I120" s="131"/>
      <c r="J120" s="131"/>
      <c r="K120" s="129"/>
      <c r="L120" s="129"/>
      <c r="M120" s="131"/>
      <c r="N120" s="129"/>
      <c r="O120" s="129"/>
      <c r="P120" s="130"/>
      <c r="Q120" s="132"/>
      <c r="R120" s="132"/>
      <c r="S120" s="132"/>
      <c r="T120" s="133">
        <v>1</v>
      </c>
      <c r="U120" s="134" t="str">
        <f>_xlfn.XLOOKUP(C120,'Výkaz výměr místností VZ'!B:B,'Výkaz výměr místností VZ'!C:C,"ne")</f>
        <v>ano</v>
      </c>
      <c r="V120" s="134">
        <v>31</v>
      </c>
      <c r="W120" s="135">
        <f>IF(U120="NE","XXX",_xlfn.XLOOKUP(V120,harmonogram!$H$11:$H$28,harmonogram!$F$11:$F$28))</f>
        <v>45962</v>
      </c>
      <c r="X120" s="135">
        <f>IF(U120="ne","XXX",_xlfn.XLOOKUP(V120,harmonogram!$H$11:$H$28,harmonogram!$G$11:$G$28))</f>
        <v>45990</v>
      </c>
      <c r="Y120" s="136" t="s">
        <v>481</v>
      </c>
    </row>
    <row r="121" spans="1:25">
      <c r="A121" s="217" t="s">
        <v>477</v>
      </c>
      <c r="B121" s="128" t="s">
        <v>423</v>
      </c>
      <c r="C121" s="129" t="s">
        <v>531</v>
      </c>
      <c r="D121" s="129"/>
      <c r="E121" s="129" t="s">
        <v>532</v>
      </c>
      <c r="F121" s="130"/>
      <c r="G121" s="131"/>
      <c r="H121" s="131"/>
      <c r="I121" s="131"/>
      <c r="J121" s="131"/>
      <c r="K121" s="129"/>
      <c r="L121" s="129"/>
      <c r="M121" s="131"/>
      <c r="N121" s="129"/>
      <c r="O121" s="129"/>
      <c r="P121" s="130"/>
      <c r="Q121" s="132"/>
      <c r="R121" s="132"/>
      <c r="S121" s="132"/>
      <c r="T121" s="133">
        <v>1</v>
      </c>
      <c r="U121" s="134" t="str">
        <f>_xlfn.XLOOKUP(C121,'Výkaz výměr místností VZ'!B:B,'Výkaz výměr místností VZ'!C:C,"ne")</f>
        <v>ano</v>
      </c>
      <c r="V121" s="134">
        <v>31</v>
      </c>
      <c r="W121" s="135">
        <f>IF(U121="NE","XXX",_xlfn.XLOOKUP(V121,harmonogram!$H$11:$H$28,harmonogram!$F$11:$F$28))</f>
        <v>45962</v>
      </c>
      <c r="X121" s="135">
        <f>IF(U121="ne","XXX",_xlfn.XLOOKUP(V121,harmonogram!$H$11:$H$28,harmonogram!$G$11:$G$28))</f>
        <v>45990</v>
      </c>
      <c r="Y121" s="136" t="s">
        <v>481</v>
      </c>
    </row>
    <row r="122" spans="1:25">
      <c r="A122" s="217" t="s">
        <v>477</v>
      </c>
      <c r="B122" s="128" t="s">
        <v>423</v>
      </c>
      <c r="C122" s="129" t="s">
        <v>533</v>
      </c>
      <c r="D122" s="129"/>
      <c r="E122" s="129" t="s">
        <v>532</v>
      </c>
      <c r="F122" s="130"/>
      <c r="G122" s="131"/>
      <c r="H122" s="131"/>
      <c r="I122" s="131"/>
      <c r="J122" s="131"/>
      <c r="K122" s="129"/>
      <c r="L122" s="129"/>
      <c r="M122" s="131"/>
      <c r="N122" s="129"/>
      <c r="O122" s="129"/>
      <c r="P122" s="130"/>
      <c r="Q122" s="132"/>
      <c r="R122" s="132"/>
      <c r="S122" s="132"/>
      <c r="T122" s="133">
        <v>1</v>
      </c>
      <c r="U122" s="134" t="str">
        <f>_xlfn.XLOOKUP(C122,'Výkaz výměr místností VZ'!B:B,'Výkaz výměr místností VZ'!C:C,"ne")</f>
        <v>ano</v>
      </c>
      <c r="V122" s="134">
        <v>31</v>
      </c>
      <c r="W122" s="135">
        <f>IF(U122="NE","XXX",_xlfn.XLOOKUP(V122,harmonogram!$H$11:$H$28,harmonogram!$F$11:$F$28))</f>
        <v>45962</v>
      </c>
      <c r="X122" s="135">
        <f>IF(U122="ne","XXX",_xlfn.XLOOKUP(V122,harmonogram!$H$11:$H$28,harmonogram!$G$11:$G$28))</f>
        <v>45990</v>
      </c>
      <c r="Y122" s="136" t="s">
        <v>481</v>
      </c>
    </row>
    <row r="123" spans="1:25">
      <c r="A123" s="217" t="s">
        <v>477</v>
      </c>
      <c r="B123" s="128" t="s">
        <v>423</v>
      </c>
      <c r="C123" s="129" t="s">
        <v>534</v>
      </c>
      <c r="D123" s="129"/>
      <c r="E123" s="129" t="s">
        <v>535</v>
      </c>
      <c r="F123" s="130"/>
      <c r="G123" s="131"/>
      <c r="H123" s="131"/>
      <c r="I123" s="131"/>
      <c r="J123" s="131"/>
      <c r="K123" s="129"/>
      <c r="L123" s="129"/>
      <c r="M123" s="131"/>
      <c r="N123" s="129"/>
      <c r="O123" s="129"/>
      <c r="P123" s="130"/>
      <c r="Q123" s="132"/>
      <c r="R123" s="132"/>
      <c r="S123" s="132"/>
      <c r="T123" s="133">
        <v>1</v>
      </c>
      <c r="U123" s="134" t="str">
        <f>_xlfn.XLOOKUP(C123,'Výkaz výměr místností VZ'!B:B,'Výkaz výměr místností VZ'!C:C,"ne")</f>
        <v>ne</v>
      </c>
      <c r="V123" s="134">
        <v>32</v>
      </c>
      <c r="W123" s="135" t="str">
        <f>IF(U123="NE","XXX",_xlfn.XLOOKUP(V123,harmonogram!$H$11:$H$28,harmonogram!$F$11:$F$28))</f>
        <v>XXX</v>
      </c>
      <c r="X123" s="135" t="str">
        <f>IF(U123="ne","XXX",_xlfn.XLOOKUP(V123,harmonogram!$H$11:$H$28,harmonogram!$G$11:$G$28))</f>
        <v>XXX</v>
      </c>
      <c r="Y123" s="136" t="s">
        <v>481</v>
      </c>
    </row>
    <row r="124" spans="1:25">
      <c r="A124" s="217" t="s">
        <v>477</v>
      </c>
      <c r="B124" s="128" t="s">
        <v>423</v>
      </c>
      <c r="C124" s="129" t="s">
        <v>536</v>
      </c>
      <c r="D124" s="129" t="s">
        <v>537</v>
      </c>
      <c r="E124" s="129" t="s">
        <v>344</v>
      </c>
      <c r="F124" s="130" t="s">
        <v>248</v>
      </c>
      <c r="G124" s="131">
        <v>15</v>
      </c>
      <c r="H124" s="131">
        <v>0</v>
      </c>
      <c r="I124" s="131">
        <v>0</v>
      </c>
      <c r="J124" s="131">
        <v>0</v>
      </c>
      <c r="K124" s="129" t="s">
        <v>154</v>
      </c>
      <c r="L124" s="129" t="s">
        <v>153</v>
      </c>
      <c r="M124" s="131">
        <v>0</v>
      </c>
      <c r="N124" s="129" t="s">
        <v>153</v>
      </c>
      <c r="O124" s="129" t="s">
        <v>155</v>
      </c>
      <c r="P124" s="130" t="s">
        <v>156</v>
      </c>
      <c r="Q124" s="132" t="s">
        <v>536</v>
      </c>
      <c r="R124" s="132" t="s">
        <v>178</v>
      </c>
      <c r="S124" s="132" t="s">
        <v>179</v>
      </c>
      <c r="T124" s="133">
        <v>1</v>
      </c>
      <c r="U124" s="134" t="str">
        <f>_xlfn.XLOOKUP(C124,'Výkaz výměr místností VZ'!B:B,'Výkaz výměr místností VZ'!C:C,"ne")</f>
        <v>ano</v>
      </c>
      <c r="V124" s="134">
        <v>32</v>
      </c>
      <c r="W124" s="135">
        <f>IF(U124="NE","XXX",_xlfn.XLOOKUP(V124,harmonogram!$H$11:$H$28,harmonogram!$F$11:$F$28))</f>
        <v>45997</v>
      </c>
      <c r="X124" s="135">
        <f>IF(U124="ne","XXX",_xlfn.XLOOKUP(V124,harmonogram!$H$11:$H$28,harmonogram!$G$11:$G$28))</f>
        <v>46025</v>
      </c>
      <c r="Y124" s="136" t="s">
        <v>481</v>
      </c>
    </row>
    <row r="125" spans="1:25">
      <c r="A125" s="217" t="s">
        <v>477</v>
      </c>
      <c r="B125" s="128" t="s">
        <v>423</v>
      </c>
      <c r="C125" s="129" t="s">
        <v>538</v>
      </c>
      <c r="D125" s="129" t="s">
        <v>539</v>
      </c>
      <c r="E125" s="129" t="s">
        <v>344</v>
      </c>
      <c r="F125" s="130" t="s">
        <v>248</v>
      </c>
      <c r="G125" s="131">
        <v>13.72</v>
      </c>
      <c r="H125" s="131">
        <v>0</v>
      </c>
      <c r="I125" s="131">
        <v>0</v>
      </c>
      <c r="J125" s="131">
        <v>0</v>
      </c>
      <c r="K125" s="129" t="s">
        <v>154</v>
      </c>
      <c r="L125" s="129" t="s">
        <v>153</v>
      </c>
      <c r="M125" s="131">
        <v>0</v>
      </c>
      <c r="N125" s="129" t="s">
        <v>153</v>
      </c>
      <c r="O125" s="129" t="s">
        <v>155</v>
      </c>
      <c r="P125" s="130" t="s">
        <v>156</v>
      </c>
      <c r="Q125" s="132" t="s">
        <v>538</v>
      </c>
      <c r="R125" s="132" t="s">
        <v>178</v>
      </c>
      <c r="S125" s="132" t="s">
        <v>179</v>
      </c>
      <c r="T125" s="133">
        <v>1</v>
      </c>
      <c r="U125" s="134" t="str">
        <f>_xlfn.XLOOKUP(C125,'Výkaz výměr místností VZ'!B:B,'Výkaz výměr místností VZ'!C:C,"ne")</f>
        <v>ano</v>
      </c>
      <c r="V125" s="134">
        <v>31</v>
      </c>
      <c r="W125" s="135">
        <f>IF(U125="NE","XXX",_xlfn.XLOOKUP(V125,harmonogram!$H$11:$H$28,harmonogram!$F$11:$F$28))</f>
        <v>45962</v>
      </c>
      <c r="X125" s="135">
        <f>IF(U125="ne","XXX",_xlfn.XLOOKUP(V125,harmonogram!$H$11:$H$28,harmonogram!$G$11:$G$28))</f>
        <v>45990</v>
      </c>
      <c r="Y125" s="136" t="s">
        <v>481</v>
      </c>
    </row>
    <row r="126" spans="1:25">
      <c r="A126" s="217" t="s">
        <v>477</v>
      </c>
      <c r="B126" s="128" t="s">
        <v>423</v>
      </c>
      <c r="C126" s="129" t="s">
        <v>540</v>
      </c>
      <c r="D126" s="129" t="s">
        <v>541</v>
      </c>
      <c r="E126" s="129" t="s">
        <v>542</v>
      </c>
      <c r="F126" s="130" t="s">
        <v>222</v>
      </c>
      <c r="G126" s="131">
        <v>14.77</v>
      </c>
      <c r="H126" s="131">
        <v>1</v>
      </c>
      <c r="I126" s="131">
        <v>0</v>
      </c>
      <c r="J126" s="131">
        <v>0</v>
      </c>
      <c r="K126" s="129" t="s">
        <v>154</v>
      </c>
      <c r="L126" s="129" t="s">
        <v>153</v>
      </c>
      <c r="M126" s="131">
        <v>0</v>
      </c>
      <c r="N126" s="129" t="s">
        <v>153</v>
      </c>
      <c r="O126" s="129" t="s">
        <v>155</v>
      </c>
      <c r="P126" s="130" t="s">
        <v>156</v>
      </c>
      <c r="Q126" s="132" t="s">
        <v>540</v>
      </c>
      <c r="R126" s="132" t="s">
        <v>178</v>
      </c>
      <c r="S126" s="132" t="s">
        <v>179</v>
      </c>
      <c r="T126" s="133">
        <v>1</v>
      </c>
      <c r="U126" s="134" t="str">
        <f>_xlfn.XLOOKUP(C126,'Výkaz výměr místností VZ'!B:B,'Výkaz výměr místností VZ'!C:C,"ne")</f>
        <v>ano</v>
      </c>
      <c r="V126" s="134">
        <v>32</v>
      </c>
      <c r="W126" s="135">
        <f>IF(U126="NE","XXX",_xlfn.XLOOKUP(V126,harmonogram!$H$11:$H$28,harmonogram!$F$11:$F$28))</f>
        <v>45997</v>
      </c>
      <c r="X126" s="135">
        <f>IF(U126="ne","XXX",_xlfn.XLOOKUP(V126,harmonogram!$H$11:$H$28,harmonogram!$G$11:$G$28))</f>
        <v>46025</v>
      </c>
      <c r="Y126" s="136" t="s">
        <v>481</v>
      </c>
    </row>
    <row r="127" spans="1:25">
      <c r="A127" s="217" t="s">
        <v>477</v>
      </c>
      <c r="B127" s="128" t="s">
        <v>423</v>
      </c>
      <c r="C127" s="129" t="s">
        <v>543</v>
      </c>
      <c r="D127" s="129" t="s">
        <v>544</v>
      </c>
      <c r="E127" s="129" t="s">
        <v>545</v>
      </c>
      <c r="F127" s="130" t="s">
        <v>415</v>
      </c>
      <c r="G127" s="131">
        <v>26.77</v>
      </c>
      <c r="H127" s="131">
        <v>3</v>
      </c>
      <c r="I127" s="131">
        <v>0</v>
      </c>
      <c r="J127" s="131">
        <v>0</v>
      </c>
      <c r="K127" s="129" t="s">
        <v>154</v>
      </c>
      <c r="L127" s="129" t="s">
        <v>546</v>
      </c>
      <c r="M127" s="131">
        <v>0</v>
      </c>
      <c r="N127" s="129" t="s">
        <v>153</v>
      </c>
      <c r="O127" s="129" t="s">
        <v>155</v>
      </c>
      <c r="P127" s="130" t="s">
        <v>161</v>
      </c>
      <c r="Q127" s="132" t="s">
        <v>543</v>
      </c>
      <c r="R127" s="132" t="s">
        <v>178</v>
      </c>
      <c r="S127" s="132" t="s">
        <v>179</v>
      </c>
      <c r="T127" s="133">
        <v>1</v>
      </c>
      <c r="U127" s="134" t="str">
        <f>_xlfn.XLOOKUP(C127,'Výkaz výměr místností VZ'!B:B,'Výkaz výměr místností VZ'!C:C,"ne")</f>
        <v>ano</v>
      </c>
      <c r="V127" s="134">
        <v>42</v>
      </c>
      <c r="W127" s="135">
        <f>IF(U127="NE","XXX",_xlfn.XLOOKUP(V127,harmonogram!$H$11:$H$28,harmonogram!$F$11:$F$28))</f>
        <v>45990</v>
      </c>
      <c r="X127" s="135">
        <f>IF(U127="ne","XXX",_xlfn.XLOOKUP(V127,harmonogram!$H$11:$H$28,harmonogram!$G$11:$G$28))</f>
        <v>46018</v>
      </c>
      <c r="Y127" s="136" t="s">
        <v>481</v>
      </c>
    </row>
    <row r="128" spans="1:25">
      <c r="A128" s="217" t="s">
        <v>477</v>
      </c>
      <c r="B128" s="128" t="s">
        <v>423</v>
      </c>
      <c r="C128" s="129" t="s">
        <v>547</v>
      </c>
      <c r="D128" s="129" t="s">
        <v>548</v>
      </c>
      <c r="E128" s="129" t="s">
        <v>545</v>
      </c>
      <c r="F128" s="130" t="s">
        <v>415</v>
      </c>
      <c r="G128" s="131">
        <v>27.28</v>
      </c>
      <c r="H128" s="131">
        <v>4</v>
      </c>
      <c r="I128" s="131">
        <v>0</v>
      </c>
      <c r="J128" s="131">
        <v>0</v>
      </c>
      <c r="K128" s="129" t="s">
        <v>154</v>
      </c>
      <c r="L128" s="129" t="s">
        <v>546</v>
      </c>
      <c r="M128" s="131">
        <v>0</v>
      </c>
      <c r="N128" s="129" t="s">
        <v>153</v>
      </c>
      <c r="O128" s="129" t="s">
        <v>155</v>
      </c>
      <c r="P128" s="130" t="s">
        <v>161</v>
      </c>
      <c r="Q128" s="132" t="s">
        <v>547</v>
      </c>
      <c r="R128" s="132" t="s">
        <v>178</v>
      </c>
      <c r="S128" s="132" t="s">
        <v>179</v>
      </c>
      <c r="T128" s="133">
        <v>1</v>
      </c>
      <c r="U128" s="134" t="str">
        <f>_xlfn.XLOOKUP(C128,'Výkaz výměr místností VZ'!B:B,'Výkaz výměr místností VZ'!C:C,"ne")</f>
        <v>ano</v>
      </c>
      <c r="V128" s="134">
        <v>42</v>
      </c>
      <c r="W128" s="135">
        <f>IF(U128="NE","XXX",_xlfn.XLOOKUP(V128,harmonogram!$H$11:$H$28,harmonogram!$F$11:$F$28))</f>
        <v>45990</v>
      </c>
      <c r="X128" s="135">
        <f>IF(U128="ne","XXX",_xlfn.XLOOKUP(V128,harmonogram!$H$11:$H$28,harmonogram!$G$11:$G$28))</f>
        <v>46018</v>
      </c>
      <c r="Y128" s="136" t="s">
        <v>481</v>
      </c>
    </row>
    <row r="129" spans="1:25">
      <c r="A129" s="217" t="s">
        <v>477</v>
      </c>
      <c r="B129" s="128" t="s">
        <v>423</v>
      </c>
      <c r="C129" s="129" t="s">
        <v>549</v>
      </c>
      <c r="D129" s="129" t="s">
        <v>550</v>
      </c>
      <c r="E129" s="129" t="s">
        <v>551</v>
      </c>
      <c r="F129" s="130" t="s">
        <v>248</v>
      </c>
      <c r="G129" s="131">
        <v>29.43</v>
      </c>
      <c r="H129" s="131">
        <v>0</v>
      </c>
      <c r="I129" s="131">
        <v>0</v>
      </c>
      <c r="J129" s="131">
        <v>0</v>
      </c>
      <c r="K129" s="129" t="s">
        <v>154</v>
      </c>
      <c r="L129" s="129" t="s">
        <v>552</v>
      </c>
      <c r="M129" s="131">
        <v>0</v>
      </c>
      <c r="N129" s="129" t="s">
        <v>153</v>
      </c>
      <c r="O129" s="129" t="s">
        <v>155</v>
      </c>
      <c r="P129" s="130" t="s">
        <v>161</v>
      </c>
      <c r="Q129" s="132" t="s">
        <v>549</v>
      </c>
      <c r="R129" s="132" t="s">
        <v>178</v>
      </c>
      <c r="S129" s="132" t="s">
        <v>179</v>
      </c>
      <c r="T129" s="133">
        <v>1</v>
      </c>
      <c r="U129" s="134" t="str">
        <f>_xlfn.XLOOKUP(C129,'Výkaz výměr místností VZ'!B:B,'Výkaz výměr místností VZ'!C:C,"ne")</f>
        <v>ano</v>
      </c>
      <c r="V129" s="134">
        <v>42</v>
      </c>
      <c r="W129" s="135">
        <f>IF(U129="NE","XXX",_xlfn.XLOOKUP(V129,harmonogram!$H$11:$H$28,harmonogram!$F$11:$F$28))</f>
        <v>45990</v>
      </c>
      <c r="X129" s="135">
        <f>IF(U129="ne","XXX",_xlfn.XLOOKUP(V129,harmonogram!$H$11:$H$28,harmonogram!$G$11:$G$28))</f>
        <v>46018</v>
      </c>
      <c r="Y129" s="136" t="s">
        <v>481</v>
      </c>
    </row>
    <row r="130" spans="1:25">
      <c r="A130" s="217" t="s">
        <v>477</v>
      </c>
      <c r="B130" s="128" t="s">
        <v>423</v>
      </c>
      <c r="C130" s="129" t="s">
        <v>553</v>
      </c>
      <c r="D130" s="129" t="s">
        <v>554</v>
      </c>
      <c r="E130" s="129" t="s">
        <v>344</v>
      </c>
      <c r="F130" s="130" t="s">
        <v>222</v>
      </c>
      <c r="G130" s="131">
        <v>17.5</v>
      </c>
      <c r="H130" s="131">
        <v>0</v>
      </c>
      <c r="I130" s="131">
        <v>0</v>
      </c>
      <c r="J130" s="131">
        <v>0</v>
      </c>
      <c r="K130" s="129" t="s">
        <v>154</v>
      </c>
      <c r="L130" s="129" t="s">
        <v>153</v>
      </c>
      <c r="M130" s="131">
        <v>0</v>
      </c>
      <c r="N130" s="129" t="s">
        <v>153</v>
      </c>
      <c r="O130" s="129" t="s">
        <v>155</v>
      </c>
      <c r="P130" s="130" t="s">
        <v>161</v>
      </c>
      <c r="Q130" s="132" t="s">
        <v>553</v>
      </c>
      <c r="R130" s="132" t="s">
        <v>178</v>
      </c>
      <c r="S130" s="132" t="s">
        <v>179</v>
      </c>
      <c r="T130" s="133">
        <v>1</v>
      </c>
      <c r="U130" s="134" t="str">
        <f>_xlfn.XLOOKUP(C130,'Výkaz výměr místností VZ'!B:B,'Výkaz výměr místností VZ'!C:C,"ne")</f>
        <v>ano</v>
      </c>
      <c r="V130" s="134">
        <v>42</v>
      </c>
      <c r="W130" s="135">
        <f>IF(U130="NE","XXX",_xlfn.XLOOKUP(V130,harmonogram!$H$11:$H$28,harmonogram!$F$11:$F$28))</f>
        <v>45990</v>
      </c>
      <c r="X130" s="135">
        <f>IF(U130="ne","XXX",_xlfn.XLOOKUP(V130,harmonogram!$H$11:$H$28,harmonogram!$G$11:$G$28))</f>
        <v>46018</v>
      </c>
      <c r="Y130" s="136" t="s">
        <v>481</v>
      </c>
    </row>
    <row r="131" spans="1:25">
      <c r="A131" s="217" t="s">
        <v>477</v>
      </c>
      <c r="B131" s="128" t="s">
        <v>423</v>
      </c>
      <c r="C131" s="129" t="s">
        <v>555</v>
      </c>
      <c r="D131" s="129" t="s">
        <v>556</v>
      </c>
      <c r="E131" s="129" t="s">
        <v>344</v>
      </c>
      <c r="F131" s="130" t="s">
        <v>248</v>
      </c>
      <c r="G131" s="131">
        <v>17.760000000000002</v>
      </c>
      <c r="H131" s="131">
        <v>0</v>
      </c>
      <c r="I131" s="131">
        <v>0</v>
      </c>
      <c r="J131" s="131">
        <v>0</v>
      </c>
      <c r="K131" s="129" t="s">
        <v>154</v>
      </c>
      <c r="L131" s="129" t="s">
        <v>153</v>
      </c>
      <c r="M131" s="131">
        <v>0</v>
      </c>
      <c r="N131" s="129" t="s">
        <v>153</v>
      </c>
      <c r="O131" s="129" t="s">
        <v>155</v>
      </c>
      <c r="P131" s="130" t="s">
        <v>161</v>
      </c>
      <c r="Q131" s="132" t="s">
        <v>555</v>
      </c>
      <c r="R131" s="132" t="s">
        <v>178</v>
      </c>
      <c r="S131" s="132" t="s">
        <v>179</v>
      </c>
      <c r="T131" s="133">
        <v>1</v>
      </c>
      <c r="U131" s="134" t="str">
        <f>_xlfn.XLOOKUP(C131,'Výkaz výměr místností VZ'!B:B,'Výkaz výměr místností VZ'!C:C,"ne")</f>
        <v>ano</v>
      </c>
      <c r="V131" s="134">
        <v>42</v>
      </c>
      <c r="W131" s="135">
        <f>IF(U131="NE","XXX",_xlfn.XLOOKUP(V131,harmonogram!$H$11:$H$28,harmonogram!$F$11:$F$28))</f>
        <v>45990</v>
      </c>
      <c r="X131" s="135">
        <f>IF(U131="ne","XXX",_xlfn.XLOOKUP(V131,harmonogram!$H$11:$H$28,harmonogram!$G$11:$G$28))</f>
        <v>46018</v>
      </c>
      <c r="Y131" s="136" t="s">
        <v>481</v>
      </c>
    </row>
    <row r="132" spans="1:25">
      <c r="A132" s="214" t="s">
        <v>557</v>
      </c>
      <c r="B132" s="100" t="s">
        <v>423</v>
      </c>
      <c r="C132" s="101" t="s">
        <v>558</v>
      </c>
      <c r="D132" s="101" t="s">
        <v>559</v>
      </c>
      <c r="E132" s="101" t="s">
        <v>560</v>
      </c>
      <c r="F132" s="102" t="s">
        <v>264</v>
      </c>
      <c r="G132" s="103">
        <v>20.56</v>
      </c>
      <c r="H132" s="103">
        <v>1</v>
      </c>
      <c r="I132" s="103">
        <v>0</v>
      </c>
      <c r="J132" s="103">
        <v>0</v>
      </c>
      <c r="K132" s="101" t="s">
        <v>154</v>
      </c>
      <c r="L132" s="101" t="s">
        <v>153</v>
      </c>
      <c r="M132" s="103">
        <v>1</v>
      </c>
      <c r="N132" s="101" t="s">
        <v>153</v>
      </c>
      <c r="O132" s="101" t="s">
        <v>155</v>
      </c>
      <c r="P132" s="102" t="s">
        <v>156</v>
      </c>
      <c r="Q132" s="104" t="s">
        <v>558</v>
      </c>
      <c r="R132" s="104" t="s">
        <v>178</v>
      </c>
      <c r="S132" s="104" t="s">
        <v>179</v>
      </c>
      <c r="T132" s="105">
        <v>1</v>
      </c>
      <c r="U132" s="106" t="str">
        <f>_xlfn.XLOOKUP(C132,'Výkaz výměr místností VZ'!B:B,'Výkaz výměr místností VZ'!C:C,"ne")</f>
        <v>ano</v>
      </c>
      <c r="V132" s="106">
        <v>32</v>
      </c>
      <c r="W132" s="107">
        <f>IF(U132="NE","XXX",_xlfn.XLOOKUP(V132,harmonogram!$H$11:$H$28,harmonogram!$F$11:$F$28))</f>
        <v>45997</v>
      </c>
      <c r="X132" s="107">
        <f>IF(U132="ne","XXX",_xlfn.XLOOKUP(V132,harmonogram!$H$11:$H$28,harmonogram!$G$11:$G$28))</f>
        <v>46025</v>
      </c>
      <c r="Y132" s="108" t="s">
        <v>561</v>
      </c>
    </row>
    <row r="133" spans="1:25">
      <c r="A133" s="214" t="s">
        <v>557</v>
      </c>
      <c r="B133" s="100" t="s">
        <v>423</v>
      </c>
      <c r="C133" s="101" t="s">
        <v>562</v>
      </c>
      <c r="D133" s="101" t="s">
        <v>563</v>
      </c>
      <c r="E133" s="101" t="s">
        <v>564</v>
      </c>
      <c r="F133" s="102" t="s">
        <v>248</v>
      </c>
      <c r="G133" s="103">
        <v>19.36</v>
      </c>
      <c r="H133" s="103">
        <v>0</v>
      </c>
      <c r="I133" s="103">
        <v>0</v>
      </c>
      <c r="J133" s="103">
        <v>0</v>
      </c>
      <c r="K133" s="101" t="s">
        <v>154</v>
      </c>
      <c r="L133" s="101" t="s">
        <v>153</v>
      </c>
      <c r="M133" s="103">
        <v>0</v>
      </c>
      <c r="N133" s="101" t="s">
        <v>153</v>
      </c>
      <c r="O133" s="101" t="s">
        <v>155</v>
      </c>
      <c r="P133" s="102" t="s">
        <v>156</v>
      </c>
      <c r="Q133" s="104" t="s">
        <v>562</v>
      </c>
      <c r="R133" s="104" t="s">
        <v>178</v>
      </c>
      <c r="S133" s="104" t="s">
        <v>179</v>
      </c>
      <c r="T133" s="105">
        <v>1</v>
      </c>
      <c r="U133" s="106" t="str">
        <f>_xlfn.XLOOKUP(C133,'Výkaz výměr místností VZ'!B:B,'Výkaz výměr místností VZ'!C:C,"ne")</f>
        <v>ano</v>
      </c>
      <c r="V133" s="106">
        <v>32</v>
      </c>
      <c r="W133" s="107">
        <f>IF(U133="NE","XXX",_xlfn.XLOOKUP(V133,harmonogram!$H$11:$H$28,harmonogram!$F$11:$F$28))</f>
        <v>45997</v>
      </c>
      <c r="X133" s="107">
        <f>IF(U133="ne","XXX",_xlfn.XLOOKUP(V133,harmonogram!$H$11:$H$28,harmonogram!$G$11:$G$28))</f>
        <v>46025</v>
      </c>
      <c r="Y133" s="108" t="s">
        <v>561</v>
      </c>
    </row>
    <row r="134" spans="1:25">
      <c r="A134" s="214" t="s">
        <v>557</v>
      </c>
      <c r="B134" s="100" t="s">
        <v>423</v>
      </c>
      <c r="C134" s="101" t="s">
        <v>565</v>
      </c>
      <c r="D134" s="101" t="s">
        <v>566</v>
      </c>
      <c r="E134" s="101" t="s">
        <v>567</v>
      </c>
      <c r="F134" s="102" t="s">
        <v>248</v>
      </c>
      <c r="G134" s="103">
        <v>20.59</v>
      </c>
      <c r="H134" s="103">
        <v>3</v>
      </c>
      <c r="I134" s="103">
        <v>0</v>
      </c>
      <c r="J134" s="103">
        <v>0</v>
      </c>
      <c r="K134" s="101" t="s">
        <v>154</v>
      </c>
      <c r="L134" s="101" t="s">
        <v>153</v>
      </c>
      <c r="M134" s="103">
        <v>0</v>
      </c>
      <c r="N134" s="101" t="s">
        <v>153</v>
      </c>
      <c r="O134" s="101" t="s">
        <v>155</v>
      </c>
      <c r="P134" s="102" t="s">
        <v>156</v>
      </c>
      <c r="Q134" s="104" t="s">
        <v>565</v>
      </c>
      <c r="R134" s="104" t="s">
        <v>178</v>
      </c>
      <c r="S134" s="104" t="s">
        <v>179</v>
      </c>
      <c r="T134" s="105">
        <v>1</v>
      </c>
      <c r="U134" s="106" t="str">
        <f>_xlfn.XLOOKUP(C134,'Výkaz výměr místností VZ'!B:B,'Výkaz výměr místností VZ'!C:C,"ne")</f>
        <v>ano</v>
      </c>
      <c r="V134" s="106">
        <v>32</v>
      </c>
      <c r="W134" s="107">
        <f>IF(U134="NE","XXX",_xlfn.XLOOKUP(V134,harmonogram!$H$11:$H$28,harmonogram!$F$11:$F$28))</f>
        <v>45997</v>
      </c>
      <c r="X134" s="107">
        <f>IF(U134="ne","XXX",_xlfn.XLOOKUP(V134,harmonogram!$H$11:$H$28,harmonogram!$G$11:$G$28))</f>
        <v>46025</v>
      </c>
      <c r="Y134" s="108" t="s">
        <v>561</v>
      </c>
    </row>
    <row r="135" spans="1:25">
      <c r="A135" s="214" t="s">
        <v>557</v>
      </c>
      <c r="B135" s="100" t="s">
        <v>423</v>
      </c>
      <c r="C135" s="101" t="s">
        <v>568</v>
      </c>
      <c r="D135" s="101" t="s">
        <v>569</v>
      </c>
      <c r="E135" s="101" t="s">
        <v>567</v>
      </c>
      <c r="F135" s="102" t="s">
        <v>248</v>
      </c>
      <c r="G135" s="103">
        <v>22.3</v>
      </c>
      <c r="H135" s="103">
        <v>3</v>
      </c>
      <c r="I135" s="103">
        <v>0</v>
      </c>
      <c r="J135" s="103">
        <v>0</v>
      </c>
      <c r="K135" s="101" t="s">
        <v>154</v>
      </c>
      <c r="L135" s="101" t="s">
        <v>153</v>
      </c>
      <c r="M135" s="103">
        <v>0</v>
      </c>
      <c r="N135" s="101" t="s">
        <v>153</v>
      </c>
      <c r="O135" s="101" t="s">
        <v>155</v>
      </c>
      <c r="P135" s="102" t="s">
        <v>156</v>
      </c>
      <c r="Q135" s="104" t="s">
        <v>568</v>
      </c>
      <c r="R135" s="104" t="s">
        <v>178</v>
      </c>
      <c r="S135" s="104" t="s">
        <v>179</v>
      </c>
      <c r="T135" s="105">
        <v>1</v>
      </c>
      <c r="U135" s="106" t="str">
        <f>_xlfn.XLOOKUP(C135,'Výkaz výměr místností VZ'!B:B,'Výkaz výměr místností VZ'!C:C,"ne")</f>
        <v>ano</v>
      </c>
      <c r="V135" s="106">
        <v>32</v>
      </c>
      <c r="W135" s="107">
        <f>IF(U135="NE","XXX",_xlfn.XLOOKUP(V135,harmonogram!$H$11:$H$28,harmonogram!$F$11:$F$28))</f>
        <v>45997</v>
      </c>
      <c r="X135" s="107">
        <f>IF(U135="ne","XXX",_xlfn.XLOOKUP(V135,harmonogram!$H$11:$H$28,harmonogram!$G$11:$G$28))</f>
        <v>46025</v>
      </c>
      <c r="Y135" s="108" t="s">
        <v>561</v>
      </c>
    </row>
    <row r="136" spans="1:25">
      <c r="A136" s="214" t="s">
        <v>557</v>
      </c>
      <c r="B136" s="100" t="s">
        <v>423</v>
      </c>
      <c r="C136" s="101" t="s">
        <v>570</v>
      </c>
      <c r="D136" s="101" t="s">
        <v>571</v>
      </c>
      <c r="E136" s="101" t="s">
        <v>567</v>
      </c>
      <c r="F136" s="102" t="s">
        <v>248</v>
      </c>
      <c r="G136" s="103">
        <v>21.51</v>
      </c>
      <c r="H136" s="103">
        <v>3</v>
      </c>
      <c r="I136" s="103">
        <v>0</v>
      </c>
      <c r="J136" s="103">
        <v>0</v>
      </c>
      <c r="K136" s="101" t="s">
        <v>154</v>
      </c>
      <c r="L136" s="101" t="s">
        <v>153</v>
      </c>
      <c r="M136" s="103">
        <v>0</v>
      </c>
      <c r="N136" s="101" t="s">
        <v>153</v>
      </c>
      <c r="O136" s="101" t="s">
        <v>155</v>
      </c>
      <c r="P136" s="102" t="s">
        <v>156</v>
      </c>
      <c r="Q136" s="104" t="s">
        <v>570</v>
      </c>
      <c r="R136" s="104" t="s">
        <v>178</v>
      </c>
      <c r="S136" s="104" t="s">
        <v>179</v>
      </c>
      <c r="T136" s="105">
        <v>1</v>
      </c>
      <c r="U136" s="106" t="str">
        <f>_xlfn.XLOOKUP(C136,'Výkaz výměr místností VZ'!B:B,'Výkaz výměr místností VZ'!C:C,"ne")</f>
        <v>ano</v>
      </c>
      <c r="V136" s="106">
        <v>32</v>
      </c>
      <c r="W136" s="107">
        <f>IF(U136="NE","XXX",_xlfn.XLOOKUP(V136,harmonogram!$H$11:$H$28,harmonogram!$F$11:$F$28))</f>
        <v>45997</v>
      </c>
      <c r="X136" s="107">
        <f>IF(U136="ne","XXX",_xlfn.XLOOKUP(V136,harmonogram!$H$11:$H$28,harmonogram!$G$11:$G$28))</f>
        <v>46025</v>
      </c>
      <c r="Y136" s="108" t="s">
        <v>561</v>
      </c>
    </row>
    <row r="137" spans="1:25">
      <c r="A137" s="214" t="s">
        <v>557</v>
      </c>
      <c r="B137" s="100" t="s">
        <v>423</v>
      </c>
      <c r="C137" s="101" t="s">
        <v>572</v>
      </c>
      <c r="D137" s="101" t="s">
        <v>573</v>
      </c>
      <c r="E137" s="101" t="s">
        <v>574</v>
      </c>
      <c r="F137" s="102" t="s">
        <v>248</v>
      </c>
      <c r="G137" s="103">
        <v>22.36</v>
      </c>
      <c r="H137" s="103">
        <v>3</v>
      </c>
      <c r="I137" s="103">
        <v>0</v>
      </c>
      <c r="J137" s="103">
        <v>0</v>
      </c>
      <c r="K137" s="101" t="s">
        <v>154</v>
      </c>
      <c r="L137" s="101" t="s">
        <v>153</v>
      </c>
      <c r="M137" s="103">
        <v>0</v>
      </c>
      <c r="N137" s="101" t="s">
        <v>153</v>
      </c>
      <c r="O137" s="101" t="s">
        <v>155</v>
      </c>
      <c r="P137" s="102" t="s">
        <v>156</v>
      </c>
      <c r="Q137" s="104" t="s">
        <v>572</v>
      </c>
      <c r="R137" s="104" t="s">
        <v>178</v>
      </c>
      <c r="S137" s="104" t="s">
        <v>179</v>
      </c>
      <c r="T137" s="105">
        <v>1</v>
      </c>
      <c r="U137" s="106" t="str">
        <f>_xlfn.XLOOKUP(C137,'Výkaz výměr místností VZ'!B:B,'Výkaz výměr místností VZ'!C:C,"ne")</f>
        <v>ano</v>
      </c>
      <c r="V137" s="106">
        <v>32</v>
      </c>
      <c r="W137" s="107">
        <f>IF(U137="NE","XXX",_xlfn.XLOOKUP(V137,harmonogram!$H$11:$H$28,harmonogram!$F$11:$F$28))</f>
        <v>45997</v>
      </c>
      <c r="X137" s="107">
        <f>IF(U137="ne","XXX",_xlfn.XLOOKUP(V137,harmonogram!$H$11:$H$28,harmonogram!$G$11:$G$28))</f>
        <v>46025</v>
      </c>
      <c r="Y137" s="108" t="s">
        <v>561</v>
      </c>
    </row>
    <row r="138" spans="1:25">
      <c r="A138" s="214" t="s">
        <v>557</v>
      </c>
      <c r="B138" s="100" t="s">
        <v>423</v>
      </c>
      <c r="C138" s="101" t="s">
        <v>575</v>
      </c>
      <c r="D138" s="101" t="s">
        <v>576</v>
      </c>
      <c r="E138" s="101" t="s">
        <v>577</v>
      </c>
      <c r="F138" s="102" t="s">
        <v>222</v>
      </c>
      <c r="G138" s="103">
        <v>12.65</v>
      </c>
      <c r="H138" s="103">
        <v>0</v>
      </c>
      <c r="I138" s="103">
        <v>0</v>
      </c>
      <c r="J138" s="103">
        <v>0</v>
      </c>
      <c r="K138" s="101" t="s">
        <v>154</v>
      </c>
      <c r="L138" s="101" t="s">
        <v>153</v>
      </c>
      <c r="M138" s="103">
        <v>0</v>
      </c>
      <c r="N138" s="101" t="s">
        <v>153</v>
      </c>
      <c r="O138" s="101" t="s">
        <v>155</v>
      </c>
      <c r="P138" s="102" t="s">
        <v>156</v>
      </c>
      <c r="Q138" s="104" t="s">
        <v>575</v>
      </c>
      <c r="R138" s="104" t="s">
        <v>178</v>
      </c>
      <c r="S138" s="104" t="s">
        <v>179</v>
      </c>
      <c r="T138" s="105">
        <v>1</v>
      </c>
      <c r="U138" s="106" t="str">
        <f>_xlfn.XLOOKUP(C138,'Výkaz výměr místností VZ'!B:B,'Výkaz výměr místností VZ'!C:C,"ne")</f>
        <v>ano</v>
      </c>
      <c r="V138" s="106">
        <v>32</v>
      </c>
      <c r="W138" s="107">
        <f>IF(U138="NE","XXX",_xlfn.XLOOKUP(V138,harmonogram!$H$11:$H$28,harmonogram!$F$11:$F$28))</f>
        <v>45997</v>
      </c>
      <c r="X138" s="107">
        <f>IF(U138="ne","XXX",_xlfn.XLOOKUP(V138,harmonogram!$H$11:$H$28,harmonogram!$G$11:$G$28))</f>
        <v>46025</v>
      </c>
      <c r="Y138" s="108" t="s">
        <v>561</v>
      </c>
    </row>
    <row r="139" spans="1:25">
      <c r="A139" s="214" t="s">
        <v>557</v>
      </c>
      <c r="B139" s="100" t="s">
        <v>423</v>
      </c>
      <c r="C139" s="101" t="s">
        <v>578</v>
      </c>
      <c r="D139" s="101" t="s">
        <v>579</v>
      </c>
      <c r="E139" s="101" t="s">
        <v>577</v>
      </c>
      <c r="F139" s="102" t="s">
        <v>222</v>
      </c>
      <c r="G139" s="103">
        <v>12.91</v>
      </c>
      <c r="H139" s="103">
        <v>0</v>
      </c>
      <c r="I139" s="103">
        <v>0</v>
      </c>
      <c r="J139" s="103">
        <v>0</v>
      </c>
      <c r="K139" s="101" t="s">
        <v>154</v>
      </c>
      <c r="L139" s="101" t="s">
        <v>153</v>
      </c>
      <c r="M139" s="103">
        <v>0</v>
      </c>
      <c r="N139" s="101" t="s">
        <v>153</v>
      </c>
      <c r="O139" s="101" t="s">
        <v>155</v>
      </c>
      <c r="P139" s="102" t="s">
        <v>156</v>
      </c>
      <c r="Q139" s="104" t="s">
        <v>578</v>
      </c>
      <c r="R139" s="104" t="s">
        <v>178</v>
      </c>
      <c r="S139" s="104" t="s">
        <v>179</v>
      </c>
      <c r="T139" s="105">
        <v>1</v>
      </c>
      <c r="U139" s="106" t="str">
        <f>_xlfn.XLOOKUP(C139,'Výkaz výměr místností VZ'!B:B,'Výkaz výměr místností VZ'!C:C,"ne")</f>
        <v>ano</v>
      </c>
      <c r="V139" s="106">
        <v>32</v>
      </c>
      <c r="W139" s="107">
        <f>IF(U139="NE","XXX",_xlfn.XLOOKUP(V139,harmonogram!$H$11:$H$28,harmonogram!$F$11:$F$28))</f>
        <v>45997</v>
      </c>
      <c r="X139" s="107">
        <f>IF(U139="ne","XXX",_xlfn.XLOOKUP(V139,harmonogram!$H$11:$H$28,harmonogram!$G$11:$G$28))</f>
        <v>46025</v>
      </c>
      <c r="Y139" s="108" t="s">
        <v>561</v>
      </c>
    </row>
    <row r="140" spans="1:25">
      <c r="A140" s="214" t="s">
        <v>557</v>
      </c>
      <c r="B140" s="100" t="s">
        <v>423</v>
      </c>
      <c r="C140" s="101" t="s">
        <v>580</v>
      </c>
      <c r="D140" s="101" t="s">
        <v>581</v>
      </c>
      <c r="E140" s="101" t="s">
        <v>582</v>
      </c>
      <c r="F140" s="102" t="s">
        <v>222</v>
      </c>
      <c r="G140" s="103">
        <v>20.7</v>
      </c>
      <c r="H140" s="103">
        <v>0</v>
      </c>
      <c r="I140" s="103">
        <v>0</v>
      </c>
      <c r="J140" s="103">
        <v>0</v>
      </c>
      <c r="K140" s="101" t="s">
        <v>154</v>
      </c>
      <c r="L140" s="101" t="s">
        <v>153</v>
      </c>
      <c r="M140" s="103">
        <v>0</v>
      </c>
      <c r="N140" s="101" t="s">
        <v>153</v>
      </c>
      <c r="O140" s="101" t="s">
        <v>155</v>
      </c>
      <c r="P140" s="102" t="s">
        <v>156</v>
      </c>
      <c r="Q140" s="104" t="s">
        <v>580</v>
      </c>
      <c r="R140" s="104" t="s">
        <v>178</v>
      </c>
      <c r="S140" s="104" t="s">
        <v>179</v>
      </c>
      <c r="T140" s="105">
        <v>1</v>
      </c>
      <c r="U140" s="106" t="str">
        <f>_xlfn.XLOOKUP(C140,'Výkaz výměr místností VZ'!B:B,'Výkaz výměr místností VZ'!C:C,"ne")</f>
        <v>ano</v>
      </c>
      <c r="V140" s="106">
        <v>32</v>
      </c>
      <c r="W140" s="107">
        <f>IF(U140="NE","XXX",_xlfn.XLOOKUP(V140,harmonogram!$H$11:$H$28,harmonogram!$F$11:$F$28))</f>
        <v>45997</v>
      </c>
      <c r="X140" s="107">
        <f>IF(U140="ne","XXX",_xlfn.XLOOKUP(V140,harmonogram!$H$11:$H$28,harmonogram!$G$11:$G$28))</f>
        <v>46025</v>
      </c>
      <c r="Y140" s="108" t="s">
        <v>561</v>
      </c>
    </row>
    <row r="141" spans="1:25">
      <c r="A141" s="214" t="s">
        <v>557</v>
      </c>
      <c r="B141" s="100" t="s">
        <v>423</v>
      </c>
      <c r="C141" s="101" t="s">
        <v>583</v>
      </c>
      <c r="D141" s="101" t="s">
        <v>584</v>
      </c>
      <c r="E141" s="101" t="s">
        <v>429</v>
      </c>
      <c r="F141" s="102" t="s">
        <v>585</v>
      </c>
      <c r="G141" s="103">
        <v>37.11</v>
      </c>
      <c r="H141" s="103">
        <v>2</v>
      </c>
      <c r="I141" s="103">
        <v>0</v>
      </c>
      <c r="J141" s="103">
        <v>0</v>
      </c>
      <c r="K141" s="101" t="s">
        <v>154</v>
      </c>
      <c r="L141" s="101" t="s">
        <v>153</v>
      </c>
      <c r="M141" s="103">
        <v>0</v>
      </c>
      <c r="N141" s="101" t="s">
        <v>153</v>
      </c>
      <c r="O141" s="101" t="s">
        <v>155</v>
      </c>
      <c r="P141" s="102" t="s">
        <v>156</v>
      </c>
      <c r="Q141" s="104" t="s">
        <v>583</v>
      </c>
      <c r="R141" s="104" t="s">
        <v>178</v>
      </c>
      <c r="S141" s="104" t="s">
        <v>179</v>
      </c>
      <c r="T141" s="105">
        <v>1</v>
      </c>
      <c r="U141" s="106" t="str">
        <f>_xlfn.XLOOKUP(C141,'Výkaz výměr místností VZ'!B:B,'Výkaz výměr místností VZ'!C:C,"ne")</f>
        <v>ano</v>
      </c>
      <c r="V141" s="106">
        <v>32</v>
      </c>
      <c r="W141" s="107">
        <f>IF(U141="NE","XXX",_xlfn.XLOOKUP(V141,harmonogram!$H$11:$H$28,harmonogram!$F$11:$F$28))</f>
        <v>45997</v>
      </c>
      <c r="X141" s="107">
        <f>IF(U141="ne","XXX",_xlfn.XLOOKUP(V141,harmonogram!$H$11:$H$28,harmonogram!$G$11:$G$28))</f>
        <v>46025</v>
      </c>
      <c r="Y141" s="108" t="s">
        <v>561</v>
      </c>
    </row>
    <row r="142" spans="1:25">
      <c r="A142" s="214" t="s">
        <v>557</v>
      </c>
      <c r="B142" s="100" t="s">
        <v>423</v>
      </c>
      <c r="C142" s="101" t="s">
        <v>586</v>
      </c>
      <c r="D142" s="101" t="s">
        <v>587</v>
      </c>
      <c r="E142" s="101" t="s">
        <v>429</v>
      </c>
      <c r="F142" s="102" t="s">
        <v>585</v>
      </c>
      <c r="G142" s="103">
        <v>36.659999999999997</v>
      </c>
      <c r="H142" s="103">
        <v>2</v>
      </c>
      <c r="I142" s="103">
        <v>0</v>
      </c>
      <c r="J142" s="103">
        <v>0</v>
      </c>
      <c r="K142" s="101" t="s">
        <v>154</v>
      </c>
      <c r="L142" s="101" t="s">
        <v>153</v>
      </c>
      <c r="M142" s="103">
        <v>0</v>
      </c>
      <c r="N142" s="101" t="s">
        <v>153</v>
      </c>
      <c r="O142" s="101" t="s">
        <v>155</v>
      </c>
      <c r="P142" s="102" t="s">
        <v>156</v>
      </c>
      <c r="Q142" s="104" t="s">
        <v>586</v>
      </c>
      <c r="R142" s="104" t="s">
        <v>178</v>
      </c>
      <c r="S142" s="104" t="s">
        <v>179</v>
      </c>
      <c r="T142" s="105">
        <v>1</v>
      </c>
      <c r="U142" s="106" t="str">
        <f>_xlfn.XLOOKUP(C142,'Výkaz výměr místností VZ'!B:B,'Výkaz výměr místností VZ'!C:C,"ne")</f>
        <v>ano</v>
      </c>
      <c r="V142" s="106">
        <v>32</v>
      </c>
      <c r="W142" s="107">
        <f>IF(U142="NE","XXX",_xlfn.XLOOKUP(V142,harmonogram!$H$11:$H$28,harmonogram!$F$11:$F$28))</f>
        <v>45997</v>
      </c>
      <c r="X142" s="107">
        <f>IF(U142="ne","XXX",_xlfn.XLOOKUP(V142,harmonogram!$H$11:$H$28,harmonogram!$G$11:$G$28))</f>
        <v>46025</v>
      </c>
      <c r="Y142" s="108" t="s">
        <v>561</v>
      </c>
    </row>
    <row r="143" spans="1:25">
      <c r="A143" s="214" t="s">
        <v>557</v>
      </c>
      <c r="B143" s="100" t="s">
        <v>423</v>
      </c>
      <c r="C143" s="101" t="s">
        <v>588</v>
      </c>
      <c r="D143" s="101" t="s">
        <v>589</v>
      </c>
      <c r="E143" s="101" t="s">
        <v>590</v>
      </c>
      <c r="F143" s="102" t="s">
        <v>585</v>
      </c>
      <c r="G143" s="103">
        <v>34.56</v>
      </c>
      <c r="H143" s="103">
        <v>2</v>
      </c>
      <c r="I143" s="103">
        <v>0</v>
      </c>
      <c r="J143" s="103">
        <v>0</v>
      </c>
      <c r="K143" s="101" t="s">
        <v>154</v>
      </c>
      <c r="L143" s="101" t="s">
        <v>153</v>
      </c>
      <c r="M143" s="103">
        <v>0</v>
      </c>
      <c r="N143" s="101" t="s">
        <v>153</v>
      </c>
      <c r="O143" s="101" t="s">
        <v>155</v>
      </c>
      <c r="P143" s="102" t="s">
        <v>156</v>
      </c>
      <c r="Q143" s="104" t="s">
        <v>588</v>
      </c>
      <c r="R143" s="104" t="s">
        <v>178</v>
      </c>
      <c r="S143" s="104" t="s">
        <v>179</v>
      </c>
      <c r="T143" s="105">
        <v>1</v>
      </c>
      <c r="U143" s="106" t="str">
        <f>_xlfn.XLOOKUP(C143,'Výkaz výměr místností VZ'!B:B,'Výkaz výměr místností VZ'!C:C,"ne")</f>
        <v>ano</v>
      </c>
      <c r="V143" s="106">
        <v>32</v>
      </c>
      <c r="W143" s="107">
        <f>IF(U143="NE","XXX",_xlfn.XLOOKUP(V143,harmonogram!$H$11:$H$28,harmonogram!$F$11:$F$28))</f>
        <v>45997</v>
      </c>
      <c r="X143" s="107">
        <f>IF(U143="ne","XXX",_xlfn.XLOOKUP(V143,harmonogram!$H$11:$H$28,harmonogram!$G$11:$G$28))</f>
        <v>46025</v>
      </c>
      <c r="Y143" s="108" t="s">
        <v>561</v>
      </c>
    </row>
    <row r="144" spans="1:25" ht="14.45" customHeight="1">
      <c r="A144" s="214" t="s">
        <v>557</v>
      </c>
      <c r="B144" s="100" t="s">
        <v>423</v>
      </c>
      <c r="C144" s="101" t="s">
        <v>591</v>
      </c>
      <c r="D144" s="101" t="s">
        <v>592</v>
      </c>
      <c r="E144" s="101" t="s">
        <v>593</v>
      </c>
      <c r="F144" s="102" t="s">
        <v>248</v>
      </c>
      <c r="G144" s="103">
        <v>25.06</v>
      </c>
      <c r="H144" s="103">
        <v>0</v>
      </c>
      <c r="I144" s="103">
        <v>0</v>
      </c>
      <c r="J144" s="103">
        <v>0</v>
      </c>
      <c r="K144" s="101" t="s">
        <v>154</v>
      </c>
      <c r="L144" s="101" t="s">
        <v>153</v>
      </c>
      <c r="M144" s="103">
        <v>0</v>
      </c>
      <c r="N144" s="101" t="s">
        <v>153</v>
      </c>
      <c r="O144" s="101" t="s">
        <v>155</v>
      </c>
      <c r="P144" s="102" t="s">
        <v>156</v>
      </c>
      <c r="Q144" s="104" t="s">
        <v>591</v>
      </c>
      <c r="R144" s="104" t="s">
        <v>178</v>
      </c>
      <c r="S144" s="104" t="s">
        <v>179</v>
      </c>
      <c r="T144" s="105">
        <v>1</v>
      </c>
      <c r="U144" s="106" t="str">
        <f>_xlfn.XLOOKUP(C144,'Výkaz výměr místností VZ'!B:B,'Výkaz výměr místností VZ'!C:C,"ne")</f>
        <v>ano</v>
      </c>
      <c r="V144" s="106">
        <v>32</v>
      </c>
      <c r="W144" s="107">
        <f>IF(U144="NE","XXX",_xlfn.XLOOKUP(V144,harmonogram!$H$11:$H$28,harmonogram!$F$11:$F$28))</f>
        <v>45997</v>
      </c>
      <c r="X144" s="107">
        <f>IF(U144="ne","XXX",_xlfn.XLOOKUP(V144,harmonogram!$H$11:$H$28,harmonogram!$G$11:$G$28))</f>
        <v>46025</v>
      </c>
      <c r="Y144" s="108" t="s">
        <v>561</v>
      </c>
    </row>
    <row r="145" spans="1:25">
      <c r="A145" s="214" t="s">
        <v>557</v>
      </c>
      <c r="B145" s="100" t="s">
        <v>423</v>
      </c>
      <c r="C145" s="101" t="s">
        <v>594</v>
      </c>
      <c r="D145" s="101"/>
      <c r="E145" s="101" t="s">
        <v>522</v>
      </c>
      <c r="F145" s="102"/>
      <c r="G145" s="103"/>
      <c r="H145" s="103"/>
      <c r="I145" s="103"/>
      <c r="J145" s="103"/>
      <c r="K145" s="101"/>
      <c r="L145" s="101"/>
      <c r="M145" s="103"/>
      <c r="N145" s="101"/>
      <c r="O145" s="101"/>
      <c r="P145" s="102"/>
      <c r="Q145" s="104"/>
      <c r="R145" s="104"/>
      <c r="S145" s="104"/>
      <c r="T145" s="105">
        <v>1</v>
      </c>
      <c r="U145" s="106" t="str">
        <f>_xlfn.XLOOKUP(C145,'Výkaz výměr místností VZ'!B:B,'Výkaz výměr místností VZ'!C:C,"ne")</f>
        <v>ano</v>
      </c>
      <c r="V145" s="106">
        <v>31</v>
      </c>
      <c r="W145" s="107">
        <f>IF(U145="NE","XXX",_xlfn.XLOOKUP(V145,harmonogram!$H$11:$H$28,harmonogram!$F$11:$F$28))</f>
        <v>45962</v>
      </c>
      <c r="X145" s="107">
        <f>IF(U145="ne","XXX",_xlfn.XLOOKUP(V145,harmonogram!$H$11:$H$28,harmonogram!$G$11:$G$28))</f>
        <v>45990</v>
      </c>
      <c r="Y145" s="108" t="s">
        <v>561</v>
      </c>
    </row>
    <row r="146" spans="1:25">
      <c r="A146" s="214" t="s">
        <v>557</v>
      </c>
      <c r="B146" s="100" t="s">
        <v>423</v>
      </c>
      <c r="C146" s="101" t="s">
        <v>595</v>
      </c>
      <c r="D146" s="101" t="s">
        <v>596</v>
      </c>
      <c r="E146" s="101" t="s">
        <v>344</v>
      </c>
      <c r="F146" s="102" t="s">
        <v>248</v>
      </c>
      <c r="G146" s="103">
        <v>20.67</v>
      </c>
      <c r="H146" s="103">
        <v>0</v>
      </c>
      <c r="I146" s="103">
        <v>0</v>
      </c>
      <c r="J146" s="103">
        <v>0</v>
      </c>
      <c r="K146" s="101" t="s">
        <v>154</v>
      </c>
      <c r="L146" s="101" t="s">
        <v>153</v>
      </c>
      <c r="M146" s="103">
        <v>0</v>
      </c>
      <c r="N146" s="101" t="s">
        <v>153</v>
      </c>
      <c r="O146" s="101" t="s">
        <v>155</v>
      </c>
      <c r="P146" s="102" t="s">
        <v>156</v>
      </c>
      <c r="Q146" s="104" t="s">
        <v>595</v>
      </c>
      <c r="R146" s="104" t="s">
        <v>178</v>
      </c>
      <c r="S146" s="104" t="s">
        <v>179</v>
      </c>
      <c r="T146" s="105">
        <v>1</v>
      </c>
      <c r="U146" s="106" t="str">
        <f>_xlfn.XLOOKUP(C146,'Výkaz výměr místností VZ'!B:B,'Výkaz výměr místností VZ'!C:C,"ne")</f>
        <v>ano</v>
      </c>
      <c r="V146" s="106">
        <v>32</v>
      </c>
      <c r="W146" s="107">
        <f>IF(U146="NE","XXX",_xlfn.XLOOKUP(V146,harmonogram!$H$11:$H$28,harmonogram!$F$11:$F$28))</f>
        <v>45997</v>
      </c>
      <c r="X146" s="107">
        <f>IF(U146="ne","XXX",_xlfn.XLOOKUP(V146,harmonogram!$H$11:$H$28,harmonogram!$G$11:$G$28))</f>
        <v>46025</v>
      </c>
      <c r="Y146" s="108" t="s">
        <v>561</v>
      </c>
    </row>
    <row r="147" spans="1:25">
      <c r="A147" s="214" t="s">
        <v>557</v>
      </c>
      <c r="B147" s="100" t="s">
        <v>423</v>
      </c>
      <c r="C147" s="101" t="s">
        <v>597</v>
      </c>
      <c r="D147" s="101" t="s">
        <v>598</v>
      </c>
      <c r="E147" s="101" t="s">
        <v>344</v>
      </c>
      <c r="F147" s="102" t="s">
        <v>248</v>
      </c>
      <c r="G147" s="103">
        <v>19.86</v>
      </c>
      <c r="H147" s="103">
        <v>0</v>
      </c>
      <c r="I147" s="103">
        <v>0</v>
      </c>
      <c r="J147" s="103">
        <v>0</v>
      </c>
      <c r="K147" s="101" t="s">
        <v>154</v>
      </c>
      <c r="L147" s="101" t="s">
        <v>153</v>
      </c>
      <c r="M147" s="103">
        <v>0</v>
      </c>
      <c r="N147" s="101" t="s">
        <v>153</v>
      </c>
      <c r="O147" s="101" t="s">
        <v>155</v>
      </c>
      <c r="P147" s="102" t="s">
        <v>156</v>
      </c>
      <c r="Q147" s="104" t="s">
        <v>597</v>
      </c>
      <c r="R147" s="104" t="s">
        <v>178</v>
      </c>
      <c r="S147" s="104" t="s">
        <v>179</v>
      </c>
      <c r="T147" s="105">
        <v>1</v>
      </c>
      <c r="U147" s="106" t="str">
        <f>_xlfn.XLOOKUP(C147,'Výkaz výměr místností VZ'!B:B,'Výkaz výměr místností VZ'!C:C,"ne")</f>
        <v>ano</v>
      </c>
      <c r="V147" s="106">
        <v>32</v>
      </c>
      <c r="W147" s="107">
        <f>IF(U147="NE","XXX",_xlfn.XLOOKUP(V147,harmonogram!$H$11:$H$28,harmonogram!$F$11:$F$28))</f>
        <v>45997</v>
      </c>
      <c r="X147" s="107">
        <f>IF(U147="ne","XXX",_xlfn.XLOOKUP(V147,harmonogram!$H$11:$H$28,harmonogram!$G$11:$G$28))</f>
        <v>46025</v>
      </c>
      <c r="Y147" s="108" t="s">
        <v>561</v>
      </c>
    </row>
    <row r="148" spans="1:25">
      <c r="A148" s="214" t="s">
        <v>557</v>
      </c>
      <c r="B148" s="100" t="s">
        <v>423</v>
      </c>
      <c r="C148" s="101" t="s">
        <v>599</v>
      </c>
      <c r="D148" s="101" t="s">
        <v>600</v>
      </c>
      <c r="E148" s="101" t="s">
        <v>344</v>
      </c>
      <c r="F148" s="102" t="s">
        <v>248</v>
      </c>
      <c r="G148" s="103">
        <v>20.65</v>
      </c>
      <c r="H148" s="103">
        <v>0</v>
      </c>
      <c r="I148" s="103">
        <v>0</v>
      </c>
      <c r="J148" s="103">
        <v>0</v>
      </c>
      <c r="K148" s="101" t="s">
        <v>154</v>
      </c>
      <c r="L148" s="101" t="s">
        <v>153</v>
      </c>
      <c r="M148" s="103">
        <v>0</v>
      </c>
      <c r="N148" s="101" t="s">
        <v>153</v>
      </c>
      <c r="O148" s="101" t="s">
        <v>155</v>
      </c>
      <c r="P148" s="102" t="s">
        <v>156</v>
      </c>
      <c r="Q148" s="104" t="s">
        <v>599</v>
      </c>
      <c r="R148" s="104" t="s">
        <v>178</v>
      </c>
      <c r="S148" s="104" t="s">
        <v>179</v>
      </c>
      <c r="T148" s="105">
        <v>1</v>
      </c>
      <c r="U148" s="106" t="str">
        <f>_xlfn.XLOOKUP(C148,'Výkaz výměr místností VZ'!B:B,'Výkaz výměr místností VZ'!C:C,"ne")</f>
        <v>ano</v>
      </c>
      <c r="V148" s="106">
        <v>32</v>
      </c>
      <c r="W148" s="107">
        <f>IF(U148="NE","XXX",_xlfn.XLOOKUP(V148,harmonogram!$H$11:$H$28,harmonogram!$F$11:$F$28))</f>
        <v>45997</v>
      </c>
      <c r="X148" s="107">
        <f>IF(U148="ne","XXX",_xlfn.XLOOKUP(V148,harmonogram!$H$11:$H$28,harmonogram!$G$11:$G$28))</f>
        <v>46025</v>
      </c>
      <c r="Y148" s="108" t="s">
        <v>561</v>
      </c>
    </row>
    <row r="149" spans="1:25">
      <c r="A149" s="214" t="s">
        <v>557</v>
      </c>
      <c r="B149" s="100" t="s">
        <v>423</v>
      </c>
      <c r="C149" s="101" t="s">
        <v>601</v>
      </c>
      <c r="D149" s="101" t="s">
        <v>602</v>
      </c>
      <c r="E149" s="101" t="s">
        <v>344</v>
      </c>
      <c r="F149" s="102" t="s">
        <v>248</v>
      </c>
      <c r="G149" s="103">
        <v>11.06</v>
      </c>
      <c r="H149" s="103">
        <v>0</v>
      </c>
      <c r="I149" s="103">
        <v>0</v>
      </c>
      <c r="J149" s="103">
        <v>0</v>
      </c>
      <c r="K149" s="101" t="s">
        <v>154</v>
      </c>
      <c r="L149" s="101" t="s">
        <v>153</v>
      </c>
      <c r="M149" s="103">
        <v>0</v>
      </c>
      <c r="N149" s="101" t="s">
        <v>153</v>
      </c>
      <c r="O149" s="101" t="s">
        <v>155</v>
      </c>
      <c r="P149" s="102" t="s">
        <v>156</v>
      </c>
      <c r="Q149" s="104" t="s">
        <v>601</v>
      </c>
      <c r="R149" s="104" t="s">
        <v>178</v>
      </c>
      <c r="S149" s="104" t="s">
        <v>179</v>
      </c>
      <c r="T149" s="105">
        <v>1</v>
      </c>
      <c r="U149" s="106" t="str">
        <f>_xlfn.XLOOKUP(C149,'Výkaz výměr místností VZ'!B:B,'Výkaz výměr místností VZ'!C:C,"ne")</f>
        <v>ano</v>
      </c>
      <c r="V149" s="106">
        <v>32</v>
      </c>
      <c r="W149" s="107">
        <f>IF(U149="NE","XXX",_xlfn.XLOOKUP(V149,harmonogram!$H$11:$H$28,harmonogram!$F$11:$F$28))</f>
        <v>45997</v>
      </c>
      <c r="X149" s="107">
        <f>IF(U149="ne","XXX",_xlfn.XLOOKUP(V149,harmonogram!$H$11:$H$28,harmonogram!$G$11:$G$28))</f>
        <v>46025</v>
      </c>
      <c r="Y149" s="108" t="s">
        <v>561</v>
      </c>
    </row>
    <row r="150" spans="1:25">
      <c r="A150" s="214" t="s">
        <v>557</v>
      </c>
      <c r="B150" s="100" t="s">
        <v>423</v>
      </c>
      <c r="C150" s="101" t="s">
        <v>603</v>
      </c>
      <c r="D150" s="101" t="s">
        <v>604</v>
      </c>
      <c r="E150" s="101" t="s">
        <v>344</v>
      </c>
      <c r="F150" s="102" t="s">
        <v>452</v>
      </c>
      <c r="G150" s="103">
        <v>47.32</v>
      </c>
      <c r="H150" s="103">
        <v>0</v>
      </c>
      <c r="I150" s="103">
        <v>0</v>
      </c>
      <c r="J150" s="103">
        <v>0</v>
      </c>
      <c r="K150" s="101" t="s">
        <v>154</v>
      </c>
      <c r="L150" s="101" t="s">
        <v>153</v>
      </c>
      <c r="M150" s="103">
        <v>0</v>
      </c>
      <c r="N150" s="101" t="s">
        <v>153</v>
      </c>
      <c r="O150" s="101" t="s">
        <v>155</v>
      </c>
      <c r="P150" s="102" t="s">
        <v>156</v>
      </c>
      <c r="Q150" s="104" t="s">
        <v>603</v>
      </c>
      <c r="R150" s="104" t="s">
        <v>178</v>
      </c>
      <c r="S150" s="104" t="s">
        <v>179</v>
      </c>
      <c r="T150" s="105">
        <v>1</v>
      </c>
      <c r="U150" s="106" t="str">
        <f>_xlfn.XLOOKUP(C150,'Výkaz výměr místností VZ'!B:B,'Výkaz výměr místností VZ'!C:C,"ne")</f>
        <v>ano</v>
      </c>
      <c r="V150" s="106">
        <v>32</v>
      </c>
      <c r="W150" s="107">
        <f>IF(U150="NE","XXX",_xlfn.XLOOKUP(V150,harmonogram!$H$11:$H$28,harmonogram!$F$11:$F$28))</f>
        <v>45997</v>
      </c>
      <c r="X150" s="107">
        <f>IF(U150="ne","XXX",_xlfn.XLOOKUP(V150,harmonogram!$H$11:$H$28,harmonogram!$G$11:$G$28))</f>
        <v>46025</v>
      </c>
      <c r="Y150" s="108" t="s">
        <v>561</v>
      </c>
    </row>
    <row r="151" spans="1:25">
      <c r="A151" s="214" t="s">
        <v>557</v>
      </c>
      <c r="B151" s="100" t="s">
        <v>423</v>
      </c>
      <c r="C151" s="101" t="s">
        <v>605</v>
      </c>
      <c r="D151" s="101" t="s">
        <v>606</v>
      </c>
      <c r="E151" s="101" t="s">
        <v>344</v>
      </c>
      <c r="F151" s="102" t="s">
        <v>153</v>
      </c>
      <c r="G151" s="103">
        <v>5.85</v>
      </c>
      <c r="H151" s="103">
        <v>0</v>
      </c>
      <c r="I151" s="103">
        <v>0</v>
      </c>
      <c r="J151" s="103">
        <v>0</v>
      </c>
      <c r="K151" s="101" t="s">
        <v>154</v>
      </c>
      <c r="L151" s="101" t="s">
        <v>153</v>
      </c>
      <c r="M151" s="103">
        <v>0</v>
      </c>
      <c r="N151" s="101" t="s">
        <v>153</v>
      </c>
      <c r="O151" s="101" t="s">
        <v>155</v>
      </c>
      <c r="P151" s="102" t="s">
        <v>156</v>
      </c>
      <c r="Q151" s="104" t="s">
        <v>605</v>
      </c>
      <c r="R151" s="104" t="s">
        <v>178</v>
      </c>
      <c r="S151" s="104" t="s">
        <v>179</v>
      </c>
      <c r="T151" s="105">
        <v>1</v>
      </c>
      <c r="U151" s="106" t="str">
        <f>_xlfn.XLOOKUP(C151,'Výkaz výměr místností VZ'!B:B,'Výkaz výměr místností VZ'!C:C,"ne")</f>
        <v>ano</v>
      </c>
      <c r="V151" s="106">
        <v>32</v>
      </c>
      <c r="W151" s="107">
        <f>IF(U151="NE","XXX",_xlfn.XLOOKUP(V151,harmonogram!$H$11:$H$28,harmonogram!$F$11:$F$28))</f>
        <v>45997</v>
      </c>
      <c r="X151" s="107">
        <f>IF(U151="ne","XXX",_xlfn.XLOOKUP(V151,harmonogram!$H$11:$H$28,harmonogram!$G$11:$G$28))</f>
        <v>46025</v>
      </c>
      <c r="Y151" s="108" t="s">
        <v>561</v>
      </c>
    </row>
    <row r="152" spans="1:25">
      <c r="A152" s="218" t="s">
        <v>607</v>
      </c>
      <c r="B152" s="137" t="s">
        <v>423</v>
      </c>
      <c r="C152" s="138" t="s">
        <v>608</v>
      </c>
      <c r="D152" s="138" t="s">
        <v>609</v>
      </c>
      <c r="E152" s="138" t="s">
        <v>610</v>
      </c>
      <c r="F152" s="139" t="s">
        <v>611</v>
      </c>
      <c r="G152" s="140">
        <v>67.349999999999994</v>
      </c>
      <c r="H152" s="140">
        <v>0</v>
      </c>
      <c r="I152" s="140">
        <v>0</v>
      </c>
      <c r="J152" s="140">
        <v>0</v>
      </c>
      <c r="K152" s="138" t="s">
        <v>154</v>
      </c>
      <c r="L152" s="138" t="s">
        <v>153</v>
      </c>
      <c r="M152" s="140">
        <v>0</v>
      </c>
      <c r="N152" s="138" t="s">
        <v>153</v>
      </c>
      <c r="O152" s="138" t="s">
        <v>155</v>
      </c>
      <c r="P152" s="139" t="s">
        <v>612</v>
      </c>
      <c r="Q152" s="141" t="s">
        <v>608</v>
      </c>
      <c r="R152" s="141" t="s">
        <v>178</v>
      </c>
      <c r="S152" s="141" t="s">
        <v>179</v>
      </c>
      <c r="T152" s="142">
        <v>1</v>
      </c>
      <c r="U152" s="143" t="str">
        <f>_xlfn.XLOOKUP(C152,'Výkaz výměr místností VZ'!B:B,'Výkaz výměr místností VZ'!C:C,"ne")</f>
        <v>ne</v>
      </c>
      <c r="V152" s="143"/>
      <c r="W152" s="144" t="str">
        <f>IF(U152="NE","XXX",_xlfn.XLOOKUP(V152,harmonogram!$H$11:$H$28,harmonogram!$F$11:$F$28))</f>
        <v>XXX</v>
      </c>
      <c r="X152" s="144" t="str">
        <f>IF(U152="ne","XXX",_xlfn.XLOOKUP(V152,harmonogram!$H$11:$H$28,harmonogram!$G$11:$G$28))</f>
        <v>XXX</v>
      </c>
      <c r="Y152" s="145" t="s">
        <v>613</v>
      </c>
    </row>
    <row r="153" spans="1:25">
      <c r="A153" s="218" t="s">
        <v>607</v>
      </c>
      <c r="B153" s="137" t="s">
        <v>423</v>
      </c>
      <c r="C153" s="138" t="s">
        <v>614</v>
      </c>
      <c r="D153" s="138" t="s">
        <v>615</v>
      </c>
      <c r="E153" s="138" t="s">
        <v>616</v>
      </c>
      <c r="F153" s="139" t="s">
        <v>452</v>
      </c>
      <c r="G153" s="140">
        <v>45.82</v>
      </c>
      <c r="H153" s="140">
        <v>2</v>
      </c>
      <c r="I153" s="140">
        <v>0</v>
      </c>
      <c r="J153" s="140">
        <v>0</v>
      </c>
      <c r="K153" s="138" t="s">
        <v>154</v>
      </c>
      <c r="L153" s="138" t="s">
        <v>617</v>
      </c>
      <c r="M153" s="140">
        <v>3</v>
      </c>
      <c r="N153" s="138" t="s">
        <v>153</v>
      </c>
      <c r="O153" s="138" t="s">
        <v>155</v>
      </c>
      <c r="P153" s="139" t="s">
        <v>161</v>
      </c>
      <c r="Q153" s="141" t="s">
        <v>614</v>
      </c>
      <c r="R153" s="141" t="s">
        <v>178</v>
      </c>
      <c r="S153" s="141" t="s">
        <v>179</v>
      </c>
      <c r="T153" s="142">
        <v>1</v>
      </c>
      <c r="U153" s="143" t="str">
        <f>_xlfn.XLOOKUP(C153,'Výkaz výměr místností VZ'!B:B,'Výkaz výměr místností VZ'!C:C,"ne")</f>
        <v>ano</v>
      </c>
      <c r="V153" s="143">
        <v>41</v>
      </c>
      <c r="W153" s="144">
        <f>IF(U153="NE","XXX",_xlfn.XLOOKUP(V153,harmonogram!$H$11:$H$28,harmonogram!$F$11:$F$28))</f>
        <v>45969</v>
      </c>
      <c r="X153" s="144">
        <f>IF(U153="ne","XXX",_xlfn.XLOOKUP(V153,harmonogram!$H$11:$H$28,harmonogram!$G$11:$G$28))</f>
        <v>46001</v>
      </c>
      <c r="Y153" s="145" t="s">
        <v>613</v>
      </c>
    </row>
    <row r="154" spans="1:25">
      <c r="A154" s="218" t="s">
        <v>607</v>
      </c>
      <c r="B154" s="137" t="s">
        <v>423</v>
      </c>
      <c r="C154" s="138" t="s">
        <v>618</v>
      </c>
      <c r="D154" s="138" t="s">
        <v>619</v>
      </c>
      <c r="E154" s="138" t="s">
        <v>620</v>
      </c>
      <c r="F154" s="139" t="s">
        <v>452</v>
      </c>
      <c r="G154" s="140">
        <v>14.5</v>
      </c>
      <c r="H154" s="140">
        <v>2</v>
      </c>
      <c r="I154" s="140">
        <v>0</v>
      </c>
      <c r="J154" s="140">
        <v>0</v>
      </c>
      <c r="K154" s="138" t="s">
        <v>154</v>
      </c>
      <c r="L154" s="138" t="s">
        <v>617</v>
      </c>
      <c r="M154" s="140">
        <v>0</v>
      </c>
      <c r="N154" s="138" t="s">
        <v>153</v>
      </c>
      <c r="O154" s="138" t="s">
        <v>155</v>
      </c>
      <c r="P154" s="139" t="s">
        <v>161</v>
      </c>
      <c r="Q154" s="141" t="s">
        <v>618</v>
      </c>
      <c r="R154" s="141" t="s">
        <v>178</v>
      </c>
      <c r="S154" s="141" t="s">
        <v>179</v>
      </c>
      <c r="T154" s="142">
        <v>1</v>
      </c>
      <c r="U154" s="143" t="str">
        <f>_xlfn.XLOOKUP(C154,'Výkaz výměr místností VZ'!B:B,'Výkaz výměr místností VZ'!C:C,"ne")</f>
        <v>ano</v>
      </c>
      <c r="V154" s="143">
        <v>41</v>
      </c>
      <c r="W154" s="144">
        <f>IF(U154="NE","XXX",_xlfn.XLOOKUP(V154,harmonogram!$H$11:$H$28,harmonogram!$F$11:$F$28))</f>
        <v>45969</v>
      </c>
      <c r="X154" s="144">
        <f>IF(U154="ne","XXX",_xlfn.XLOOKUP(V154,harmonogram!$H$11:$H$28,harmonogram!$G$11:$G$28))</f>
        <v>46001</v>
      </c>
      <c r="Y154" s="145" t="s">
        <v>613</v>
      </c>
    </row>
    <row r="155" spans="1:25">
      <c r="A155" s="218" t="s">
        <v>607</v>
      </c>
      <c r="B155" s="137" t="s">
        <v>423</v>
      </c>
      <c r="C155" s="138" t="s">
        <v>621</v>
      </c>
      <c r="D155" s="138" t="s">
        <v>622</v>
      </c>
      <c r="E155" s="138" t="s">
        <v>623</v>
      </c>
      <c r="F155" s="139" t="s">
        <v>452</v>
      </c>
      <c r="G155" s="140">
        <v>39.049999999999997</v>
      </c>
      <c r="H155" s="140">
        <v>2</v>
      </c>
      <c r="I155" s="140">
        <v>0</v>
      </c>
      <c r="J155" s="140">
        <v>0</v>
      </c>
      <c r="K155" s="138" t="s">
        <v>154</v>
      </c>
      <c r="L155" s="138" t="s">
        <v>617</v>
      </c>
      <c r="M155" s="140">
        <v>0</v>
      </c>
      <c r="N155" s="138" t="s">
        <v>153</v>
      </c>
      <c r="O155" s="138" t="s">
        <v>155</v>
      </c>
      <c r="P155" s="139" t="s">
        <v>161</v>
      </c>
      <c r="Q155" s="141" t="s">
        <v>621</v>
      </c>
      <c r="R155" s="141" t="s">
        <v>178</v>
      </c>
      <c r="S155" s="141" t="s">
        <v>179</v>
      </c>
      <c r="T155" s="142">
        <v>1</v>
      </c>
      <c r="U155" s="143" t="str">
        <f>_xlfn.XLOOKUP(C155,'Výkaz výměr místností VZ'!B:B,'Výkaz výměr místností VZ'!C:C,"ne")</f>
        <v>ano</v>
      </c>
      <c r="V155" s="143">
        <v>41</v>
      </c>
      <c r="W155" s="144">
        <f>IF(U155="NE","XXX",_xlfn.XLOOKUP(V155,harmonogram!$H$11:$H$28,harmonogram!$F$11:$F$28))</f>
        <v>45969</v>
      </c>
      <c r="X155" s="144">
        <f>IF(U155="ne","XXX",_xlfn.XLOOKUP(V155,harmonogram!$H$11:$H$28,harmonogram!$G$11:$G$28))</f>
        <v>46001</v>
      </c>
      <c r="Y155" s="145" t="s">
        <v>613</v>
      </c>
    </row>
    <row r="156" spans="1:25">
      <c r="A156" s="218" t="s">
        <v>607</v>
      </c>
      <c r="B156" s="137" t="s">
        <v>423</v>
      </c>
      <c r="C156" s="138" t="s">
        <v>624</v>
      </c>
      <c r="D156" s="138" t="s">
        <v>625</v>
      </c>
      <c r="E156" s="138" t="s">
        <v>626</v>
      </c>
      <c r="F156" s="139" t="s">
        <v>452</v>
      </c>
      <c r="G156" s="140">
        <v>45.82</v>
      </c>
      <c r="H156" s="140">
        <v>2</v>
      </c>
      <c r="I156" s="140">
        <v>0</v>
      </c>
      <c r="J156" s="140">
        <v>0</v>
      </c>
      <c r="K156" s="138" t="s">
        <v>154</v>
      </c>
      <c r="L156" s="138" t="s">
        <v>617</v>
      </c>
      <c r="M156" s="140">
        <v>0</v>
      </c>
      <c r="N156" s="138" t="s">
        <v>153</v>
      </c>
      <c r="O156" s="138" t="s">
        <v>155</v>
      </c>
      <c r="P156" s="139" t="s">
        <v>161</v>
      </c>
      <c r="Q156" s="141" t="s">
        <v>624</v>
      </c>
      <c r="R156" s="141" t="s">
        <v>178</v>
      </c>
      <c r="S156" s="141" t="s">
        <v>179</v>
      </c>
      <c r="T156" s="142">
        <v>1</v>
      </c>
      <c r="U156" s="143" t="str">
        <f>_xlfn.XLOOKUP(C156,'Výkaz výměr místností VZ'!B:B,'Výkaz výměr místností VZ'!C:C,"ne")</f>
        <v>ano</v>
      </c>
      <c r="V156" s="143">
        <v>41</v>
      </c>
      <c r="W156" s="144">
        <f>IF(U156="NE","XXX",_xlfn.XLOOKUP(V156,harmonogram!$H$11:$H$28,harmonogram!$F$11:$F$28))</f>
        <v>45969</v>
      </c>
      <c r="X156" s="144">
        <f>IF(U156="ne","XXX",_xlfn.XLOOKUP(V156,harmonogram!$H$11:$H$28,harmonogram!$G$11:$G$28))</f>
        <v>46001</v>
      </c>
      <c r="Y156" s="145" t="s">
        <v>613</v>
      </c>
    </row>
    <row r="157" spans="1:25">
      <c r="A157" s="218" t="s">
        <v>607</v>
      </c>
      <c r="B157" s="137" t="s">
        <v>423</v>
      </c>
      <c r="C157" s="138" t="s">
        <v>627</v>
      </c>
      <c r="D157" s="138"/>
      <c r="E157" s="138" t="s">
        <v>628</v>
      </c>
      <c r="F157" s="139"/>
      <c r="G157" s="140"/>
      <c r="H157" s="140"/>
      <c r="I157" s="140"/>
      <c r="J157" s="140"/>
      <c r="K157" s="138"/>
      <c r="L157" s="138"/>
      <c r="M157" s="140"/>
      <c r="N157" s="138"/>
      <c r="O157" s="138"/>
      <c r="P157" s="139"/>
      <c r="Q157" s="141"/>
      <c r="R157" s="141"/>
      <c r="S157" s="141"/>
      <c r="T157" s="142">
        <v>1</v>
      </c>
      <c r="U157" s="143" t="str">
        <f>_xlfn.XLOOKUP(C157,'Výkaz výměr místností VZ'!B:B,'Výkaz výměr místností VZ'!C:C,"ne")</f>
        <v>ne</v>
      </c>
      <c r="V157" s="143"/>
      <c r="W157" s="144" t="str">
        <f>IF(U157="NE","XXX",_xlfn.XLOOKUP(V157,harmonogram!$H$11:$H$28,harmonogram!$F$11:$F$28))</f>
        <v>XXX</v>
      </c>
      <c r="X157" s="144" t="str">
        <f>IF(U157="ne","XXX",_xlfn.XLOOKUP(V157,harmonogram!$H$11:$H$28,harmonogram!$G$11:$G$28))</f>
        <v>XXX</v>
      </c>
      <c r="Y157" s="145" t="s">
        <v>613</v>
      </c>
    </row>
    <row r="158" spans="1:25">
      <c r="A158" s="218" t="s">
        <v>607</v>
      </c>
      <c r="B158" s="137" t="s">
        <v>423</v>
      </c>
      <c r="C158" s="138" t="s">
        <v>629</v>
      </c>
      <c r="D158" s="138"/>
      <c r="E158" s="138" t="s">
        <v>630</v>
      </c>
      <c r="F158" s="139"/>
      <c r="G158" s="140"/>
      <c r="H158" s="140"/>
      <c r="I158" s="140"/>
      <c r="J158" s="140"/>
      <c r="K158" s="138"/>
      <c r="L158" s="138"/>
      <c r="M158" s="140"/>
      <c r="N158" s="138"/>
      <c r="O158" s="138"/>
      <c r="P158" s="139"/>
      <c r="Q158" s="141"/>
      <c r="R158" s="141"/>
      <c r="S158" s="141"/>
      <c r="T158" s="142">
        <v>1</v>
      </c>
      <c r="U158" s="143" t="str">
        <f>_xlfn.XLOOKUP(C158,'Výkaz výměr místností VZ'!B:B,'Výkaz výměr místností VZ'!C:C,"ne")</f>
        <v>ano</v>
      </c>
      <c r="V158" s="143">
        <v>41</v>
      </c>
      <c r="W158" s="144">
        <f>IF(U158="NE","XXX",_xlfn.XLOOKUP(V158,harmonogram!$H$11:$H$28,harmonogram!$F$11:$F$28))</f>
        <v>45969</v>
      </c>
      <c r="X158" s="144">
        <f>IF(U158="ne","XXX",_xlfn.XLOOKUP(V158,harmonogram!$H$11:$H$28,harmonogram!$G$11:$G$28))</f>
        <v>46001</v>
      </c>
      <c r="Y158" s="145" t="s">
        <v>613</v>
      </c>
    </row>
    <row r="159" spans="1:25">
      <c r="A159" s="218" t="s">
        <v>607</v>
      </c>
      <c r="B159" s="137" t="s">
        <v>423</v>
      </c>
      <c r="C159" s="138" t="s">
        <v>631</v>
      </c>
      <c r="D159" s="138" t="s">
        <v>632</v>
      </c>
      <c r="E159" s="138" t="s">
        <v>344</v>
      </c>
      <c r="F159" s="139" t="s">
        <v>419</v>
      </c>
      <c r="G159" s="140">
        <v>31.93</v>
      </c>
      <c r="H159" s="140">
        <v>0</v>
      </c>
      <c r="I159" s="140">
        <v>0</v>
      </c>
      <c r="J159" s="140">
        <v>0</v>
      </c>
      <c r="K159" s="138" t="s">
        <v>154</v>
      </c>
      <c r="L159" s="138" t="s">
        <v>153</v>
      </c>
      <c r="M159" s="140">
        <v>0</v>
      </c>
      <c r="N159" s="138" t="s">
        <v>153</v>
      </c>
      <c r="O159" s="138" t="s">
        <v>155</v>
      </c>
      <c r="P159" s="139" t="s">
        <v>161</v>
      </c>
      <c r="Q159" s="141" t="s">
        <v>631</v>
      </c>
      <c r="R159" s="141" t="s">
        <v>178</v>
      </c>
      <c r="S159" s="141" t="s">
        <v>179</v>
      </c>
      <c r="T159" s="142">
        <v>1</v>
      </c>
      <c r="U159" s="143" t="str">
        <f>_xlfn.XLOOKUP(C159,'Výkaz výměr místností VZ'!B:B,'Výkaz výměr místností VZ'!C:C,"ne")</f>
        <v>ne</v>
      </c>
      <c r="V159" s="143"/>
      <c r="W159" s="144" t="str">
        <f>IF(U159="NE","XXX",_xlfn.XLOOKUP(V159,harmonogram!$H$11:$H$28,harmonogram!$F$11:$F$28))</f>
        <v>XXX</v>
      </c>
      <c r="X159" s="144" t="str">
        <f>IF(U159="ne","XXX",_xlfn.XLOOKUP(V159,harmonogram!$H$11:$H$28,harmonogram!$G$11:$G$28))</f>
        <v>XXX</v>
      </c>
      <c r="Y159" s="145" t="s">
        <v>613</v>
      </c>
    </row>
    <row r="160" spans="1:25">
      <c r="A160" s="218" t="s">
        <v>607</v>
      </c>
      <c r="B160" s="137" t="s">
        <v>423</v>
      </c>
      <c r="C160" s="138" t="s">
        <v>633</v>
      </c>
      <c r="D160" s="138" t="s">
        <v>634</v>
      </c>
      <c r="E160" s="138" t="s">
        <v>344</v>
      </c>
      <c r="F160" s="139" t="s">
        <v>248</v>
      </c>
      <c r="G160" s="140">
        <v>13.34</v>
      </c>
      <c r="H160" s="140">
        <v>0</v>
      </c>
      <c r="I160" s="140">
        <v>0</v>
      </c>
      <c r="J160" s="140">
        <v>0</v>
      </c>
      <c r="K160" s="138" t="s">
        <v>154</v>
      </c>
      <c r="L160" s="138" t="s">
        <v>153</v>
      </c>
      <c r="M160" s="140">
        <v>0</v>
      </c>
      <c r="N160" s="138" t="s">
        <v>153</v>
      </c>
      <c r="O160" s="138" t="s">
        <v>155</v>
      </c>
      <c r="P160" s="139" t="s">
        <v>161</v>
      </c>
      <c r="Q160" s="141" t="s">
        <v>633</v>
      </c>
      <c r="R160" s="141" t="s">
        <v>178</v>
      </c>
      <c r="S160" s="141" t="s">
        <v>179</v>
      </c>
      <c r="T160" s="142">
        <v>1</v>
      </c>
      <c r="U160" s="143" t="str">
        <f>_xlfn.XLOOKUP(C160,'Výkaz výměr místností VZ'!B:B,'Výkaz výměr místností VZ'!C:C,"ne")</f>
        <v>ne</v>
      </c>
      <c r="V160" s="143"/>
      <c r="W160" s="144" t="str">
        <f>IF(U160="NE","XXX",_xlfn.XLOOKUP(V160,harmonogram!$H$11:$H$28,harmonogram!$F$11:$F$28))</f>
        <v>XXX</v>
      </c>
      <c r="X160" s="144" t="str">
        <f>IF(U160="ne","XXX",_xlfn.XLOOKUP(V160,harmonogram!$H$11:$H$28,harmonogram!$G$11:$G$28))</f>
        <v>XXX</v>
      </c>
      <c r="Y160" s="145" t="s">
        <v>613</v>
      </c>
    </row>
    <row r="161" spans="1:25">
      <c r="A161" s="218" t="s">
        <v>607</v>
      </c>
      <c r="B161" s="137" t="s">
        <v>423</v>
      </c>
      <c r="C161" s="138" t="s">
        <v>635</v>
      </c>
      <c r="D161" s="138" t="s">
        <v>636</v>
      </c>
      <c r="E161" s="138" t="s">
        <v>344</v>
      </c>
      <c r="F161" s="139" t="s">
        <v>248</v>
      </c>
      <c r="G161" s="140">
        <v>28.37</v>
      </c>
      <c r="H161" s="140">
        <v>0</v>
      </c>
      <c r="I161" s="140">
        <v>0</v>
      </c>
      <c r="J161" s="140">
        <v>0</v>
      </c>
      <c r="K161" s="138" t="s">
        <v>154</v>
      </c>
      <c r="L161" s="138" t="s">
        <v>637</v>
      </c>
      <c r="M161" s="140">
        <v>0</v>
      </c>
      <c r="N161" s="138" t="s">
        <v>153</v>
      </c>
      <c r="O161" s="138" t="s">
        <v>155</v>
      </c>
      <c r="P161" s="139" t="s">
        <v>161</v>
      </c>
      <c r="Q161" s="141" t="s">
        <v>635</v>
      </c>
      <c r="R161" s="141" t="s">
        <v>178</v>
      </c>
      <c r="S161" s="141" t="s">
        <v>179</v>
      </c>
      <c r="T161" s="142">
        <v>1</v>
      </c>
      <c r="U161" s="143" t="str">
        <f>_xlfn.XLOOKUP(C161,'Výkaz výměr místností VZ'!B:B,'Výkaz výměr místností VZ'!C:C,"ne")</f>
        <v>ne</v>
      </c>
      <c r="V161" s="143"/>
      <c r="W161" s="144" t="str">
        <f>IF(U161="NE","XXX",_xlfn.XLOOKUP(V161,harmonogram!$H$11:$H$28,harmonogram!$F$11:$F$28))</f>
        <v>XXX</v>
      </c>
      <c r="X161" s="144" t="str">
        <f>IF(U161="ne","XXX",_xlfn.XLOOKUP(V161,harmonogram!$H$11:$H$28,harmonogram!$G$11:$G$28))</f>
        <v>XXX</v>
      </c>
      <c r="Y161" s="145" t="s">
        <v>613</v>
      </c>
    </row>
    <row r="162" spans="1:25">
      <c r="A162" s="218" t="s">
        <v>607</v>
      </c>
      <c r="B162" s="137" t="s">
        <v>423</v>
      </c>
      <c r="C162" s="138" t="s">
        <v>638</v>
      </c>
      <c r="D162" s="138" t="s">
        <v>639</v>
      </c>
      <c r="E162" s="138" t="s">
        <v>640</v>
      </c>
      <c r="F162" s="139" t="s">
        <v>153</v>
      </c>
      <c r="G162" s="140">
        <v>6.92</v>
      </c>
      <c r="H162" s="146"/>
      <c r="I162" s="140">
        <v>0</v>
      </c>
      <c r="J162" s="140">
        <v>0</v>
      </c>
      <c r="K162" s="138" t="s">
        <v>154</v>
      </c>
      <c r="L162" s="138" t="s">
        <v>617</v>
      </c>
      <c r="M162" s="140">
        <v>0</v>
      </c>
      <c r="N162" s="138" t="s">
        <v>153</v>
      </c>
      <c r="O162" s="138" t="s">
        <v>155</v>
      </c>
      <c r="P162" s="139" t="s">
        <v>161</v>
      </c>
      <c r="Q162" s="141" t="s">
        <v>638</v>
      </c>
      <c r="R162" s="141" t="s">
        <v>178</v>
      </c>
      <c r="S162" s="141" t="s">
        <v>179</v>
      </c>
      <c r="T162" s="142">
        <v>1</v>
      </c>
      <c r="U162" s="143" t="str">
        <f>_xlfn.XLOOKUP(C162,'Výkaz výměr místností VZ'!B:B,'Výkaz výměr místností VZ'!C:C,"ne")</f>
        <v>ano</v>
      </c>
      <c r="V162" s="143">
        <v>41</v>
      </c>
      <c r="W162" s="144">
        <f>IF(U162="NE","XXX",_xlfn.XLOOKUP(V162,harmonogram!$H$11:$H$28,harmonogram!$F$11:$F$28))</f>
        <v>45969</v>
      </c>
      <c r="X162" s="144">
        <f>IF(U162="ne","XXX",_xlfn.XLOOKUP(V162,harmonogram!$H$11:$H$28,harmonogram!$G$11:$G$28))</f>
        <v>46001</v>
      </c>
      <c r="Y162" s="145" t="s">
        <v>613</v>
      </c>
    </row>
    <row r="163" spans="1:25">
      <c r="A163" s="218" t="s">
        <v>607</v>
      </c>
      <c r="B163" s="137" t="s">
        <v>423</v>
      </c>
      <c r="C163" s="138" t="s">
        <v>641</v>
      </c>
      <c r="D163" s="138" t="s">
        <v>642</v>
      </c>
      <c r="E163" s="138" t="s">
        <v>643</v>
      </c>
      <c r="F163" s="139" t="s">
        <v>153</v>
      </c>
      <c r="G163" s="140">
        <v>6.92</v>
      </c>
      <c r="H163" s="146"/>
      <c r="I163" s="140">
        <v>0</v>
      </c>
      <c r="J163" s="140">
        <v>0</v>
      </c>
      <c r="K163" s="138" t="s">
        <v>154</v>
      </c>
      <c r="L163" s="138" t="s">
        <v>617</v>
      </c>
      <c r="M163" s="140">
        <v>0</v>
      </c>
      <c r="N163" s="138" t="s">
        <v>153</v>
      </c>
      <c r="O163" s="138" t="s">
        <v>155</v>
      </c>
      <c r="P163" s="139" t="s">
        <v>161</v>
      </c>
      <c r="Q163" s="141" t="s">
        <v>641</v>
      </c>
      <c r="R163" s="141" t="s">
        <v>178</v>
      </c>
      <c r="S163" s="141" t="s">
        <v>179</v>
      </c>
      <c r="T163" s="142">
        <v>1</v>
      </c>
      <c r="U163" s="143" t="str">
        <f>_xlfn.XLOOKUP(C163,'Výkaz výměr místností VZ'!B:B,'Výkaz výměr místností VZ'!C:C,"ne")</f>
        <v>ano</v>
      </c>
      <c r="V163" s="143">
        <v>41</v>
      </c>
      <c r="W163" s="144">
        <f>IF(U163="NE","XXX",_xlfn.XLOOKUP(V163,harmonogram!$H$11:$H$28,harmonogram!$F$11:$F$28))</f>
        <v>45969</v>
      </c>
      <c r="X163" s="144">
        <f>IF(U163="ne","XXX",_xlfn.XLOOKUP(V163,harmonogram!$H$11:$H$28,harmonogram!$G$11:$G$28))</f>
        <v>46001</v>
      </c>
      <c r="Y163" s="145" t="s">
        <v>613</v>
      </c>
    </row>
    <row r="164" spans="1:25">
      <c r="A164" s="218" t="s">
        <v>607</v>
      </c>
      <c r="B164" s="137" t="s">
        <v>423</v>
      </c>
      <c r="C164" s="138" t="s">
        <v>644</v>
      </c>
      <c r="D164" s="138" t="s">
        <v>645</v>
      </c>
      <c r="E164" s="138" t="s">
        <v>646</v>
      </c>
      <c r="F164" s="139" t="s">
        <v>153</v>
      </c>
      <c r="G164" s="140">
        <v>6.78</v>
      </c>
      <c r="H164" s="146"/>
      <c r="I164" s="140">
        <v>0</v>
      </c>
      <c r="J164" s="140">
        <v>0</v>
      </c>
      <c r="K164" s="138" t="s">
        <v>154</v>
      </c>
      <c r="L164" s="138" t="s">
        <v>617</v>
      </c>
      <c r="M164" s="140">
        <v>0</v>
      </c>
      <c r="N164" s="138" t="s">
        <v>153</v>
      </c>
      <c r="O164" s="138" t="s">
        <v>155</v>
      </c>
      <c r="P164" s="139" t="s">
        <v>161</v>
      </c>
      <c r="Q164" s="141" t="s">
        <v>644</v>
      </c>
      <c r="R164" s="141" t="s">
        <v>178</v>
      </c>
      <c r="S164" s="141" t="s">
        <v>179</v>
      </c>
      <c r="T164" s="142">
        <v>1</v>
      </c>
      <c r="U164" s="143" t="str">
        <f>_xlfn.XLOOKUP(C164,'Výkaz výměr místností VZ'!B:B,'Výkaz výměr místností VZ'!C:C,"ne")</f>
        <v>ano</v>
      </c>
      <c r="V164" s="143">
        <v>41</v>
      </c>
      <c r="W164" s="144">
        <f>IF(U164="NE","XXX",_xlfn.XLOOKUP(V164,harmonogram!$H$11:$H$28,harmonogram!$F$11:$F$28))</f>
        <v>45969</v>
      </c>
      <c r="X164" s="144">
        <f>IF(U164="ne","XXX",_xlfn.XLOOKUP(V164,harmonogram!$H$11:$H$28,harmonogram!$G$11:$G$28))</f>
        <v>46001</v>
      </c>
      <c r="Y164" s="145" t="s">
        <v>613</v>
      </c>
    </row>
    <row r="165" spans="1:25">
      <c r="A165" s="218" t="s">
        <v>607</v>
      </c>
      <c r="B165" s="137" t="s">
        <v>423</v>
      </c>
      <c r="C165" s="138" t="s">
        <v>647</v>
      </c>
      <c r="D165" s="138" t="s">
        <v>648</v>
      </c>
      <c r="E165" s="138" t="s">
        <v>649</v>
      </c>
      <c r="F165" s="139" t="s">
        <v>166</v>
      </c>
      <c r="G165" s="140">
        <v>6.78</v>
      </c>
      <c r="H165" s="140">
        <v>0</v>
      </c>
      <c r="I165" s="140">
        <v>0</v>
      </c>
      <c r="J165" s="140">
        <v>0</v>
      </c>
      <c r="K165" s="138" t="s">
        <v>154</v>
      </c>
      <c r="L165" s="138" t="s">
        <v>617</v>
      </c>
      <c r="M165" s="140">
        <v>0</v>
      </c>
      <c r="N165" s="138" t="s">
        <v>153</v>
      </c>
      <c r="O165" s="138" t="s">
        <v>155</v>
      </c>
      <c r="P165" s="139" t="s">
        <v>161</v>
      </c>
      <c r="Q165" s="141" t="s">
        <v>647</v>
      </c>
      <c r="R165" s="141" t="s">
        <v>178</v>
      </c>
      <c r="S165" s="141" t="s">
        <v>179</v>
      </c>
      <c r="T165" s="142">
        <v>1</v>
      </c>
      <c r="U165" s="143" t="str">
        <f>_xlfn.XLOOKUP(C165,'Výkaz výměr místností VZ'!B:B,'Výkaz výměr místností VZ'!C:C,"ne")</f>
        <v>ano</v>
      </c>
      <c r="V165" s="143">
        <v>41</v>
      </c>
      <c r="W165" s="144">
        <f>IF(U165="NE","XXX",_xlfn.XLOOKUP(V165,harmonogram!$H$11:$H$28,harmonogram!$F$11:$F$28))</f>
        <v>45969</v>
      </c>
      <c r="X165" s="144">
        <f>IF(U165="ne","XXX",_xlfn.XLOOKUP(V165,harmonogram!$H$11:$H$28,harmonogram!$G$11:$G$28))</f>
        <v>46001</v>
      </c>
      <c r="Y165" s="145" t="s">
        <v>613</v>
      </c>
    </row>
    <row r="166" spans="1:25">
      <c r="A166" s="218" t="s">
        <v>607</v>
      </c>
      <c r="B166" s="137" t="s">
        <v>423</v>
      </c>
      <c r="C166" s="138" t="s">
        <v>650</v>
      </c>
      <c r="D166" s="138"/>
      <c r="E166" s="138" t="s">
        <v>651</v>
      </c>
      <c r="F166" s="139"/>
      <c r="G166" s="140"/>
      <c r="H166" s="140"/>
      <c r="I166" s="140"/>
      <c r="J166" s="140"/>
      <c r="K166" s="138"/>
      <c r="L166" s="138"/>
      <c r="M166" s="140"/>
      <c r="N166" s="138"/>
      <c r="O166" s="138"/>
      <c r="P166" s="139"/>
      <c r="Q166" s="141"/>
      <c r="R166" s="141"/>
      <c r="S166" s="141"/>
      <c r="T166" s="142">
        <v>1</v>
      </c>
      <c r="U166" s="143" t="str">
        <f>_xlfn.XLOOKUP(C166,'Výkaz výměr místností VZ'!B:B,'Výkaz výměr místností VZ'!C:C,"ne")</f>
        <v>ano</v>
      </c>
      <c r="V166" s="143">
        <v>41</v>
      </c>
      <c r="W166" s="144">
        <f>IF(U166="NE","XXX",_xlfn.XLOOKUP(V166,harmonogram!$H$11:$H$28,harmonogram!$F$11:$F$28))</f>
        <v>45969</v>
      </c>
      <c r="X166" s="144">
        <f>IF(U166="ne","XXX",_xlfn.XLOOKUP(V166,harmonogram!$H$11:$H$28,harmonogram!$G$11:$G$28))</f>
        <v>46001</v>
      </c>
      <c r="Y166" s="145" t="s">
        <v>613</v>
      </c>
    </row>
    <row r="167" spans="1:25">
      <c r="A167" s="218" t="s">
        <v>607</v>
      </c>
      <c r="B167" s="137" t="s">
        <v>423</v>
      </c>
      <c r="C167" s="138" t="s">
        <v>652</v>
      </c>
      <c r="D167" s="138"/>
      <c r="E167" s="138" t="s">
        <v>653</v>
      </c>
      <c r="F167" s="139"/>
      <c r="G167" s="140"/>
      <c r="H167" s="140"/>
      <c r="I167" s="140"/>
      <c r="J167" s="140"/>
      <c r="K167" s="138"/>
      <c r="L167" s="138"/>
      <c r="M167" s="140"/>
      <c r="N167" s="138"/>
      <c r="O167" s="138"/>
      <c r="P167" s="139"/>
      <c r="Q167" s="141"/>
      <c r="R167" s="141"/>
      <c r="S167" s="141"/>
      <c r="T167" s="142">
        <v>1</v>
      </c>
      <c r="U167" s="143" t="str">
        <f>_xlfn.XLOOKUP(C167,'Výkaz výměr místností VZ'!B:B,'Výkaz výměr místností VZ'!C:C,"ne")</f>
        <v>ano</v>
      </c>
      <c r="V167" s="143">
        <v>41</v>
      </c>
      <c r="W167" s="144">
        <f>IF(U167="NE","XXX",_xlfn.XLOOKUP(V167,harmonogram!$H$11:$H$28,harmonogram!$F$11:$F$28))</f>
        <v>45969</v>
      </c>
      <c r="X167" s="144">
        <f>IF(U167="ne","XXX",_xlfn.XLOOKUP(V167,harmonogram!$H$11:$H$28,harmonogram!$G$11:$G$28))</f>
        <v>46001</v>
      </c>
      <c r="Y167" s="145" t="s">
        <v>613</v>
      </c>
    </row>
    <row r="168" spans="1:25">
      <c r="A168" s="216" t="s">
        <v>654</v>
      </c>
      <c r="B168" s="119" t="s">
        <v>423</v>
      </c>
      <c r="C168" s="120" t="s">
        <v>655</v>
      </c>
      <c r="D168" s="120" t="s">
        <v>656</v>
      </c>
      <c r="E168" s="120" t="s">
        <v>657</v>
      </c>
      <c r="F168" s="121" t="s">
        <v>337</v>
      </c>
      <c r="G168" s="122">
        <v>27.92</v>
      </c>
      <c r="H168" s="122">
        <v>2</v>
      </c>
      <c r="I168" s="122">
        <v>0</v>
      </c>
      <c r="J168" s="122">
        <v>0</v>
      </c>
      <c r="K168" s="120" t="s">
        <v>154</v>
      </c>
      <c r="L168" s="120" t="s">
        <v>153</v>
      </c>
      <c r="M168" s="122">
        <v>0</v>
      </c>
      <c r="N168" s="120" t="s">
        <v>153</v>
      </c>
      <c r="O168" s="120" t="s">
        <v>155</v>
      </c>
      <c r="P168" s="121" t="s">
        <v>156</v>
      </c>
      <c r="Q168" s="123" t="s">
        <v>655</v>
      </c>
      <c r="R168" s="123" t="s">
        <v>178</v>
      </c>
      <c r="S168" s="123" t="s">
        <v>179</v>
      </c>
      <c r="T168" s="124">
        <v>1</v>
      </c>
      <c r="U168" s="125" t="str">
        <f>_xlfn.XLOOKUP(C168,'Výkaz výměr místností VZ'!B:B,'Výkaz výměr místností VZ'!C:C,"ne")</f>
        <v>ano</v>
      </c>
      <c r="V168" s="125">
        <v>32</v>
      </c>
      <c r="W168" s="126">
        <f>IF(U168="NE","XXX",_xlfn.XLOOKUP(V168,harmonogram!$H$11:$H$28,harmonogram!$F$11:$F$28))</f>
        <v>45997</v>
      </c>
      <c r="X168" s="126">
        <f>IF(U168="ne","XXX",_xlfn.XLOOKUP(V168,harmonogram!$H$11:$H$28,harmonogram!$G$11:$G$28))</f>
        <v>46025</v>
      </c>
      <c r="Y168" s="127" t="s">
        <v>658</v>
      </c>
    </row>
    <row r="169" spans="1:25">
      <c r="A169" s="216" t="s">
        <v>654</v>
      </c>
      <c r="B169" s="119" t="s">
        <v>423</v>
      </c>
      <c r="C169" s="120" t="s">
        <v>659</v>
      </c>
      <c r="D169" s="120" t="s">
        <v>660</v>
      </c>
      <c r="E169" s="120" t="s">
        <v>661</v>
      </c>
      <c r="F169" s="121" t="s">
        <v>337</v>
      </c>
      <c r="G169" s="122">
        <v>28.11</v>
      </c>
      <c r="H169" s="122">
        <v>2</v>
      </c>
      <c r="I169" s="122">
        <v>0</v>
      </c>
      <c r="J169" s="122">
        <v>0</v>
      </c>
      <c r="K169" s="120" t="s">
        <v>154</v>
      </c>
      <c r="L169" s="120" t="s">
        <v>153</v>
      </c>
      <c r="M169" s="122">
        <v>0</v>
      </c>
      <c r="N169" s="120" t="s">
        <v>153</v>
      </c>
      <c r="O169" s="120" t="s">
        <v>155</v>
      </c>
      <c r="P169" s="121" t="s">
        <v>156</v>
      </c>
      <c r="Q169" s="123" t="s">
        <v>659</v>
      </c>
      <c r="R169" s="123" t="s">
        <v>178</v>
      </c>
      <c r="S169" s="123" t="s">
        <v>179</v>
      </c>
      <c r="T169" s="124">
        <v>1</v>
      </c>
      <c r="U169" s="125" t="str">
        <f>_xlfn.XLOOKUP(C169,'Výkaz výměr místností VZ'!B:B,'Výkaz výměr místností VZ'!C:C,"ne")</f>
        <v>ano</v>
      </c>
      <c r="V169" s="125">
        <v>32</v>
      </c>
      <c r="W169" s="126">
        <f>IF(U169="NE","XXX",_xlfn.XLOOKUP(V169,harmonogram!$H$11:$H$28,harmonogram!$F$11:$F$28))</f>
        <v>45997</v>
      </c>
      <c r="X169" s="126">
        <f>IF(U169="ne","XXX",_xlfn.XLOOKUP(V169,harmonogram!$H$11:$H$28,harmonogram!$G$11:$G$28))</f>
        <v>46025</v>
      </c>
      <c r="Y169" s="127" t="s">
        <v>658</v>
      </c>
    </row>
    <row r="170" spans="1:25">
      <c r="A170" s="216" t="s">
        <v>654</v>
      </c>
      <c r="B170" s="119" t="s">
        <v>423</v>
      </c>
      <c r="C170" s="120" t="s">
        <v>662</v>
      </c>
      <c r="D170" s="120" t="s">
        <v>663</v>
      </c>
      <c r="E170" s="120" t="s">
        <v>664</v>
      </c>
      <c r="F170" s="121" t="s">
        <v>337</v>
      </c>
      <c r="G170" s="122">
        <v>28.57</v>
      </c>
      <c r="H170" s="122">
        <v>2</v>
      </c>
      <c r="I170" s="122">
        <v>0</v>
      </c>
      <c r="J170" s="122">
        <v>0</v>
      </c>
      <c r="K170" s="120" t="s">
        <v>154</v>
      </c>
      <c r="L170" s="120" t="s">
        <v>153</v>
      </c>
      <c r="M170" s="122">
        <v>0</v>
      </c>
      <c r="N170" s="120" t="s">
        <v>153</v>
      </c>
      <c r="O170" s="120" t="s">
        <v>155</v>
      </c>
      <c r="P170" s="121" t="s">
        <v>156</v>
      </c>
      <c r="Q170" s="123" t="s">
        <v>662</v>
      </c>
      <c r="R170" s="123" t="s">
        <v>178</v>
      </c>
      <c r="S170" s="123" t="s">
        <v>179</v>
      </c>
      <c r="T170" s="124">
        <v>1</v>
      </c>
      <c r="U170" s="125" t="str">
        <f>_xlfn.XLOOKUP(C170,'Výkaz výměr místností VZ'!B:B,'Výkaz výměr místností VZ'!C:C,"ne")</f>
        <v>ano</v>
      </c>
      <c r="V170" s="125">
        <v>32</v>
      </c>
      <c r="W170" s="126">
        <f>IF(U170="NE","XXX",_xlfn.XLOOKUP(V170,harmonogram!$H$11:$H$28,harmonogram!$F$11:$F$28))</f>
        <v>45997</v>
      </c>
      <c r="X170" s="126">
        <f>IF(U170="ne","XXX",_xlfn.XLOOKUP(V170,harmonogram!$H$11:$H$28,harmonogram!$G$11:$G$28))</f>
        <v>46025</v>
      </c>
      <c r="Y170" s="127" t="s">
        <v>658</v>
      </c>
    </row>
    <row r="171" spans="1:25">
      <c r="A171" s="216" t="s">
        <v>654</v>
      </c>
      <c r="B171" s="119" t="s">
        <v>423</v>
      </c>
      <c r="C171" s="120" t="s">
        <v>665</v>
      </c>
      <c r="D171" s="120" t="s">
        <v>666</v>
      </c>
      <c r="E171" s="120" t="s">
        <v>542</v>
      </c>
      <c r="F171" s="121" t="s">
        <v>248</v>
      </c>
      <c r="G171" s="122">
        <v>20.96</v>
      </c>
      <c r="H171" s="122">
        <v>2</v>
      </c>
      <c r="I171" s="122">
        <v>0</v>
      </c>
      <c r="J171" s="122">
        <v>0</v>
      </c>
      <c r="K171" s="120" t="s">
        <v>154</v>
      </c>
      <c r="L171" s="120" t="s">
        <v>153</v>
      </c>
      <c r="M171" s="122">
        <v>0</v>
      </c>
      <c r="N171" s="120" t="s">
        <v>153</v>
      </c>
      <c r="O171" s="120" t="s">
        <v>155</v>
      </c>
      <c r="P171" s="121" t="s">
        <v>156</v>
      </c>
      <c r="Q171" s="123" t="s">
        <v>665</v>
      </c>
      <c r="R171" s="123" t="s">
        <v>178</v>
      </c>
      <c r="S171" s="123" t="s">
        <v>179</v>
      </c>
      <c r="T171" s="124">
        <v>1</v>
      </c>
      <c r="U171" s="125" t="str">
        <f>_xlfn.XLOOKUP(C171,'Výkaz výměr místností VZ'!B:B,'Výkaz výměr místností VZ'!C:C,"ne")</f>
        <v>ano</v>
      </c>
      <c r="V171" s="125">
        <v>32</v>
      </c>
      <c r="W171" s="126">
        <f>IF(U171="NE","XXX",_xlfn.XLOOKUP(V171,harmonogram!$H$11:$H$28,harmonogram!$F$11:$F$28))</f>
        <v>45997</v>
      </c>
      <c r="X171" s="126">
        <f>IF(U171="ne","XXX",_xlfn.XLOOKUP(V171,harmonogram!$H$11:$H$28,harmonogram!$G$11:$G$28))</f>
        <v>46025</v>
      </c>
      <c r="Y171" s="127" t="s">
        <v>658</v>
      </c>
    </row>
    <row r="172" spans="1:25">
      <c r="A172" s="216" t="s">
        <v>654</v>
      </c>
      <c r="B172" s="119" t="s">
        <v>423</v>
      </c>
      <c r="C172" s="120" t="s">
        <v>667</v>
      </c>
      <c r="D172" s="120" t="s">
        <v>668</v>
      </c>
      <c r="E172" s="120" t="s">
        <v>567</v>
      </c>
      <c r="F172" s="121" t="s">
        <v>248</v>
      </c>
      <c r="G172" s="122">
        <v>20.36</v>
      </c>
      <c r="H172" s="122">
        <v>0</v>
      </c>
      <c r="I172" s="122">
        <v>0</v>
      </c>
      <c r="J172" s="122">
        <v>0</v>
      </c>
      <c r="K172" s="120" t="s">
        <v>154</v>
      </c>
      <c r="L172" s="120" t="s">
        <v>153</v>
      </c>
      <c r="M172" s="122">
        <v>0</v>
      </c>
      <c r="N172" s="120" t="s">
        <v>153</v>
      </c>
      <c r="O172" s="120" t="s">
        <v>155</v>
      </c>
      <c r="P172" s="121" t="s">
        <v>156</v>
      </c>
      <c r="Q172" s="123" t="s">
        <v>667</v>
      </c>
      <c r="R172" s="123" t="s">
        <v>178</v>
      </c>
      <c r="S172" s="123" t="s">
        <v>179</v>
      </c>
      <c r="T172" s="124">
        <v>1</v>
      </c>
      <c r="U172" s="125" t="str">
        <f>_xlfn.XLOOKUP(C172,'Výkaz výměr místností VZ'!B:B,'Výkaz výměr místností VZ'!C:C,"ne")</f>
        <v>ano</v>
      </c>
      <c r="V172" s="125">
        <v>32</v>
      </c>
      <c r="W172" s="126">
        <f>IF(U172="NE","XXX",_xlfn.XLOOKUP(V172,harmonogram!$H$11:$H$28,harmonogram!$F$11:$F$28))</f>
        <v>45997</v>
      </c>
      <c r="X172" s="126">
        <f>IF(U172="ne","XXX",_xlfn.XLOOKUP(V172,harmonogram!$H$11:$H$28,harmonogram!$G$11:$G$28))</f>
        <v>46025</v>
      </c>
      <c r="Y172" s="127" t="s">
        <v>658</v>
      </c>
    </row>
    <row r="173" spans="1:25">
      <c r="A173" s="216" t="s">
        <v>654</v>
      </c>
      <c r="B173" s="119" t="s">
        <v>423</v>
      </c>
      <c r="C173" s="120" t="s">
        <v>669</v>
      </c>
      <c r="D173" s="120" t="s">
        <v>670</v>
      </c>
      <c r="E173" s="120" t="s">
        <v>671</v>
      </c>
      <c r="F173" s="121" t="s">
        <v>248</v>
      </c>
      <c r="G173" s="122">
        <v>16.260000000000002</v>
      </c>
      <c r="H173" s="122">
        <v>0</v>
      </c>
      <c r="I173" s="122">
        <v>0</v>
      </c>
      <c r="J173" s="122">
        <v>0</v>
      </c>
      <c r="K173" s="120" t="s">
        <v>154</v>
      </c>
      <c r="L173" s="120" t="s">
        <v>153</v>
      </c>
      <c r="M173" s="122">
        <v>0</v>
      </c>
      <c r="N173" s="120" t="s">
        <v>153</v>
      </c>
      <c r="O173" s="120" t="s">
        <v>155</v>
      </c>
      <c r="P173" s="121" t="s">
        <v>156</v>
      </c>
      <c r="Q173" s="123" t="s">
        <v>669</v>
      </c>
      <c r="R173" s="123" t="s">
        <v>178</v>
      </c>
      <c r="S173" s="123" t="s">
        <v>179</v>
      </c>
      <c r="T173" s="124">
        <v>1</v>
      </c>
      <c r="U173" s="125" t="str">
        <f>_xlfn.XLOOKUP(C173,'Výkaz výměr místností VZ'!B:B,'Výkaz výměr místností VZ'!C:C,"ne")</f>
        <v>ne</v>
      </c>
      <c r="V173" s="125">
        <v>32</v>
      </c>
      <c r="W173" s="126" t="str">
        <f>IF(U173="NE","XXX",_xlfn.XLOOKUP(V173,harmonogram!$H$11:$H$28,harmonogram!$F$11:$F$28))</f>
        <v>XXX</v>
      </c>
      <c r="X173" s="126" t="str">
        <f>IF(U173="ne","XXX",_xlfn.XLOOKUP(V173,harmonogram!$H$11:$H$28,harmonogram!$G$11:$G$28))</f>
        <v>XXX</v>
      </c>
      <c r="Y173" s="127" t="s">
        <v>658</v>
      </c>
    </row>
    <row r="174" spans="1:25">
      <c r="A174" s="216" t="s">
        <v>654</v>
      </c>
      <c r="B174" s="119" t="s">
        <v>423</v>
      </c>
      <c r="C174" s="120" t="s">
        <v>672</v>
      </c>
      <c r="D174" s="120" t="s">
        <v>673</v>
      </c>
      <c r="E174" s="120" t="s">
        <v>674</v>
      </c>
      <c r="F174" s="121" t="s">
        <v>248</v>
      </c>
      <c r="G174" s="122">
        <v>14.99</v>
      </c>
      <c r="H174" s="122">
        <v>2</v>
      </c>
      <c r="I174" s="122">
        <v>0</v>
      </c>
      <c r="J174" s="122">
        <v>0</v>
      </c>
      <c r="K174" s="120" t="s">
        <v>154</v>
      </c>
      <c r="L174" s="120" t="s">
        <v>153</v>
      </c>
      <c r="M174" s="122">
        <v>2</v>
      </c>
      <c r="N174" s="120" t="s">
        <v>153</v>
      </c>
      <c r="O174" s="120" t="s">
        <v>155</v>
      </c>
      <c r="P174" s="121" t="s">
        <v>156</v>
      </c>
      <c r="Q174" s="123" t="s">
        <v>672</v>
      </c>
      <c r="R174" s="123" t="s">
        <v>178</v>
      </c>
      <c r="S174" s="123" t="s">
        <v>179</v>
      </c>
      <c r="T174" s="124">
        <v>1</v>
      </c>
      <c r="U174" s="125" t="str">
        <f>_xlfn.XLOOKUP(C174,'Výkaz výměr místností VZ'!B:B,'Výkaz výměr místností VZ'!C:C,"ne")</f>
        <v>ano</v>
      </c>
      <c r="V174" s="125">
        <v>32</v>
      </c>
      <c r="W174" s="126">
        <f>IF(U174="NE","XXX",_xlfn.XLOOKUP(V174,harmonogram!$H$11:$H$28,harmonogram!$F$11:$F$28))</f>
        <v>45997</v>
      </c>
      <c r="X174" s="126">
        <f>IF(U174="ne","XXX",_xlfn.XLOOKUP(V174,harmonogram!$H$11:$H$28,harmonogram!$G$11:$G$28))</f>
        <v>46025</v>
      </c>
      <c r="Y174" s="127" t="s">
        <v>658</v>
      </c>
    </row>
    <row r="175" spans="1:25">
      <c r="A175" s="216" t="s">
        <v>654</v>
      </c>
      <c r="B175" s="119" t="s">
        <v>423</v>
      </c>
      <c r="C175" s="120" t="s">
        <v>675</v>
      </c>
      <c r="D175" s="120" t="s">
        <v>676</v>
      </c>
      <c r="E175" s="120" t="s">
        <v>677</v>
      </c>
      <c r="F175" s="121" t="s">
        <v>248</v>
      </c>
      <c r="G175" s="122">
        <v>23.6</v>
      </c>
      <c r="H175" s="122">
        <v>1</v>
      </c>
      <c r="I175" s="122">
        <v>0</v>
      </c>
      <c r="J175" s="122">
        <v>0</v>
      </c>
      <c r="K175" s="120" t="s">
        <v>154</v>
      </c>
      <c r="L175" s="120" t="s">
        <v>153</v>
      </c>
      <c r="M175" s="122">
        <v>0</v>
      </c>
      <c r="N175" s="120" t="s">
        <v>153</v>
      </c>
      <c r="O175" s="120" t="s">
        <v>155</v>
      </c>
      <c r="P175" s="121" t="s">
        <v>156</v>
      </c>
      <c r="Q175" s="123" t="s">
        <v>675</v>
      </c>
      <c r="R175" s="123" t="s">
        <v>178</v>
      </c>
      <c r="S175" s="123" t="s">
        <v>179</v>
      </c>
      <c r="T175" s="124">
        <v>1</v>
      </c>
      <c r="U175" s="125" t="str">
        <f>_xlfn.XLOOKUP(C175,'Výkaz výměr místností VZ'!B:B,'Výkaz výměr místností VZ'!C:C,"ne")</f>
        <v>ano</v>
      </c>
      <c r="V175" s="125">
        <v>32</v>
      </c>
      <c r="W175" s="126">
        <f>IF(U175="NE","XXX",_xlfn.XLOOKUP(V175,harmonogram!$H$11:$H$28,harmonogram!$F$11:$F$28))</f>
        <v>45997</v>
      </c>
      <c r="X175" s="126">
        <f>IF(U175="ne","XXX",_xlfn.XLOOKUP(V175,harmonogram!$H$11:$H$28,harmonogram!$G$11:$G$28))</f>
        <v>46025</v>
      </c>
      <c r="Y175" s="127" t="s">
        <v>658</v>
      </c>
    </row>
    <row r="176" spans="1:25">
      <c r="A176" s="216" t="s">
        <v>654</v>
      </c>
      <c r="B176" s="119" t="s">
        <v>423</v>
      </c>
      <c r="C176" s="120" t="s">
        <v>678</v>
      </c>
      <c r="D176" s="120" t="s">
        <v>679</v>
      </c>
      <c r="E176" s="120" t="s">
        <v>680</v>
      </c>
      <c r="F176" s="121" t="s">
        <v>248</v>
      </c>
      <c r="G176" s="122">
        <v>21.21</v>
      </c>
      <c r="H176" s="122">
        <v>3</v>
      </c>
      <c r="I176" s="122">
        <v>0</v>
      </c>
      <c r="J176" s="122">
        <v>0</v>
      </c>
      <c r="K176" s="120" t="s">
        <v>154</v>
      </c>
      <c r="L176" s="120" t="s">
        <v>153</v>
      </c>
      <c r="M176" s="122">
        <v>0</v>
      </c>
      <c r="N176" s="120" t="s">
        <v>153</v>
      </c>
      <c r="O176" s="120" t="s">
        <v>155</v>
      </c>
      <c r="P176" s="121" t="s">
        <v>156</v>
      </c>
      <c r="Q176" s="123" t="s">
        <v>678</v>
      </c>
      <c r="R176" s="123" t="s">
        <v>178</v>
      </c>
      <c r="S176" s="123" t="s">
        <v>179</v>
      </c>
      <c r="T176" s="124">
        <v>1</v>
      </c>
      <c r="U176" s="125" t="str">
        <f>_xlfn.XLOOKUP(C176,'Výkaz výměr místností VZ'!B:B,'Výkaz výměr místností VZ'!C:C,"ne")</f>
        <v>ano</v>
      </c>
      <c r="V176" s="125">
        <v>32</v>
      </c>
      <c r="W176" s="126">
        <f>IF(U176="NE","XXX",_xlfn.XLOOKUP(V176,harmonogram!$H$11:$H$28,harmonogram!$F$11:$F$28))</f>
        <v>45997</v>
      </c>
      <c r="X176" s="126">
        <f>IF(U176="ne","XXX",_xlfn.XLOOKUP(V176,harmonogram!$H$11:$H$28,harmonogram!$G$11:$G$28))</f>
        <v>46025</v>
      </c>
      <c r="Y176" s="127" t="s">
        <v>658</v>
      </c>
    </row>
    <row r="177" spans="1:25">
      <c r="A177" s="216" t="s">
        <v>654</v>
      </c>
      <c r="B177" s="119" t="s">
        <v>423</v>
      </c>
      <c r="C177" s="120" t="s">
        <v>681</v>
      </c>
      <c r="D177" s="120" t="s">
        <v>682</v>
      </c>
      <c r="E177" s="120" t="s">
        <v>683</v>
      </c>
      <c r="F177" s="121" t="s">
        <v>248</v>
      </c>
      <c r="G177" s="122">
        <v>16.399999999999999</v>
      </c>
      <c r="H177" s="122">
        <v>2</v>
      </c>
      <c r="I177" s="122">
        <v>0</v>
      </c>
      <c r="J177" s="122">
        <v>0</v>
      </c>
      <c r="K177" s="120" t="s">
        <v>154</v>
      </c>
      <c r="L177" s="120" t="s">
        <v>153</v>
      </c>
      <c r="M177" s="122">
        <v>0</v>
      </c>
      <c r="N177" s="120" t="s">
        <v>153</v>
      </c>
      <c r="O177" s="120" t="s">
        <v>155</v>
      </c>
      <c r="P177" s="121" t="s">
        <v>156</v>
      </c>
      <c r="Q177" s="123" t="s">
        <v>681</v>
      </c>
      <c r="R177" s="123" t="s">
        <v>178</v>
      </c>
      <c r="S177" s="123" t="s">
        <v>179</v>
      </c>
      <c r="T177" s="124">
        <v>1</v>
      </c>
      <c r="U177" s="125" t="str">
        <f>_xlfn.XLOOKUP(C177,'Výkaz výměr místností VZ'!B:B,'Výkaz výměr místností VZ'!C:C,"ne")</f>
        <v>ano</v>
      </c>
      <c r="V177" s="125">
        <v>32</v>
      </c>
      <c r="W177" s="126">
        <f>IF(U177="NE","XXX",_xlfn.XLOOKUP(V177,harmonogram!$H$11:$H$28,harmonogram!$F$11:$F$28))</f>
        <v>45997</v>
      </c>
      <c r="X177" s="126">
        <f>IF(U177="ne","XXX",_xlfn.XLOOKUP(V177,harmonogram!$H$11:$H$28,harmonogram!$G$11:$G$28))</f>
        <v>46025</v>
      </c>
      <c r="Y177" s="127" t="s">
        <v>658</v>
      </c>
    </row>
    <row r="178" spans="1:25">
      <c r="A178" s="216" t="s">
        <v>654</v>
      </c>
      <c r="B178" s="119" t="s">
        <v>423</v>
      </c>
      <c r="C178" s="120" t="s">
        <v>684</v>
      </c>
      <c r="D178" s="120" t="s">
        <v>685</v>
      </c>
      <c r="E178" s="120" t="s">
        <v>686</v>
      </c>
      <c r="F178" s="121" t="s">
        <v>248</v>
      </c>
      <c r="G178" s="122">
        <v>21.25</v>
      </c>
      <c r="H178" s="122">
        <v>2</v>
      </c>
      <c r="I178" s="122">
        <v>0</v>
      </c>
      <c r="J178" s="122">
        <v>0</v>
      </c>
      <c r="K178" s="120" t="s">
        <v>154</v>
      </c>
      <c r="L178" s="120" t="s">
        <v>153</v>
      </c>
      <c r="M178" s="122">
        <v>0</v>
      </c>
      <c r="N178" s="120" t="s">
        <v>153</v>
      </c>
      <c r="O178" s="120" t="s">
        <v>155</v>
      </c>
      <c r="P178" s="121" t="s">
        <v>156</v>
      </c>
      <c r="Q178" s="123" t="s">
        <v>684</v>
      </c>
      <c r="R178" s="123" t="s">
        <v>178</v>
      </c>
      <c r="S178" s="123" t="s">
        <v>179</v>
      </c>
      <c r="T178" s="124">
        <v>1</v>
      </c>
      <c r="U178" s="125" t="str">
        <f>_xlfn.XLOOKUP(C178,'Výkaz výměr místností VZ'!B:B,'Výkaz výměr místností VZ'!C:C,"ne")</f>
        <v>ano</v>
      </c>
      <c r="V178" s="125">
        <v>32</v>
      </c>
      <c r="W178" s="126">
        <f>IF(U178="NE","XXX",_xlfn.XLOOKUP(V178,harmonogram!$H$11:$H$28,harmonogram!$F$11:$F$28))</f>
        <v>45997</v>
      </c>
      <c r="X178" s="126">
        <f>IF(U178="ne","XXX",_xlfn.XLOOKUP(V178,harmonogram!$H$11:$H$28,harmonogram!$G$11:$G$28))</f>
        <v>46025</v>
      </c>
      <c r="Y178" s="127" t="s">
        <v>658</v>
      </c>
    </row>
    <row r="179" spans="1:25">
      <c r="A179" s="216" t="s">
        <v>654</v>
      </c>
      <c r="B179" s="119" t="s">
        <v>423</v>
      </c>
      <c r="C179" s="120" t="s">
        <v>687</v>
      </c>
      <c r="D179" s="120" t="s">
        <v>688</v>
      </c>
      <c r="E179" s="120" t="s">
        <v>689</v>
      </c>
      <c r="F179" s="121" t="s">
        <v>248</v>
      </c>
      <c r="G179" s="122">
        <v>21.23</v>
      </c>
      <c r="H179" s="122">
        <v>3</v>
      </c>
      <c r="I179" s="122">
        <v>0</v>
      </c>
      <c r="J179" s="122">
        <v>0</v>
      </c>
      <c r="K179" s="120" t="s">
        <v>154</v>
      </c>
      <c r="L179" s="120" t="s">
        <v>153</v>
      </c>
      <c r="M179" s="122">
        <v>0</v>
      </c>
      <c r="N179" s="120" t="s">
        <v>153</v>
      </c>
      <c r="O179" s="120" t="s">
        <v>155</v>
      </c>
      <c r="P179" s="121" t="s">
        <v>156</v>
      </c>
      <c r="Q179" s="123" t="s">
        <v>687</v>
      </c>
      <c r="R179" s="123" t="s">
        <v>178</v>
      </c>
      <c r="S179" s="123" t="s">
        <v>179</v>
      </c>
      <c r="T179" s="124">
        <v>1</v>
      </c>
      <c r="U179" s="125" t="str">
        <f>_xlfn.XLOOKUP(C179,'Výkaz výměr místností VZ'!B:B,'Výkaz výměr místností VZ'!C:C,"ne")</f>
        <v>ano</v>
      </c>
      <c r="V179" s="125">
        <v>32</v>
      </c>
      <c r="W179" s="126">
        <f>IF(U179="NE","XXX",_xlfn.XLOOKUP(V179,harmonogram!$H$11:$H$28,harmonogram!$F$11:$F$28))</f>
        <v>45997</v>
      </c>
      <c r="X179" s="126">
        <f>IF(U179="ne","XXX",_xlfn.XLOOKUP(V179,harmonogram!$H$11:$H$28,harmonogram!$G$11:$G$28))</f>
        <v>46025</v>
      </c>
      <c r="Y179" s="127" t="s">
        <v>658</v>
      </c>
    </row>
    <row r="180" spans="1:25">
      <c r="A180" s="216" t="s">
        <v>654</v>
      </c>
      <c r="B180" s="119" t="s">
        <v>423</v>
      </c>
      <c r="C180" s="120" t="s">
        <v>690</v>
      </c>
      <c r="D180" s="120" t="s">
        <v>691</v>
      </c>
      <c r="E180" s="120" t="s">
        <v>692</v>
      </c>
      <c r="F180" s="121" t="s">
        <v>248</v>
      </c>
      <c r="G180" s="122">
        <v>20.57</v>
      </c>
      <c r="H180" s="122">
        <v>2</v>
      </c>
      <c r="I180" s="122">
        <v>0</v>
      </c>
      <c r="J180" s="122">
        <v>0</v>
      </c>
      <c r="K180" s="120" t="s">
        <v>154</v>
      </c>
      <c r="L180" s="120" t="s">
        <v>153</v>
      </c>
      <c r="M180" s="122">
        <v>0</v>
      </c>
      <c r="N180" s="120" t="s">
        <v>153</v>
      </c>
      <c r="O180" s="120" t="s">
        <v>155</v>
      </c>
      <c r="P180" s="121" t="s">
        <v>156</v>
      </c>
      <c r="Q180" s="123" t="s">
        <v>690</v>
      </c>
      <c r="R180" s="123" t="s">
        <v>178</v>
      </c>
      <c r="S180" s="123" t="s">
        <v>179</v>
      </c>
      <c r="T180" s="124">
        <v>1</v>
      </c>
      <c r="U180" s="125" t="str">
        <f>_xlfn.XLOOKUP(C180,'Výkaz výměr místností VZ'!B:B,'Výkaz výměr místností VZ'!C:C,"ne")</f>
        <v>ano</v>
      </c>
      <c r="V180" s="125">
        <v>32</v>
      </c>
      <c r="W180" s="126">
        <f>IF(U180="NE","XXX",_xlfn.XLOOKUP(V180,harmonogram!$H$11:$H$28,harmonogram!$F$11:$F$28))</f>
        <v>45997</v>
      </c>
      <c r="X180" s="126">
        <f>IF(U180="ne","XXX",_xlfn.XLOOKUP(V180,harmonogram!$H$11:$H$28,harmonogram!$G$11:$G$28))</f>
        <v>46025</v>
      </c>
      <c r="Y180" s="127" t="s">
        <v>658</v>
      </c>
    </row>
    <row r="181" spans="1:25">
      <c r="A181" s="216" t="s">
        <v>654</v>
      </c>
      <c r="B181" s="119" t="s">
        <v>423</v>
      </c>
      <c r="C181" s="120" t="s">
        <v>693</v>
      </c>
      <c r="D181" s="120" t="s">
        <v>694</v>
      </c>
      <c r="E181" s="120" t="s">
        <v>695</v>
      </c>
      <c r="F181" s="121" t="s">
        <v>248</v>
      </c>
      <c r="G181" s="122">
        <v>21.23</v>
      </c>
      <c r="H181" s="122">
        <v>1</v>
      </c>
      <c r="I181" s="122">
        <v>0</v>
      </c>
      <c r="J181" s="122">
        <v>0</v>
      </c>
      <c r="K181" s="120" t="s">
        <v>154</v>
      </c>
      <c r="L181" s="120" t="s">
        <v>153</v>
      </c>
      <c r="M181" s="122">
        <v>0</v>
      </c>
      <c r="N181" s="120" t="s">
        <v>153</v>
      </c>
      <c r="O181" s="120" t="s">
        <v>155</v>
      </c>
      <c r="P181" s="121" t="s">
        <v>156</v>
      </c>
      <c r="Q181" s="123" t="s">
        <v>693</v>
      </c>
      <c r="R181" s="123" t="s">
        <v>178</v>
      </c>
      <c r="S181" s="123" t="s">
        <v>179</v>
      </c>
      <c r="T181" s="124">
        <v>1</v>
      </c>
      <c r="U181" s="125" t="str">
        <f>_xlfn.XLOOKUP(C181,'Výkaz výměr místností VZ'!B:B,'Výkaz výměr místností VZ'!C:C,"ne")</f>
        <v>ano</v>
      </c>
      <c r="V181" s="125">
        <v>32</v>
      </c>
      <c r="W181" s="126">
        <f>IF(U181="NE","XXX",_xlfn.XLOOKUP(V181,harmonogram!$H$11:$H$28,harmonogram!$F$11:$F$28))</f>
        <v>45997</v>
      </c>
      <c r="X181" s="126">
        <f>IF(U181="ne","XXX",_xlfn.XLOOKUP(V181,harmonogram!$H$11:$H$28,harmonogram!$G$11:$G$28))</f>
        <v>46025</v>
      </c>
      <c r="Y181" s="127" t="s">
        <v>658</v>
      </c>
    </row>
    <row r="182" spans="1:25">
      <c r="A182" s="216" t="s">
        <v>654</v>
      </c>
      <c r="B182" s="119" t="s">
        <v>423</v>
      </c>
      <c r="C182" s="120" t="s">
        <v>696</v>
      </c>
      <c r="D182" s="120"/>
      <c r="E182" s="120" t="s">
        <v>522</v>
      </c>
      <c r="F182" s="121"/>
      <c r="G182" s="122"/>
      <c r="H182" s="122"/>
      <c r="I182" s="122"/>
      <c r="J182" s="122"/>
      <c r="K182" s="120"/>
      <c r="L182" s="120"/>
      <c r="M182" s="122"/>
      <c r="N182" s="120"/>
      <c r="O182" s="120"/>
      <c r="P182" s="121"/>
      <c r="Q182" s="123"/>
      <c r="R182" s="123"/>
      <c r="S182" s="123"/>
      <c r="T182" s="124">
        <v>1</v>
      </c>
      <c r="U182" s="125" t="str">
        <f>_xlfn.XLOOKUP(C182,'Výkaz výměr místností VZ'!B:B,'Výkaz výměr místností VZ'!C:C,"ne")</f>
        <v>ne</v>
      </c>
      <c r="V182" s="125">
        <v>31</v>
      </c>
      <c r="W182" s="126" t="str">
        <f>IF(U182="NE","XXX",_xlfn.XLOOKUP(V182,harmonogram!$H$11:$H$28,harmonogram!$F$11:$F$28))</f>
        <v>XXX</v>
      </c>
      <c r="X182" s="126" t="str">
        <f>IF(U182="ne","XXX",_xlfn.XLOOKUP(V182,harmonogram!$H$11:$H$28,harmonogram!$G$11:$G$28))</f>
        <v>XXX</v>
      </c>
      <c r="Y182" s="127" t="s">
        <v>658</v>
      </c>
    </row>
    <row r="183" spans="1:25">
      <c r="A183" s="216" t="s">
        <v>654</v>
      </c>
      <c r="B183" s="119" t="s">
        <v>423</v>
      </c>
      <c r="C183" s="120" t="s">
        <v>697</v>
      </c>
      <c r="D183" s="120"/>
      <c r="E183" s="120" t="s">
        <v>698</v>
      </c>
      <c r="F183" s="121"/>
      <c r="G183" s="122"/>
      <c r="H183" s="122"/>
      <c r="I183" s="122"/>
      <c r="J183" s="122"/>
      <c r="K183" s="120"/>
      <c r="L183" s="120"/>
      <c r="M183" s="122"/>
      <c r="N183" s="120"/>
      <c r="O183" s="120"/>
      <c r="P183" s="121"/>
      <c r="Q183" s="123"/>
      <c r="R183" s="123"/>
      <c r="S183" s="123"/>
      <c r="T183" s="124">
        <v>1</v>
      </c>
      <c r="U183" s="125" t="str">
        <f>_xlfn.XLOOKUP(C183,'Výkaz výměr místností VZ'!B:B,'Výkaz výměr místností VZ'!C:C,"ne")</f>
        <v>ano</v>
      </c>
      <c r="V183" s="125">
        <v>31</v>
      </c>
      <c r="W183" s="126">
        <f>IF(U183="NE","XXX",_xlfn.XLOOKUP(V183,harmonogram!$H$11:$H$28,harmonogram!$F$11:$F$28))</f>
        <v>45962</v>
      </c>
      <c r="X183" s="126">
        <f>IF(U183="ne","XXX",_xlfn.XLOOKUP(V183,harmonogram!$H$11:$H$28,harmonogram!$G$11:$G$28))</f>
        <v>45990</v>
      </c>
      <c r="Y183" s="127" t="s">
        <v>658</v>
      </c>
    </row>
    <row r="184" spans="1:25">
      <c r="A184" s="216" t="s">
        <v>654</v>
      </c>
      <c r="B184" s="119" t="s">
        <v>423</v>
      </c>
      <c r="C184" s="120" t="s">
        <v>699</v>
      </c>
      <c r="D184" s="120" t="s">
        <v>700</v>
      </c>
      <c r="E184" s="120" t="s">
        <v>344</v>
      </c>
      <c r="F184" s="121" t="s">
        <v>248</v>
      </c>
      <c r="G184" s="122">
        <v>14.19</v>
      </c>
      <c r="H184" s="122">
        <v>0</v>
      </c>
      <c r="I184" s="122">
        <v>0</v>
      </c>
      <c r="J184" s="122">
        <v>0</v>
      </c>
      <c r="K184" s="120" t="s">
        <v>154</v>
      </c>
      <c r="L184" s="120" t="s">
        <v>153</v>
      </c>
      <c r="M184" s="122">
        <v>0</v>
      </c>
      <c r="N184" s="120" t="s">
        <v>153</v>
      </c>
      <c r="O184" s="120" t="s">
        <v>155</v>
      </c>
      <c r="P184" s="121" t="s">
        <v>156</v>
      </c>
      <c r="Q184" s="123" t="s">
        <v>699</v>
      </c>
      <c r="R184" s="123" t="s">
        <v>178</v>
      </c>
      <c r="S184" s="123" t="s">
        <v>179</v>
      </c>
      <c r="T184" s="124">
        <v>1</v>
      </c>
      <c r="U184" s="125" t="str">
        <f>_xlfn.XLOOKUP(C184,'Výkaz výměr místností VZ'!B:B,'Výkaz výměr místností VZ'!C:C,"ne")</f>
        <v>ne</v>
      </c>
      <c r="V184" s="125">
        <v>32</v>
      </c>
      <c r="W184" s="126" t="str">
        <f>IF(U184="NE","XXX",_xlfn.XLOOKUP(V184,harmonogram!$H$11:$H$28,harmonogram!$F$11:$F$28))</f>
        <v>XXX</v>
      </c>
      <c r="X184" s="126" t="str">
        <f>IF(U184="ne","XXX",_xlfn.XLOOKUP(V184,harmonogram!$H$11:$H$28,harmonogram!$G$11:$G$28))</f>
        <v>XXX</v>
      </c>
      <c r="Y184" s="127" t="s">
        <v>658</v>
      </c>
    </row>
    <row r="185" spans="1:25">
      <c r="A185" s="219" t="s">
        <v>701</v>
      </c>
      <c r="B185" s="147" t="s">
        <v>423</v>
      </c>
      <c r="C185" s="148" t="s">
        <v>702</v>
      </c>
      <c r="D185" s="148"/>
      <c r="E185" s="148" t="s">
        <v>703</v>
      </c>
      <c r="F185" s="149"/>
      <c r="G185" s="150"/>
      <c r="H185" s="150"/>
      <c r="I185" s="150"/>
      <c r="J185" s="150"/>
      <c r="K185" s="148"/>
      <c r="L185" s="148"/>
      <c r="M185" s="150"/>
      <c r="N185" s="148"/>
      <c r="O185" s="148"/>
      <c r="P185" s="149"/>
      <c r="Q185" s="151"/>
      <c r="R185" s="151"/>
      <c r="S185" s="151"/>
      <c r="T185" s="152">
        <v>1</v>
      </c>
      <c r="U185" s="153" t="str">
        <f>_xlfn.XLOOKUP(C185,'Výkaz výměr místností VZ'!B:B,'Výkaz výměr místností VZ'!C:C,"ne")</f>
        <v>ano</v>
      </c>
      <c r="V185" s="153">
        <v>42</v>
      </c>
      <c r="W185" s="154">
        <f>IF(U185="NE","XXX",_xlfn.XLOOKUP(V185,harmonogram!$H$11:$H$28,harmonogram!$F$11:$F$28))</f>
        <v>45990</v>
      </c>
      <c r="X185" s="154">
        <f>IF(U185="ne","XXX",_xlfn.XLOOKUP(V185,harmonogram!$H$11:$H$28,harmonogram!$G$11:$G$28))</f>
        <v>46018</v>
      </c>
      <c r="Y185" s="155" t="s">
        <v>704</v>
      </c>
    </row>
    <row r="186" spans="1:25">
      <c r="A186" s="219" t="s">
        <v>701</v>
      </c>
      <c r="B186" s="147" t="s">
        <v>423</v>
      </c>
      <c r="C186" s="148" t="s">
        <v>705</v>
      </c>
      <c r="D186" s="148"/>
      <c r="E186" s="148" t="s">
        <v>706</v>
      </c>
      <c r="F186" s="149"/>
      <c r="G186" s="150"/>
      <c r="H186" s="150"/>
      <c r="I186" s="150"/>
      <c r="J186" s="150"/>
      <c r="K186" s="148"/>
      <c r="L186" s="148"/>
      <c r="M186" s="150"/>
      <c r="N186" s="148"/>
      <c r="O186" s="148"/>
      <c r="P186" s="149"/>
      <c r="Q186" s="151"/>
      <c r="R186" s="151"/>
      <c r="S186" s="151"/>
      <c r="T186" s="152">
        <v>1</v>
      </c>
      <c r="U186" s="153" t="str">
        <f>_xlfn.XLOOKUP(C186,'Výkaz výměr místností VZ'!B:B,'Výkaz výměr místností VZ'!C:C,"ne")</f>
        <v>ano</v>
      </c>
      <c r="V186" s="153">
        <v>42</v>
      </c>
      <c r="W186" s="154">
        <f>IF(U186="NE","XXX",_xlfn.XLOOKUP(V186,harmonogram!$H$11:$H$28,harmonogram!$F$11:$F$28))</f>
        <v>45990</v>
      </c>
      <c r="X186" s="154">
        <f>IF(U186="ne","XXX",_xlfn.XLOOKUP(V186,harmonogram!$H$11:$H$28,harmonogram!$G$11:$G$28))</f>
        <v>46018</v>
      </c>
      <c r="Y186" s="155" t="s">
        <v>704</v>
      </c>
    </row>
    <row r="187" spans="1:25">
      <c r="A187" s="219" t="s">
        <v>701</v>
      </c>
      <c r="B187" s="147" t="s">
        <v>423</v>
      </c>
      <c r="C187" s="148" t="s">
        <v>707</v>
      </c>
      <c r="D187" s="148" t="s">
        <v>708</v>
      </c>
      <c r="E187" s="148" t="s">
        <v>709</v>
      </c>
      <c r="F187" s="149" t="s">
        <v>248</v>
      </c>
      <c r="G187" s="150">
        <v>12.75</v>
      </c>
      <c r="H187" s="150">
        <v>0</v>
      </c>
      <c r="I187" s="150">
        <v>0</v>
      </c>
      <c r="J187" s="150">
        <v>0</v>
      </c>
      <c r="K187" s="148" t="s">
        <v>154</v>
      </c>
      <c r="L187" s="148" t="s">
        <v>710</v>
      </c>
      <c r="M187" s="150">
        <v>1</v>
      </c>
      <c r="N187" s="148" t="s">
        <v>153</v>
      </c>
      <c r="O187" s="148" t="s">
        <v>155</v>
      </c>
      <c r="P187" s="149" t="s">
        <v>161</v>
      </c>
      <c r="Q187" s="151" t="s">
        <v>707</v>
      </c>
      <c r="R187" s="151" t="s">
        <v>178</v>
      </c>
      <c r="S187" s="151" t="s">
        <v>179</v>
      </c>
      <c r="T187" s="152">
        <v>1</v>
      </c>
      <c r="U187" s="153" t="str">
        <f>_xlfn.XLOOKUP(C187,'Výkaz výměr místností VZ'!B:B,'Výkaz výměr místností VZ'!C:C,"ne")</f>
        <v>ano</v>
      </c>
      <c r="V187" s="153">
        <v>42</v>
      </c>
      <c r="W187" s="154">
        <f>IF(U187="NE","XXX",_xlfn.XLOOKUP(V187,harmonogram!$H$11:$H$28,harmonogram!$F$11:$F$28))</f>
        <v>45990</v>
      </c>
      <c r="X187" s="154">
        <f>IF(U187="ne","XXX",_xlfn.XLOOKUP(V187,harmonogram!$H$11:$H$28,harmonogram!$G$11:$G$28))</f>
        <v>46018</v>
      </c>
      <c r="Y187" s="155" t="s">
        <v>704</v>
      </c>
    </row>
    <row r="188" spans="1:25">
      <c r="A188" s="219" t="s">
        <v>701</v>
      </c>
      <c r="B188" s="147" t="s">
        <v>423</v>
      </c>
      <c r="C188" s="148" t="s">
        <v>711</v>
      </c>
      <c r="D188" s="148" t="s">
        <v>712</v>
      </c>
      <c r="E188" s="148" t="s">
        <v>713</v>
      </c>
      <c r="F188" s="149" t="s">
        <v>415</v>
      </c>
      <c r="G188" s="150">
        <v>15.26</v>
      </c>
      <c r="H188" s="150">
        <v>0</v>
      </c>
      <c r="I188" s="150">
        <v>0</v>
      </c>
      <c r="J188" s="150">
        <v>0</v>
      </c>
      <c r="K188" s="148" t="s">
        <v>154</v>
      </c>
      <c r="L188" s="148" t="s">
        <v>710</v>
      </c>
      <c r="M188" s="150">
        <v>1</v>
      </c>
      <c r="N188" s="148" t="s">
        <v>153</v>
      </c>
      <c r="O188" s="148" t="s">
        <v>155</v>
      </c>
      <c r="P188" s="149" t="s">
        <v>161</v>
      </c>
      <c r="Q188" s="151" t="s">
        <v>711</v>
      </c>
      <c r="R188" s="151" t="s">
        <v>178</v>
      </c>
      <c r="S188" s="151" t="s">
        <v>179</v>
      </c>
      <c r="T188" s="152">
        <v>1</v>
      </c>
      <c r="U188" s="153" t="str">
        <f>_xlfn.XLOOKUP(C188,'Výkaz výměr místností VZ'!B:B,'Výkaz výměr místností VZ'!C:C,"ne")</f>
        <v>ano</v>
      </c>
      <c r="V188" s="153">
        <v>42</v>
      </c>
      <c r="W188" s="154">
        <f>IF(U188="NE","XXX",_xlfn.XLOOKUP(V188,harmonogram!$H$11:$H$28,harmonogram!$F$11:$F$28))</f>
        <v>45990</v>
      </c>
      <c r="X188" s="154">
        <f>IF(U188="ne","XXX",_xlfn.XLOOKUP(V188,harmonogram!$H$11:$H$28,harmonogram!$G$11:$G$28))</f>
        <v>46018</v>
      </c>
      <c r="Y188" s="155" t="s">
        <v>704</v>
      </c>
    </row>
    <row r="189" spans="1:25">
      <c r="A189" s="219" t="s">
        <v>701</v>
      </c>
      <c r="B189" s="147" t="s">
        <v>423</v>
      </c>
      <c r="C189" s="148" t="s">
        <v>714</v>
      </c>
      <c r="D189" s="148" t="s">
        <v>715</v>
      </c>
      <c r="E189" s="148" t="s">
        <v>716</v>
      </c>
      <c r="F189" s="149" t="s">
        <v>585</v>
      </c>
      <c r="G189" s="150">
        <v>36.229999999999997</v>
      </c>
      <c r="H189" s="150">
        <v>3</v>
      </c>
      <c r="I189" s="150">
        <v>0</v>
      </c>
      <c r="J189" s="150">
        <v>0</v>
      </c>
      <c r="K189" s="148" t="s">
        <v>154</v>
      </c>
      <c r="L189" s="148" t="s">
        <v>546</v>
      </c>
      <c r="M189" s="150">
        <v>0</v>
      </c>
      <c r="N189" s="148" t="s">
        <v>153</v>
      </c>
      <c r="O189" s="148" t="s">
        <v>155</v>
      </c>
      <c r="P189" s="149" t="s">
        <v>161</v>
      </c>
      <c r="Q189" s="151" t="s">
        <v>714</v>
      </c>
      <c r="R189" s="151" t="s">
        <v>178</v>
      </c>
      <c r="S189" s="151" t="s">
        <v>179</v>
      </c>
      <c r="T189" s="152">
        <v>1</v>
      </c>
      <c r="U189" s="153" t="str">
        <f>_xlfn.XLOOKUP(C189,'Výkaz výměr místností VZ'!B:B,'Výkaz výměr místností VZ'!C:C,"ne")</f>
        <v>ano</v>
      </c>
      <c r="V189" s="153">
        <v>42</v>
      </c>
      <c r="W189" s="154">
        <f>IF(U189="NE","XXX",_xlfn.XLOOKUP(V189,harmonogram!$H$11:$H$28,harmonogram!$F$11:$F$28))</f>
        <v>45990</v>
      </c>
      <c r="X189" s="154">
        <f>IF(U189="ne","XXX",_xlfn.XLOOKUP(V189,harmonogram!$H$11:$H$28,harmonogram!$G$11:$G$28))</f>
        <v>46018</v>
      </c>
      <c r="Y189" s="155" t="s">
        <v>704</v>
      </c>
    </row>
    <row r="190" spans="1:25">
      <c r="A190" s="219" t="s">
        <v>701</v>
      </c>
      <c r="B190" s="147" t="s">
        <v>423</v>
      </c>
      <c r="C190" s="148" t="s">
        <v>717</v>
      </c>
      <c r="D190" s="148" t="s">
        <v>718</v>
      </c>
      <c r="E190" s="148" t="s">
        <v>719</v>
      </c>
      <c r="F190" s="149" t="s">
        <v>585</v>
      </c>
      <c r="G190" s="150">
        <v>31.69</v>
      </c>
      <c r="H190" s="150">
        <v>4</v>
      </c>
      <c r="I190" s="150">
        <v>0</v>
      </c>
      <c r="J190" s="150">
        <v>0</v>
      </c>
      <c r="K190" s="148" t="s">
        <v>154</v>
      </c>
      <c r="L190" s="148" t="s">
        <v>546</v>
      </c>
      <c r="M190" s="150">
        <v>0</v>
      </c>
      <c r="N190" s="148" t="s">
        <v>153</v>
      </c>
      <c r="O190" s="148" t="s">
        <v>155</v>
      </c>
      <c r="P190" s="149" t="s">
        <v>161</v>
      </c>
      <c r="Q190" s="151" t="s">
        <v>717</v>
      </c>
      <c r="R190" s="151" t="s">
        <v>178</v>
      </c>
      <c r="S190" s="151" t="s">
        <v>179</v>
      </c>
      <c r="T190" s="152">
        <v>1</v>
      </c>
      <c r="U190" s="153" t="str">
        <f>_xlfn.XLOOKUP(C190,'Výkaz výměr místností VZ'!B:B,'Výkaz výměr místností VZ'!C:C,"ne")</f>
        <v>ano</v>
      </c>
      <c r="V190" s="153">
        <v>42</v>
      </c>
      <c r="W190" s="154">
        <f>IF(U190="NE","XXX",_xlfn.XLOOKUP(V190,harmonogram!$H$11:$H$28,harmonogram!$F$11:$F$28))</f>
        <v>45990</v>
      </c>
      <c r="X190" s="154">
        <f>IF(U190="ne","XXX",_xlfn.XLOOKUP(V190,harmonogram!$H$11:$H$28,harmonogram!$G$11:$G$28))</f>
        <v>46018</v>
      </c>
      <c r="Y190" s="155" t="s">
        <v>704</v>
      </c>
    </row>
    <row r="191" spans="1:25">
      <c r="A191" s="219" t="s">
        <v>701</v>
      </c>
      <c r="B191" s="147" t="s">
        <v>423</v>
      </c>
      <c r="C191" s="148" t="s">
        <v>720</v>
      </c>
      <c r="D191" s="148" t="s">
        <v>721</v>
      </c>
      <c r="E191" s="148" t="s">
        <v>722</v>
      </c>
      <c r="F191" s="149" t="s">
        <v>248</v>
      </c>
      <c r="G191" s="150">
        <v>14.6</v>
      </c>
      <c r="H191" s="150">
        <v>4</v>
      </c>
      <c r="I191" s="150">
        <v>0</v>
      </c>
      <c r="J191" s="150">
        <v>0</v>
      </c>
      <c r="K191" s="148" t="s">
        <v>154</v>
      </c>
      <c r="L191" s="148" t="s">
        <v>153</v>
      </c>
      <c r="M191" s="150">
        <v>0</v>
      </c>
      <c r="N191" s="148" t="s">
        <v>153</v>
      </c>
      <c r="O191" s="148" t="s">
        <v>155</v>
      </c>
      <c r="P191" s="149" t="s">
        <v>161</v>
      </c>
      <c r="Q191" s="151" t="s">
        <v>720</v>
      </c>
      <c r="R191" s="151" t="s">
        <v>178</v>
      </c>
      <c r="S191" s="151" t="s">
        <v>179</v>
      </c>
      <c r="T191" s="152">
        <v>1</v>
      </c>
      <c r="U191" s="153" t="str">
        <f>_xlfn.XLOOKUP(C191,'Výkaz výměr místností VZ'!B:B,'Výkaz výměr místností VZ'!C:C,"ne")</f>
        <v>ne</v>
      </c>
      <c r="V191" s="153"/>
      <c r="W191" s="154" t="str">
        <f>IF(U191="NE","XXX",_xlfn.XLOOKUP(V191,harmonogram!$H$11:$H$28,harmonogram!$F$11:$F$28))</f>
        <v>XXX</v>
      </c>
      <c r="X191" s="154" t="str">
        <f>IF(U191="ne","XXX",_xlfn.XLOOKUP(V191,harmonogram!$H$11:$H$28,harmonogram!$G$11:$G$28))</f>
        <v>XXX</v>
      </c>
      <c r="Y191" s="155" t="s">
        <v>704</v>
      </c>
    </row>
    <row r="192" spans="1:25">
      <c r="A192" s="219" t="s">
        <v>701</v>
      </c>
      <c r="B192" s="147" t="s">
        <v>423</v>
      </c>
      <c r="C192" s="148" t="s">
        <v>720</v>
      </c>
      <c r="D192" s="148"/>
      <c r="E192" s="148" t="s">
        <v>532</v>
      </c>
      <c r="F192" s="149"/>
      <c r="G192" s="150"/>
      <c r="H192" s="150"/>
      <c r="I192" s="150"/>
      <c r="J192" s="150"/>
      <c r="K192" s="148"/>
      <c r="L192" s="148"/>
      <c r="M192" s="150"/>
      <c r="N192" s="148"/>
      <c r="O192" s="148"/>
      <c r="P192" s="149"/>
      <c r="Q192" s="151"/>
      <c r="R192" s="151"/>
      <c r="S192" s="151"/>
      <c r="T192" s="152">
        <v>1</v>
      </c>
      <c r="U192" s="153" t="str">
        <f>_xlfn.XLOOKUP(C192,'Výkaz výměr místností VZ'!B:B,'Výkaz výměr místností VZ'!C:C,"ne")</f>
        <v>ne</v>
      </c>
      <c r="V192" s="153"/>
      <c r="W192" s="154" t="str">
        <f>IF(U192="NE","XXX",_xlfn.XLOOKUP(V192,harmonogram!$H$11:$H$28,harmonogram!$F$11:$F$28))</f>
        <v>XXX</v>
      </c>
      <c r="X192" s="154" t="str">
        <f>IF(U192="ne","XXX",_xlfn.XLOOKUP(V192,harmonogram!$H$11:$H$28,harmonogram!$G$11:$G$28))</f>
        <v>XXX</v>
      </c>
      <c r="Y192" s="155" t="s">
        <v>704</v>
      </c>
    </row>
    <row r="193" spans="1:25">
      <c r="A193" s="219" t="s">
        <v>701</v>
      </c>
      <c r="B193" s="147" t="s">
        <v>423</v>
      </c>
      <c r="C193" s="148" t="s">
        <v>723</v>
      </c>
      <c r="D193" s="148" t="s">
        <v>724</v>
      </c>
      <c r="E193" s="148" t="s">
        <v>725</v>
      </c>
      <c r="F193" s="149" t="s">
        <v>337</v>
      </c>
      <c r="G193" s="150">
        <v>80.510000000000005</v>
      </c>
      <c r="H193" s="150">
        <v>4</v>
      </c>
      <c r="I193" s="150">
        <v>0</v>
      </c>
      <c r="J193" s="150">
        <v>0</v>
      </c>
      <c r="K193" s="148" t="s">
        <v>154</v>
      </c>
      <c r="L193" s="148" t="s">
        <v>617</v>
      </c>
      <c r="M193" s="150">
        <v>4</v>
      </c>
      <c r="N193" s="148" t="s">
        <v>153</v>
      </c>
      <c r="O193" s="148" t="s">
        <v>155</v>
      </c>
      <c r="P193" s="149" t="s">
        <v>161</v>
      </c>
      <c r="Q193" s="151" t="s">
        <v>723</v>
      </c>
      <c r="R193" s="151" t="s">
        <v>178</v>
      </c>
      <c r="S193" s="151" t="s">
        <v>179</v>
      </c>
      <c r="T193" s="152">
        <v>1</v>
      </c>
      <c r="U193" s="153" t="str">
        <f>_xlfn.XLOOKUP(C193,'Výkaz výměr místností VZ'!B:B,'Výkaz výměr místností VZ'!C:C,"ne")</f>
        <v>ano</v>
      </c>
      <c r="V193" s="153">
        <v>42</v>
      </c>
      <c r="W193" s="154">
        <f>IF(U193="NE","XXX",_xlfn.XLOOKUP(V193,harmonogram!$H$11:$H$28,harmonogram!$F$11:$F$28))</f>
        <v>45990</v>
      </c>
      <c r="X193" s="154">
        <f>IF(U193="ne","XXX",_xlfn.XLOOKUP(V193,harmonogram!$H$11:$H$28,harmonogram!$G$11:$G$28))</f>
        <v>46018</v>
      </c>
      <c r="Y193" s="155" t="s">
        <v>704</v>
      </c>
    </row>
    <row r="194" spans="1:25">
      <c r="A194" s="219" t="s">
        <v>701</v>
      </c>
      <c r="B194" s="147" t="s">
        <v>423</v>
      </c>
      <c r="C194" s="148" t="s">
        <v>726</v>
      </c>
      <c r="D194" s="148"/>
      <c r="E194" s="148" t="s">
        <v>522</v>
      </c>
      <c r="F194" s="149"/>
      <c r="G194" s="150"/>
      <c r="H194" s="150"/>
      <c r="I194" s="150"/>
      <c r="J194" s="150"/>
      <c r="K194" s="148"/>
      <c r="L194" s="148"/>
      <c r="M194" s="150"/>
      <c r="N194" s="148"/>
      <c r="O194" s="148"/>
      <c r="P194" s="149"/>
      <c r="Q194" s="151"/>
      <c r="R194" s="151"/>
      <c r="S194" s="151"/>
      <c r="T194" s="152">
        <v>1</v>
      </c>
      <c r="U194" s="153" t="str">
        <f>_xlfn.XLOOKUP(C194,'Výkaz výměr místností VZ'!B:B,'Výkaz výměr místností VZ'!C:C,"ne")</f>
        <v>ano</v>
      </c>
      <c r="V194" s="153">
        <v>41</v>
      </c>
      <c r="W194" s="154">
        <f>IF(U194="NE","XXX",_xlfn.XLOOKUP(V194,harmonogram!$H$11:$H$28,harmonogram!$F$11:$F$28))</f>
        <v>45969</v>
      </c>
      <c r="X194" s="154">
        <f>IF(U194="ne","XXX",_xlfn.XLOOKUP(V194,harmonogram!$H$11:$H$28,harmonogram!$G$11:$G$28))</f>
        <v>46001</v>
      </c>
      <c r="Y194" s="155" t="s">
        <v>704</v>
      </c>
    </row>
    <row r="195" spans="1:25">
      <c r="A195" s="219" t="s">
        <v>701</v>
      </c>
      <c r="B195" s="147" t="s">
        <v>423</v>
      </c>
      <c r="C195" s="148" t="s">
        <v>727</v>
      </c>
      <c r="D195" s="148"/>
      <c r="E195" s="148" t="s">
        <v>522</v>
      </c>
      <c r="F195" s="149"/>
      <c r="G195" s="150"/>
      <c r="H195" s="150"/>
      <c r="I195" s="150"/>
      <c r="J195" s="150"/>
      <c r="K195" s="148"/>
      <c r="L195" s="148"/>
      <c r="M195" s="150"/>
      <c r="N195" s="148"/>
      <c r="O195" s="148"/>
      <c r="P195" s="149"/>
      <c r="Q195" s="151"/>
      <c r="R195" s="151"/>
      <c r="S195" s="151"/>
      <c r="T195" s="152">
        <v>1</v>
      </c>
      <c r="U195" s="153" t="str">
        <f>_xlfn.XLOOKUP(C195,'Výkaz výměr místností VZ'!B:B,'Výkaz výměr místností VZ'!C:C,"ne")</f>
        <v>ano</v>
      </c>
      <c r="V195" s="153">
        <v>41</v>
      </c>
      <c r="W195" s="154">
        <f>IF(U195="NE","XXX",_xlfn.XLOOKUP(V195,harmonogram!$H$11:$H$28,harmonogram!$F$11:$F$28))</f>
        <v>45969</v>
      </c>
      <c r="X195" s="154">
        <f>IF(U195="ne","XXX",_xlfn.XLOOKUP(V195,harmonogram!$H$11:$H$28,harmonogram!$G$11:$G$28))</f>
        <v>46001</v>
      </c>
      <c r="Y195" s="155" t="s">
        <v>704</v>
      </c>
    </row>
    <row r="196" spans="1:25">
      <c r="A196" s="219" t="s">
        <v>701</v>
      </c>
      <c r="B196" s="147" t="s">
        <v>423</v>
      </c>
      <c r="C196" s="148" t="s">
        <v>728</v>
      </c>
      <c r="D196" s="148" t="s">
        <v>729</v>
      </c>
      <c r="E196" s="148" t="s">
        <v>730</v>
      </c>
      <c r="F196" s="149" t="s">
        <v>731</v>
      </c>
      <c r="G196" s="150">
        <v>51.6</v>
      </c>
      <c r="H196" s="150">
        <v>1</v>
      </c>
      <c r="I196" s="150">
        <v>0</v>
      </c>
      <c r="J196" s="150">
        <v>0</v>
      </c>
      <c r="K196" s="148" t="s">
        <v>154</v>
      </c>
      <c r="L196" s="148" t="s">
        <v>617</v>
      </c>
      <c r="M196" s="150">
        <v>6</v>
      </c>
      <c r="N196" s="148" t="s">
        <v>153</v>
      </c>
      <c r="O196" s="148" t="s">
        <v>155</v>
      </c>
      <c r="P196" s="149" t="s">
        <v>161</v>
      </c>
      <c r="Q196" s="151" t="s">
        <v>728</v>
      </c>
      <c r="R196" s="151" t="s">
        <v>178</v>
      </c>
      <c r="S196" s="151" t="s">
        <v>179</v>
      </c>
      <c r="T196" s="152">
        <v>1</v>
      </c>
      <c r="U196" s="153" t="str">
        <f>_xlfn.XLOOKUP(C196,'Výkaz výměr místností VZ'!B:B,'Výkaz výměr místností VZ'!C:C,"ne")</f>
        <v>ano</v>
      </c>
      <c r="V196" s="153">
        <v>42</v>
      </c>
      <c r="W196" s="154">
        <f>IF(U196="NE","XXX",_xlfn.XLOOKUP(V196,harmonogram!$H$11:$H$28,harmonogram!$F$11:$F$28))</f>
        <v>45990</v>
      </c>
      <c r="X196" s="154">
        <f>IF(U196="ne","XXX",_xlfn.XLOOKUP(V196,harmonogram!$H$11:$H$28,harmonogram!$G$11:$G$28))</f>
        <v>46018</v>
      </c>
      <c r="Y196" s="155" t="s">
        <v>704</v>
      </c>
    </row>
    <row r="197" spans="1:25">
      <c r="A197" s="219" t="s">
        <v>701</v>
      </c>
      <c r="B197" s="147" t="s">
        <v>423</v>
      </c>
      <c r="C197" s="148" t="s">
        <v>732</v>
      </c>
      <c r="D197" s="148"/>
      <c r="E197" s="148" t="s">
        <v>733</v>
      </c>
      <c r="F197" s="149"/>
      <c r="G197" s="150"/>
      <c r="H197" s="150"/>
      <c r="I197" s="150"/>
      <c r="J197" s="150"/>
      <c r="K197" s="148"/>
      <c r="L197" s="148"/>
      <c r="M197" s="150"/>
      <c r="N197" s="148"/>
      <c r="O197" s="148"/>
      <c r="P197" s="149"/>
      <c r="Q197" s="151"/>
      <c r="R197" s="151"/>
      <c r="S197" s="151"/>
      <c r="T197" s="152">
        <v>1</v>
      </c>
      <c r="U197" s="153" t="str">
        <f>_xlfn.XLOOKUP(C197,'Výkaz výměr místností VZ'!B:B,'Výkaz výměr místností VZ'!C:C,"ne")</f>
        <v>ano</v>
      </c>
      <c r="V197" s="153">
        <v>41</v>
      </c>
      <c r="W197" s="154">
        <f>IF(U197="NE","XXX",_xlfn.XLOOKUP(V197,harmonogram!$H$11:$H$28,harmonogram!$F$11:$F$28))</f>
        <v>45969</v>
      </c>
      <c r="X197" s="154">
        <f>IF(U197="ne","XXX",_xlfn.XLOOKUP(V197,harmonogram!$H$11:$H$28,harmonogram!$G$11:$G$28))</f>
        <v>46001</v>
      </c>
      <c r="Y197" s="155" t="s">
        <v>704</v>
      </c>
    </row>
    <row r="198" spans="1:25">
      <c r="A198" s="219" t="s">
        <v>701</v>
      </c>
      <c r="B198" s="147" t="s">
        <v>423</v>
      </c>
      <c r="C198" s="148" t="s">
        <v>734</v>
      </c>
      <c r="D198" s="148" t="s">
        <v>735</v>
      </c>
      <c r="E198" s="148" t="s">
        <v>344</v>
      </c>
      <c r="F198" s="149" t="s">
        <v>153</v>
      </c>
      <c r="G198" s="150">
        <v>16.5</v>
      </c>
      <c r="H198" s="150">
        <v>0</v>
      </c>
      <c r="I198" s="150">
        <v>0</v>
      </c>
      <c r="J198" s="150">
        <v>0</v>
      </c>
      <c r="K198" s="148" t="s">
        <v>154</v>
      </c>
      <c r="L198" s="148" t="s">
        <v>736</v>
      </c>
      <c r="M198" s="150">
        <v>0</v>
      </c>
      <c r="N198" s="148" t="s">
        <v>153</v>
      </c>
      <c r="O198" s="148" t="s">
        <v>155</v>
      </c>
      <c r="P198" s="149" t="s">
        <v>161</v>
      </c>
      <c r="Q198" s="151" t="s">
        <v>734</v>
      </c>
      <c r="R198" s="151" t="s">
        <v>178</v>
      </c>
      <c r="S198" s="151" t="s">
        <v>179</v>
      </c>
      <c r="T198" s="152">
        <v>1</v>
      </c>
      <c r="U198" s="153" t="str">
        <f>_xlfn.XLOOKUP(C198,'Výkaz výměr místností VZ'!B:B,'Výkaz výměr místností VZ'!C:C,"ne")</f>
        <v>ano</v>
      </c>
      <c r="V198" s="153">
        <v>42</v>
      </c>
      <c r="W198" s="154">
        <f>IF(U198="NE","XXX",_xlfn.XLOOKUP(V198,harmonogram!$H$11:$H$28,harmonogram!$F$11:$F$28))</f>
        <v>45990</v>
      </c>
      <c r="X198" s="154">
        <f>IF(U198="ne","XXX",_xlfn.XLOOKUP(V198,harmonogram!$H$11:$H$28,harmonogram!$G$11:$G$28))</f>
        <v>46018</v>
      </c>
      <c r="Y198" s="155" t="s">
        <v>704</v>
      </c>
    </row>
    <row r="199" spans="1:25">
      <c r="A199" s="219" t="s">
        <v>701</v>
      </c>
      <c r="B199" s="147" t="s">
        <v>423</v>
      </c>
      <c r="C199" s="148" t="s">
        <v>737</v>
      </c>
      <c r="D199" s="148" t="s">
        <v>738</v>
      </c>
      <c r="E199" s="148" t="s">
        <v>344</v>
      </c>
      <c r="F199" s="149" t="s">
        <v>248</v>
      </c>
      <c r="G199" s="150">
        <v>20.420000000000002</v>
      </c>
      <c r="H199" s="150">
        <v>0</v>
      </c>
      <c r="I199" s="150">
        <v>0</v>
      </c>
      <c r="J199" s="150">
        <v>0</v>
      </c>
      <c r="K199" s="148" t="s">
        <v>154</v>
      </c>
      <c r="L199" s="148" t="s">
        <v>736</v>
      </c>
      <c r="M199" s="150">
        <v>0</v>
      </c>
      <c r="N199" s="148" t="s">
        <v>153</v>
      </c>
      <c r="O199" s="148" t="s">
        <v>155</v>
      </c>
      <c r="P199" s="149" t="s">
        <v>161</v>
      </c>
      <c r="Q199" s="151" t="s">
        <v>737</v>
      </c>
      <c r="R199" s="151" t="s">
        <v>178</v>
      </c>
      <c r="S199" s="151" t="s">
        <v>179</v>
      </c>
      <c r="T199" s="152">
        <v>1</v>
      </c>
      <c r="U199" s="153" t="str">
        <f>_xlfn.XLOOKUP(C199,'Výkaz výměr místností VZ'!B:B,'Výkaz výměr místností VZ'!C:C,"ne")</f>
        <v>ne</v>
      </c>
      <c r="V199" s="153"/>
      <c r="W199" s="154" t="str">
        <f>IF(U199="NE","XXX",_xlfn.XLOOKUP(V199,harmonogram!$H$11:$H$28,harmonogram!$F$11:$F$28))</f>
        <v>XXX</v>
      </c>
      <c r="X199" s="154" t="str">
        <f>IF(U199="ne","XXX",_xlfn.XLOOKUP(V199,harmonogram!$H$11:$H$28,harmonogram!$G$11:$G$28))</f>
        <v>XXX</v>
      </c>
      <c r="Y199" s="155" t="s">
        <v>704</v>
      </c>
    </row>
    <row r="200" spans="1:25">
      <c r="A200" s="219" t="s">
        <v>701</v>
      </c>
      <c r="B200" s="147" t="s">
        <v>423</v>
      </c>
      <c r="C200" s="148" t="s">
        <v>739</v>
      </c>
      <c r="D200" s="148" t="s">
        <v>740</v>
      </c>
      <c r="E200" s="148" t="s">
        <v>344</v>
      </c>
      <c r="F200" s="149" t="s">
        <v>248</v>
      </c>
      <c r="G200" s="150">
        <v>20.39</v>
      </c>
      <c r="H200" s="150">
        <v>0</v>
      </c>
      <c r="I200" s="150">
        <v>0</v>
      </c>
      <c r="J200" s="150">
        <v>0</v>
      </c>
      <c r="K200" s="148" t="s">
        <v>154</v>
      </c>
      <c r="L200" s="148" t="s">
        <v>736</v>
      </c>
      <c r="M200" s="150">
        <v>0</v>
      </c>
      <c r="N200" s="148" t="s">
        <v>153</v>
      </c>
      <c r="O200" s="148" t="s">
        <v>155</v>
      </c>
      <c r="P200" s="149" t="s">
        <v>161</v>
      </c>
      <c r="Q200" s="151" t="s">
        <v>739</v>
      </c>
      <c r="R200" s="151" t="s">
        <v>178</v>
      </c>
      <c r="S200" s="151" t="s">
        <v>179</v>
      </c>
      <c r="T200" s="152">
        <v>1</v>
      </c>
      <c r="U200" s="153" t="str">
        <f>_xlfn.XLOOKUP(C200,'Výkaz výměr místností VZ'!B:B,'Výkaz výměr místností VZ'!C:C,"ne")</f>
        <v>ne</v>
      </c>
      <c r="V200" s="153"/>
      <c r="W200" s="154" t="str">
        <f>IF(U200="NE","XXX",_xlfn.XLOOKUP(V200,harmonogram!$H$11:$H$28,harmonogram!$F$11:$F$28))</f>
        <v>XXX</v>
      </c>
      <c r="X200" s="154" t="str">
        <f>IF(U200="ne","XXX",_xlfn.XLOOKUP(V200,harmonogram!$H$11:$H$28,harmonogram!$G$11:$G$28))</f>
        <v>XXX</v>
      </c>
      <c r="Y200" s="155" t="s">
        <v>704</v>
      </c>
    </row>
    <row r="201" spans="1:25">
      <c r="A201" s="219" t="s">
        <v>701</v>
      </c>
      <c r="B201" s="147" t="s">
        <v>423</v>
      </c>
      <c r="C201" s="148" t="s">
        <v>741</v>
      </c>
      <c r="D201" s="148" t="s">
        <v>742</v>
      </c>
      <c r="E201" s="148" t="s">
        <v>743</v>
      </c>
      <c r="F201" s="149" t="s">
        <v>153</v>
      </c>
      <c r="G201" s="150">
        <v>21.77</v>
      </c>
      <c r="H201" s="150">
        <v>2</v>
      </c>
      <c r="I201" s="150">
        <v>0</v>
      </c>
      <c r="J201" s="150">
        <v>0</v>
      </c>
      <c r="K201" s="148" t="s">
        <v>154</v>
      </c>
      <c r="L201" s="148" t="s">
        <v>617</v>
      </c>
      <c r="M201" s="150">
        <v>2</v>
      </c>
      <c r="N201" s="148" t="s">
        <v>153</v>
      </c>
      <c r="O201" s="148" t="s">
        <v>155</v>
      </c>
      <c r="P201" s="149" t="s">
        <v>161</v>
      </c>
      <c r="Q201" s="151" t="s">
        <v>741</v>
      </c>
      <c r="R201" s="151" t="s">
        <v>178</v>
      </c>
      <c r="S201" s="151" t="s">
        <v>179</v>
      </c>
      <c r="T201" s="152">
        <v>1</v>
      </c>
      <c r="U201" s="153" t="str">
        <f>_xlfn.XLOOKUP(C201,'Výkaz výměr místností VZ'!B:B,'Výkaz výměr místností VZ'!C:C,"ne")</f>
        <v>ano</v>
      </c>
      <c r="V201" s="153">
        <v>42</v>
      </c>
      <c r="W201" s="154">
        <f>IF(U201="NE","XXX",_xlfn.XLOOKUP(V201,harmonogram!$H$11:$H$28,harmonogram!$F$11:$F$28))</f>
        <v>45990</v>
      </c>
      <c r="X201" s="154">
        <f>IF(U201="ne","XXX",_xlfn.XLOOKUP(V201,harmonogram!$H$11:$H$28,harmonogram!$G$11:$G$28))</f>
        <v>46018</v>
      </c>
      <c r="Y201" s="155" t="s">
        <v>704</v>
      </c>
    </row>
    <row r="202" spans="1:25">
      <c r="A202" s="219" t="s">
        <v>701</v>
      </c>
      <c r="B202" s="147" t="s">
        <v>423</v>
      </c>
      <c r="C202" s="148" t="s">
        <v>744</v>
      </c>
      <c r="D202" s="148"/>
      <c r="E202" s="148" t="s">
        <v>745</v>
      </c>
      <c r="F202" s="149"/>
      <c r="G202" s="150"/>
      <c r="H202" s="150"/>
      <c r="I202" s="150"/>
      <c r="J202" s="150"/>
      <c r="K202" s="148"/>
      <c r="L202" s="148"/>
      <c r="M202" s="150"/>
      <c r="N202" s="148"/>
      <c r="O202" s="148"/>
      <c r="P202" s="149"/>
      <c r="Q202" s="151"/>
      <c r="R202" s="151"/>
      <c r="S202" s="151"/>
      <c r="T202" s="152">
        <v>1</v>
      </c>
      <c r="U202" s="153" t="str">
        <f>_xlfn.XLOOKUP(C202,'Výkaz výměr místností VZ'!B:B,'Výkaz výměr místností VZ'!C:C,"ne")</f>
        <v>ano</v>
      </c>
      <c r="V202" s="153">
        <v>41</v>
      </c>
      <c r="W202" s="154">
        <f>IF(U202="NE","XXX",_xlfn.XLOOKUP(V202,harmonogram!$H$11:$H$28,harmonogram!$F$11:$F$28))</f>
        <v>45969</v>
      </c>
      <c r="X202" s="154">
        <f>IF(U202="ne","XXX",_xlfn.XLOOKUP(V202,harmonogram!$H$11:$H$28,harmonogram!$G$11:$G$28))</f>
        <v>46001</v>
      </c>
      <c r="Y202" s="155" t="s">
        <v>704</v>
      </c>
    </row>
    <row r="203" spans="1:25">
      <c r="A203" s="220" t="s">
        <v>746</v>
      </c>
      <c r="B203" s="156" t="s">
        <v>423</v>
      </c>
      <c r="C203" s="157" t="s">
        <v>747</v>
      </c>
      <c r="D203" s="157"/>
      <c r="E203" s="157" t="s">
        <v>748</v>
      </c>
      <c r="F203" s="158"/>
      <c r="G203" s="159"/>
      <c r="H203" s="159"/>
      <c r="I203" s="159"/>
      <c r="J203" s="159"/>
      <c r="K203" s="157"/>
      <c r="L203" s="157"/>
      <c r="M203" s="159"/>
      <c r="N203" s="157"/>
      <c r="O203" s="157"/>
      <c r="P203" s="158"/>
      <c r="Q203" s="160"/>
      <c r="R203" s="160"/>
      <c r="S203" s="160"/>
      <c r="T203" s="161">
        <v>1</v>
      </c>
      <c r="U203" s="162" t="str">
        <f>_xlfn.XLOOKUP(C203,'Výkaz výměr místností VZ'!B:B,'Výkaz výměr místností VZ'!C:C,"ne")</f>
        <v>ano</v>
      </c>
      <c r="V203" s="162">
        <v>22</v>
      </c>
      <c r="W203" s="163">
        <f>IF(U203="NE","XXX",_xlfn.XLOOKUP(V203,harmonogram!$H$11:$H$28,harmonogram!$F$11:$F$28))</f>
        <v>45941</v>
      </c>
      <c r="X203" s="163">
        <f>IF(U203="ne","XXX",_xlfn.XLOOKUP(V203,harmonogram!$H$11:$H$28,harmonogram!$G$11:$G$28))</f>
        <v>45969</v>
      </c>
      <c r="Y203" s="164" t="s">
        <v>749</v>
      </c>
    </row>
    <row r="204" spans="1:25">
      <c r="A204" s="220" t="s">
        <v>746</v>
      </c>
      <c r="B204" s="156" t="s">
        <v>423</v>
      </c>
      <c r="C204" s="157" t="s">
        <v>750</v>
      </c>
      <c r="D204" s="157"/>
      <c r="E204" s="157" t="s">
        <v>751</v>
      </c>
      <c r="F204" s="158"/>
      <c r="G204" s="159"/>
      <c r="H204" s="159"/>
      <c r="I204" s="159"/>
      <c r="J204" s="159"/>
      <c r="K204" s="157"/>
      <c r="L204" s="157"/>
      <c r="M204" s="159"/>
      <c r="N204" s="157"/>
      <c r="O204" s="157"/>
      <c r="P204" s="158"/>
      <c r="Q204" s="160"/>
      <c r="R204" s="160"/>
      <c r="S204" s="160"/>
      <c r="T204" s="161">
        <v>1</v>
      </c>
      <c r="U204" s="162" t="str">
        <f>_xlfn.XLOOKUP(C204,'Výkaz výměr místností VZ'!B:B,'Výkaz výměr místností VZ'!C:C,"ne")</f>
        <v>ano</v>
      </c>
      <c r="V204" s="162">
        <v>22</v>
      </c>
      <c r="W204" s="163">
        <f>IF(U204="NE","XXX",_xlfn.XLOOKUP(V204,harmonogram!$H$11:$H$28,harmonogram!$F$11:$F$28))</f>
        <v>45941</v>
      </c>
      <c r="X204" s="163">
        <f>IF(U204="ne","XXX",_xlfn.XLOOKUP(V204,harmonogram!$H$11:$H$28,harmonogram!$G$11:$G$28))</f>
        <v>45969</v>
      </c>
      <c r="Y204" s="164" t="s">
        <v>749</v>
      </c>
    </row>
    <row r="205" spans="1:25">
      <c r="A205" s="220" t="s">
        <v>746</v>
      </c>
      <c r="B205" s="156" t="s">
        <v>423</v>
      </c>
      <c r="C205" s="157" t="s">
        <v>752</v>
      </c>
      <c r="D205" s="157"/>
      <c r="E205" s="157" t="s">
        <v>753</v>
      </c>
      <c r="F205" s="158"/>
      <c r="G205" s="159"/>
      <c r="H205" s="159"/>
      <c r="I205" s="159"/>
      <c r="J205" s="159"/>
      <c r="K205" s="157"/>
      <c r="L205" s="157"/>
      <c r="M205" s="159"/>
      <c r="N205" s="157"/>
      <c r="O205" s="157"/>
      <c r="P205" s="158"/>
      <c r="Q205" s="160"/>
      <c r="R205" s="160"/>
      <c r="S205" s="160"/>
      <c r="T205" s="161">
        <v>1</v>
      </c>
      <c r="U205" s="162" t="str">
        <f>_xlfn.XLOOKUP(C205,'Výkaz výměr místností VZ'!B:B,'Výkaz výměr místností VZ'!C:C,"ne")</f>
        <v>ano</v>
      </c>
      <c r="V205" s="162">
        <v>22</v>
      </c>
      <c r="W205" s="163">
        <f>IF(U205="NE","XXX",_xlfn.XLOOKUP(V205,harmonogram!$H$11:$H$28,harmonogram!$F$11:$F$28))</f>
        <v>45941</v>
      </c>
      <c r="X205" s="163">
        <f>IF(U205="ne","XXX",_xlfn.XLOOKUP(V205,harmonogram!$H$11:$H$28,harmonogram!$G$11:$G$28))</f>
        <v>45969</v>
      </c>
      <c r="Y205" s="164" t="s">
        <v>749</v>
      </c>
    </row>
    <row r="206" spans="1:25">
      <c r="A206" s="220" t="s">
        <v>746</v>
      </c>
      <c r="B206" s="156" t="s">
        <v>423</v>
      </c>
      <c r="C206" s="157" t="s">
        <v>754</v>
      </c>
      <c r="D206" s="157" t="s">
        <v>755</v>
      </c>
      <c r="E206" s="157" t="s">
        <v>756</v>
      </c>
      <c r="F206" s="158" t="s">
        <v>153</v>
      </c>
      <c r="G206" s="159">
        <v>42.6</v>
      </c>
      <c r="H206" s="159">
        <v>3</v>
      </c>
      <c r="I206" s="159">
        <v>0</v>
      </c>
      <c r="J206" s="159">
        <v>0</v>
      </c>
      <c r="K206" s="157" t="s">
        <v>154</v>
      </c>
      <c r="L206" s="157" t="s">
        <v>153</v>
      </c>
      <c r="M206" s="159">
        <v>0</v>
      </c>
      <c r="N206" s="157" t="s">
        <v>153</v>
      </c>
      <c r="O206" s="157" t="s">
        <v>155</v>
      </c>
      <c r="P206" s="158" t="s">
        <v>612</v>
      </c>
      <c r="Q206" s="160" t="s">
        <v>754</v>
      </c>
      <c r="R206" s="160" t="s">
        <v>178</v>
      </c>
      <c r="S206" s="160" t="s">
        <v>179</v>
      </c>
      <c r="T206" s="161">
        <v>1</v>
      </c>
      <c r="U206" s="162" t="str">
        <f>_xlfn.XLOOKUP(C206,'Výkaz výměr místností VZ'!B:B,'Výkaz výměr místností VZ'!C:C,"ne")</f>
        <v>ano</v>
      </c>
      <c r="V206" s="162">
        <v>22</v>
      </c>
      <c r="W206" s="163">
        <f>IF(U206="NE","XXX",_xlfn.XLOOKUP(V206,harmonogram!$H$11:$H$28,harmonogram!$F$11:$F$28))</f>
        <v>45941</v>
      </c>
      <c r="X206" s="163">
        <f>IF(U206="ne","XXX",_xlfn.XLOOKUP(V206,harmonogram!$H$11:$H$28,harmonogram!$G$11:$G$28))</f>
        <v>45969</v>
      </c>
      <c r="Y206" s="164" t="s">
        <v>749</v>
      </c>
    </row>
    <row r="207" spans="1:25">
      <c r="A207" s="220" t="s">
        <v>746</v>
      </c>
      <c r="B207" s="156" t="s">
        <v>423</v>
      </c>
      <c r="C207" s="157" t="s">
        <v>757</v>
      </c>
      <c r="D207" s="157"/>
      <c r="E207" s="157" t="s">
        <v>758</v>
      </c>
      <c r="F207" s="158"/>
      <c r="G207" s="159"/>
      <c r="H207" s="159"/>
      <c r="I207" s="159"/>
      <c r="J207" s="159"/>
      <c r="K207" s="157"/>
      <c r="L207" s="157"/>
      <c r="M207" s="159"/>
      <c r="N207" s="157"/>
      <c r="O207" s="157"/>
      <c r="P207" s="158"/>
      <c r="Q207" s="160"/>
      <c r="R207" s="160"/>
      <c r="S207" s="160"/>
      <c r="T207" s="161">
        <v>1</v>
      </c>
      <c r="U207" s="162" t="str">
        <f>_xlfn.XLOOKUP(C207,'Výkaz výměr místností VZ'!B:B,'Výkaz výměr místností VZ'!C:C,"ne")</f>
        <v>ano</v>
      </c>
      <c r="V207" s="162">
        <v>22</v>
      </c>
      <c r="W207" s="163">
        <f>IF(U207="NE","XXX",_xlfn.XLOOKUP(V207,harmonogram!$H$11:$H$28,harmonogram!$F$11:$F$28))</f>
        <v>45941</v>
      </c>
      <c r="X207" s="163">
        <f>IF(U207="ne","XXX",_xlfn.XLOOKUP(V207,harmonogram!$H$11:$H$28,harmonogram!$G$11:$G$28))</f>
        <v>45969</v>
      </c>
      <c r="Y207" s="164" t="s">
        <v>749</v>
      </c>
    </row>
    <row r="208" spans="1:25">
      <c r="A208" s="220" t="s">
        <v>746</v>
      </c>
      <c r="B208" s="156" t="s">
        <v>423</v>
      </c>
      <c r="C208" s="157" t="s">
        <v>759</v>
      </c>
      <c r="D208" s="157"/>
      <c r="E208" s="157" t="s">
        <v>760</v>
      </c>
      <c r="F208" s="158"/>
      <c r="G208" s="159"/>
      <c r="H208" s="159"/>
      <c r="I208" s="159"/>
      <c r="J208" s="159"/>
      <c r="K208" s="157"/>
      <c r="L208" s="157"/>
      <c r="M208" s="159"/>
      <c r="N208" s="157"/>
      <c r="O208" s="157"/>
      <c r="P208" s="158"/>
      <c r="Q208" s="160"/>
      <c r="R208" s="160"/>
      <c r="S208" s="160"/>
      <c r="T208" s="161">
        <v>1</v>
      </c>
      <c r="U208" s="162" t="str">
        <f>_xlfn.XLOOKUP(C208,'Výkaz výměr místností VZ'!B:B,'Výkaz výměr místností VZ'!C:C,"ne")</f>
        <v>ano</v>
      </c>
      <c r="V208" s="162">
        <v>22</v>
      </c>
      <c r="W208" s="163">
        <f>IF(U208="NE","XXX",_xlfn.XLOOKUP(V208,harmonogram!$H$11:$H$28,harmonogram!$F$11:$F$28))</f>
        <v>45941</v>
      </c>
      <c r="X208" s="163">
        <f>IF(U208="ne","XXX",_xlfn.XLOOKUP(V208,harmonogram!$H$11:$H$28,harmonogram!$G$11:$G$28))</f>
        <v>45969</v>
      </c>
      <c r="Y208" s="164" t="s">
        <v>749</v>
      </c>
    </row>
    <row r="209" spans="1:25">
      <c r="A209" s="220" t="s">
        <v>746</v>
      </c>
      <c r="B209" s="156" t="s">
        <v>423</v>
      </c>
      <c r="C209" s="157" t="s">
        <v>761</v>
      </c>
      <c r="D209" s="157"/>
      <c r="E209" s="157" t="s">
        <v>762</v>
      </c>
      <c r="F209" s="158"/>
      <c r="G209" s="159"/>
      <c r="H209" s="159"/>
      <c r="I209" s="159"/>
      <c r="J209" s="159"/>
      <c r="K209" s="157"/>
      <c r="L209" s="157"/>
      <c r="M209" s="159"/>
      <c r="N209" s="157"/>
      <c r="O209" s="157"/>
      <c r="P209" s="158"/>
      <c r="Q209" s="160"/>
      <c r="R209" s="160"/>
      <c r="S209" s="160"/>
      <c r="T209" s="161">
        <v>1</v>
      </c>
      <c r="U209" s="162" t="str">
        <f>_xlfn.XLOOKUP(C209,'Výkaz výměr místností VZ'!B:B,'Výkaz výměr místností VZ'!C:C,"ne")</f>
        <v>ano</v>
      </c>
      <c r="V209" s="162">
        <v>22</v>
      </c>
      <c r="W209" s="163">
        <f>IF(U209="NE","XXX",_xlfn.XLOOKUP(V209,harmonogram!$H$11:$H$28,harmonogram!$F$11:$F$28))</f>
        <v>45941</v>
      </c>
      <c r="X209" s="163">
        <f>IF(U209="ne","XXX",_xlfn.XLOOKUP(V209,harmonogram!$H$11:$H$28,harmonogram!$G$11:$G$28))</f>
        <v>45969</v>
      </c>
      <c r="Y209" s="164" t="s">
        <v>749</v>
      </c>
    </row>
    <row r="210" spans="1:25">
      <c r="A210" s="220" t="s">
        <v>746</v>
      </c>
      <c r="B210" s="156" t="s">
        <v>423</v>
      </c>
      <c r="C210" s="157" t="s">
        <v>763</v>
      </c>
      <c r="D210" s="157"/>
      <c r="E210" s="157" t="s">
        <v>764</v>
      </c>
      <c r="F210" s="158"/>
      <c r="G210" s="159"/>
      <c r="H210" s="159"/>
      <c r="I210" s="159"/>
      <c r="J210" s="159"/>
      <c r="K210" s="157"/>
      <c r="L210" s="157"/>
      <c r="M210" s="159"/>
      <c r="N210" s="157"/>
      <c r="O210" s="157"/>
      <c r="P210" s="158"/>
      <c r="Q210" s="160"/>
      <c r="R210" s="160"/>
      <c r="S210" s="160"/>
      <c r="T210" s="161">
        <v>1</v>
      </c>
      <c r="U210" s="162" t="str">
        <f>_xlfn.XLOOKUP(C210,'Výkaz výměr místností VZ'!B:B,'Výkaz výměr místností VZ'!C:C,"ne")</f>
        <v>ano</v>
      </c>
      <c r="V210" s="162">
        <v>22</v>
      </c>
      <c r="W210" s="163">
        <f>IF(U210="NE","XXX",_xlfn.XLOOKUP(V210,harmonogram!$H$11:$H$28,harmonogram!$F$11:$F$28))</f>
        <v>45941</v>
      </c>
      <c r="X210" s="163">
        <f>IF(U210="ne","XXX",_xlfn.XLOOKUP(V210,harmonogram!$H$11:$H$28,harmonogram!$G$11:$G$28))</f>
        <v>45969</v>
      </c>
      <c r="Y210" s="164" t="s">
        <v>749</v>
      </c>
    </row>
    <row r="211" spans="1:25">
      <c r="A211" s="220" t="s">
        <v>746</v>
      </c>
      <c r="B211" s="156" t="s">
        <v>423</v>
      </c>
      <c r="C211" s="157" t="s">
        <v>765</v>
      </c>
      <c r="D211" s="157"/>
      <c r="E211" s="157" t="s">
        <v>766</v>
      </c>
      <c r="F211" s="158"/>
      <c r="G211" s="159"/>
      <c r="H211" s="159"/>
      <c r="I211" s="159"/>
      <c r="J211" s="159"/>
      <c r="K211" s="157"/>
      <c r="L211" s="157"/>
      <c r="M211" s="159"/>
      <c r="N211" s="157"/>
      <c r="O211" s="157"/>
      <c r="P211" s="158"/>
      <c r="Q211" s="160"/>
      <c r="R211" s="160"/>
      <c r="S211" s="160"/>
      <c r="T211" s="161">
        <v>1</v>
      </c>
      <c r="U211" s="162" t="str">
        <f>_xlfn.XLOOKUP(C211,'Výkaz výměr místností VZ'!B:B,'Výkaz výměr místností VZ'!C:C,"ne")</f>
        <v>ano</v>
      </c>
      <c r="V211" s="162">
        <v>22</v>
      </c>
      <c r="W211" s="163">
        <f>IF(U211="NE","XXX",_xlfn.XLOOKUP(V211,harmonogram!$H$11:$H$28,harmonogram!$F$11:$F$28))</f>
        <v>45941</v>
      </c>
      <c r="X211" s="163">
        <f>IF(U211="ne","XXX",_xlfn.XLOOKUP(V211,harmonogram!$H$11:$H$28,harmonogram!$G$11:$G$28))</f>
        <v>45969</v>
      </c>
      <c r="Y211" s="164" t="s">
        <v>749</v>
      </c>
    </row>
    <row r="212" spans="1:25">
      <c r="A212" s="220" t="s">
        <v>746</v>
      </c>
      <c r="B212" s="156" t="s">
        <v>423</v>
      </c>
      <c r="C212" s="157" t="s">
        <v>767</v>
      </c>
      <c r="D212" s="157"/>
      <c r="E212" s="157" t="s">
        <v>768</v>
      </c>
      <c r="F212" s="158"/>
      <c r="G212" s="159"/>
      <c r="H212" s="159"/>
      <c r="I212" s="159"/>
      <c r="J212" s="159"/>
      <c r="K212" s="157"/>
      <c r="L212" s="157"/>
      <c r="M212" s="159"/>
      <c r="N212" s="157"/>
      <c r="O212" s="157"/>
      <c r="P212" s="158"/>
      <c r="Q212" s="160"/>
      <c r="R212" s="160"/>
      <c r="S212" s="160"/>
      <c r="T212" s="161">
        <v>1</v>
      </c>
      <c r="U212" s="162" t="str">
        <f>_xlfn.XLOOKUP(C212,'Výkaz výměr místností VZ'!B:B,'Výkaz výměr místností VZ'!C:C,"ne")</f>
        <v>ano</v>
      </c>
      <c r="V212" s="162">
        <v>22</v>
      </c>
      <c r="W212" s="163">
        <f>IF(U212="NE","XXX",_xlfn.XLOOKUP(V212,harmonogram!$H$11:$H$28,harmonogram!$F$11:$F$28))</f>
        <v>45941</v>
      </c>
      <c r="X212" s="163">
        <f>IF(U212="ne","XXX",_xlfn.XLOOKUP(V212,harmonogram!$H$11:$H$28,harmonogram!$G$11:$G$28))</f>
        <v>45969</v>
      </c>
      <c r="Y212" s="164" t="s">
        <v>749</v>
      </c>
    </row>
    <row r="213" spans="1:25">
      <c r="A213" s="220" t="s">
        <v>746</v>
      </c>
      <c r="B213" s="156" t="s">
        <v>423</v>
      </c>
      <c r="C213" s="157" t="s">
        <v>769</v>
      </c>
      <c r="D213" s="157"/>
      <c r="E213" s="157" t="s">
        <v>770</v>
      </c>
      <c r="F213" s="158"/>
      <c r="G213" s="159"/>
      <c r="H213" s="159"/>
      <c r="I213" s="159"/>
      <c r="J213" s="159"/>
      <c r="K213" s="157"/>
      <c r="L213" s="157"/>
      <c r="M213" s="159"/>
      <c r="N213" s="157"/>
      <c r="O213" s="157"/>
      <c r="P213" s="158"/>
      <c r="Q213" s="160"/>
      <c r="R213" s="160"/>
      <c r="S213" s="160"/>
      <c r="T213" s="161">
        <v>1</v>
      </c>
      <c r="U213" s="162" t="str">
        <f>_xlfn.XLOOKUP(C213,'Výkaz výměr místností VZ'!B:B,'Výkaz výměr místností VZ'!C:C,"ne")</f>
        <v>ano</v>
      </c>
      <c r="V213" s="162">
        <v>22</v>
      </c>
      <c r="W213" s="163">
        <f>IF(U213="NE","XXX",_xlfn.XLOOKUP(V213,harmonogram!$H$11:$H$28,harmonogram!$F$11:$F$28))</f>
        <v>45941</v>
      </c>
      <c r="X213" s="163">
        <f>IF(U213="ne","XXX",_xlfn.XLOOKUP(V213,harmonogram!$H$11:$H$28,harmonogram!$G$11:$G$28))</f>
        <v>45969</v>
      </c>
      <c r="Y213" s="164" t="s">
        <v>749</v>
      </c>
    </row>
    <row r="214" spans="1:25">
      <c r="A214" s="220" t="s">
        <v>746</v>
      </c>
      <c r="B214" s="156" t="s">
        <v>423</v>
      </c>
      <c r="C214" s="157" t="s">
        <v>771</v>
      </c>
      <c r="D214" s="157"/>
      <c r="E214" s="157" t="s">
        <v>772</v>
      </c>
      <c r="F214" s="158"/>
      <c r="G214" s="159"/>
      <c r="H214" s="159"/>
      <c r="I214" s="159"/>
      <c r="J214" s="159"/>
      <c r="K214" s="157"/>
      <c r="L214" s="157"/>
      <c r="M214" s="159"/>
      <c r="N214" s="157"/>
      <c r="O214" s="157"/>
      <c r="P214" s="158"/>
      <c r="Q214" s="160"/>
      <c r="R214" s="160"/>
      <c r="S214" s="160"/>
      <c r="T214" s="161">
        <v>1</v>
      </c>
      <c r="U214" s="162" t="str">
        <f>_xlfn.XLOOKUP(C214,'Výkaz výměr místností VZ'!B:B,'Výkaz výměr místností VZ'!C:C,"ne")</f>
        <v>ano</v>
      </c>
      <c r="V214" s="162">
        <v>22</v>
      </c>
      <c r="W214" s="163">
        <f>IF(U214="NE","XXX",_xlfn.XLOOKUP(V214,harmonogram!$H$11:$H$28,harmonogram!$F$11:$F$28))</f>
        <v>45941</v>
      </c>
      <c r="X214" s="163">
        <f>IF(U214="ne","XXX",_xlfn.XLOOKUP(V214,harmonogram!$H$11:$H$28,harmonogram!$G$11:$G$28))</f>
        <v>45969</v>
      </c>
      <c r="Y214" s="164" t="s">
        <v>749</v>
      </c>
    </row>
    <row r="215" spans="1:25">
      <c r="A215" s="220" t="s">
        <v>746</v>
      </c>
      <c r="B215" s="156" t="s">
        <v>423</v>
      </c>
      <c r="C215" s="157" t="s">
        <v>773</v>
      </c>
      <c r="D215" s="157"/>
      <c r="E215" s="157" t="s">
        <v>774</v>
      </c>
      <c r="F215" s="158"/>
      <c r="G215" s="159"/>
      <c r="H215" s="159"/>
      <c r="I215" s="159"/>
      <c r="J215" s="159"/>
      <c r="K215" s="157"/>
      <c r="L215" s="157"/>
      <c r="M215" s="159"/>
      <c r="N215" s="157"/>
      <c r="O215" s="157"/>
      <c r="P215" s="158"/>
      <c r="Q215" s="160"/>
      <c r="R215" s="160"/>
      <c r="S215" s="160"/>
      <c r="T215" s="161">
        <v>1</v>
      </c>
      <c r="U215" s="162" t="str">
        <f>_xlfn.XLOOKUP(C215,'Výkaz výměr místností VZ'!B:B,'Výkaz výměr místností VZ'!C:C,"ne")</f>
        <v>ne</v>
      </c>
      <c r="V215" s="162">
        <v>22</v>
      </c>
      <c r="W215" s="163" t="str">
        <f>IF(U215="NE","XXX",_xlfn.XLOOKUP(V215,harmonogram!$H$11:$H$28,harmonogram!$F$11:$F$28))</f>
        <v>XXX</v>
      </c>
      <c r="X215" s="163" t="str">
        <f>IF(U215="ne","XXX",_xlfn.XLOOKUP(V215,harmonogram!$H$11:$H$28,harmonogram!$G$11:$G$28))</f>
        <v>XXX</v>
      </c>
      <c r="Y215" s="164" t="s">
        <v>749</v>
      </c>
    </row>
    <row r="216" spans="1:25">
      <c r="A216" s="220" t="s">
        <v>746</v>
      </c>
      <c r="B216" s="156" t="s">
        <v>423</v>
      </c>
      <c r="C216" s="157" t="s">
        <v>775</v>
      </c>
      <c r="D216" s="157"/>
      <c r="E216" s="157" t="s">
        <v>758</v>
      </c>
      <c r="F216" s="158"/>
      <c r="G216" s="159"/>
      <c r="H216" s="159"/>
      <c r="I216" s="159"/>
      <c r="J216" s="159"/>
      <c r="K216" s="157"/>
      <c r="L216" s="157"/>
      <c r="M216" s="159"/>
      <c r="N216" s="157"/>
      <c r="O216" s="157"/>
      <c r="P216" s="158"/>
      <c r="Q216" s="160"/>
      <c r="R216" s="160"/>
      <c r="S216" s="160"/>
      <c r="T216" s="161">
        <v>1</v>
      </c>
      <c r="U216" s="162" t="str">
        <f>_xlfn.XLOOKUP(C216,'Výkaz výměr místností VZ'!B:B,'Výkaz výměr místností VZ'!C:C,"ne")</f>
        <v>ne</v>
      </c>
      <c r="V216" s="162">
        <v>22</v>
      </c>
      <c r="W216" s="163" t="str">
        <f>IF(U216="NE","XXX",_xlfn.XLOOKUP(V216,harmonogram!$H$11:$H$28,harmonogram!$F$11:$F$28))</f>
        <v>XXX</v>
      </c>
      <c r="X216" s="163" t="str">
        <f>IF(U216="ne","XXX",_xlfn.XLOOKUP(V216,harmonogram!$H$11:$H$28,harmonogram!$G$11:$G$28))</f>
        <v>XXX</v>
      </c>
      <c r="Y216" s="164" t="s">
        <v>749</v>
      </c>
    </row>
    <row r="217" spans="1:25">
      <c r="A217" s="220" t="s">
        <v>746</v>
      </c>
      <c r="B217" s="156" t="s">
        <v>423</v>
      </c>
      <c r="C217" s="157" t="s">
        <v>776</v>
      </c>
      <c r="D217" s="157"/>
      <c r="E217" s="157" t="s">
        <v>777</v>
      </c>
      <c r="F217" s="158"/>
      <c r="G217" s="159"/>
      <c r="H217" s="159"/>
      <c r="I217" s="159"/>
      <c r="J217" s="159"/>
      <c r="K217" s="157"/>
      <c r="L217" s="157"/>
      <c r="M217" s="159"/>
      <c r="N217" s="157"/>
      <c r="O217" s="157"/>
      <c r="P217" s="158"/>
      <c r="Q217" s="160"/>
      <c r="R217" s="160"/>
      <c r="S217" s="160"/>
      <c r="T217" s="161">
        <v>1</v>
      </c>
      <c r="U217" s="162" t="str">
        <f>_xlfn.XLOOKUP(C217,'Výkaz výměr místností VZ'!B:B,'Výkaz výměr místností VZ'!C:C,"ne")</f>
        <v>ano</v>
      </c>
      <c r="V217" s="162">
        <v>21</v>
      </c>
      <c r="W217" s="163">
        <f>IF(U217="NE","XXX",_xlfn.XLOOKUP(V217,harmonogram!$H$11:$H$28,harmonogram!$F$11:$F$28))</f>
        <v>45934</v>
      </c>
      <c r="X217" s="163">
        <f>IF(U217="ne","XXX",_xlfn.XLOOKUP(V217,harmonogram!$H$11:$H$28,harmonogram!$G$11:$G$28))</f>
        <v>45962</v>
      </c>
      <c r="Y217" s="164" t="s">
        <v>749</v>
      </c>
    </row>
    <row r="218" spans="1:25">
      <c r="A218" s="220" t="s">
        <v>746</v>
      </c>
      <c r="B218" s="156" t="s">
        <v>423</v>
      </c>
      <c r="C218" s="157" t="s">
        <v>778</v>
      </c>
      <c r="D218" s="157"/>
      <c r="E218" s="157" t="s">
        <v>779</v>
      </c>
      <c r="F218" s="158"/>
      <c r="G218" s="159"/>
      <c r="H218" s="159"/>
      <c r="I218" s="159"/>
      <c r="J218" s="159"/>
      <c r="K218" s="157"/>
      <c r="L218" s="157"/>
      <c r="M218" s="159"/>
      <c r="N218" s="157"/>
      <c r="O218" s="157"/>
      <c r="P218" s="158"/>
      <c r="Q218" s="160"/>
      <c r="R218" s="160"/>
      <c r="S218" s="160"/>
      <c r="T218" s="161">
        <v>1</v>
      </c>
      <c r="U218" s="162" t="str">
        <f>_xlfn.XLOOKUP(C218,'Výkaz výměr místností VZ'!B:B,'Výkaz výměr místností VZ'!C:C,"ne")</f>
        <v>ano</v>
      </c>
      <c r="V218" s="162">
        <v>22</v>
      </c>
      <c r="W218" s="163">
        <f>IF(U218="NE","XXX",_xlfn.XLOOKUP(V218,harmonogram!$H$11:$H$28,harmonogram!$F$11:$F$28))</f>
        <v>45941</v>
      </c>
      <c r="X218" s="163">
        <f>IF(U218="ne","XXX",_xlfn.XLOOKUP(V218,harmonogram!$H$11:$H$28,harmonogram!$G$11:$G$28))</f>
        <v>45969</v>
      </c>
      <c r="Y218" s="164" t="s">
        <v>749</v>
      </c>
    </row>
    <row r="219" spans="1:25">
      <c r="A219" s="220" t="s">
        <v>746</v>
      </c>
      <c r="B219" s="156" t="s">
        <v>423</v>
      </c>
      <c r="C219" s="157" t="s">
        <v>780</v>
      </c>
      <c r="D219" s="157"/>
      <c r="E219" s="157" t="s">
        <v>781</v>
      </c>
      <c r="F219" s="158"/>
      <c r="G219" s="159"/>
      <c r="H219" s="159"/>
      <c r="I219" s="159"/>
      <c r="J219" s="159"/>
      <c r="K219" s="157"/>
      <c r="L219" s="157"/>
      <c r="M219" s="159"/>
      <c r="N219" s="157"/>
      <c r="O219" s="157"/>
      <c r="P219" s="158"/>
      <c r="Q219" s="160"/>
      <c r="R219" s="160"/>
      <c r="S219" s="160"/>
      <c r="T219" s="161">
        <v>1</v>
      </c>
      <c r="U219" s="162" t="str">
        <f>_xlfn.XLOOKUP(C219,'Výkaz výměr místností VZ'!B:B,'Výkaz výměr místností VZ'!C:C,"ne")</f>
        <v>ano</v>
      </c>
      <c r="V219" s="162">
        <v>22</v>
      </c>
      <c r="W219" s="163">
        <f>IF(U219="NE","XXX",_xlfn.XLOOKUP(V219,harmonogram!$H$11:$H$28,harmonogram!$F$11:$F$28))</f>
        <v>45941</v>
      </c>
      <c r="X219" s="163">
        <f>IF(U219="ne","XXX",_xlfn.XLOOKUP(V219,harmonogram!$H$11:$H$28,harmonogram!$G$11:$G$28))</f>
        <v>45969</v>
      </c>
      <c r="Y219" s="164" t="s">
        <v>749</v>
      </c>
    </row>
    <row r="220" spans="1:25">
      <c r="A220" s="220" t="s">
        <v>746</v>
      </c>
      <c r="B220" s="156" t="s">
        <v>423</v>
      </c>
      <c r="C220" s="157" t="s">
        <v>782</v>
      </c>
      <c r="D220" s="157"/>
      <c r="E220" s="157" t="s">
        <v>783</v>
      </c>
      <c r="F220" s="158"/>
      <c r="G220" s="159"/>
      <c r="H220" s="159"/>
      <c r="I220" s="159"/>
      <c r="J220" s="159"/>
      <c r="K220" s="157"/>
      <c r="L220" s="157"/>
      <c r="M220" s="159"/>
      <c r="N220" s="157"/>
      <c r="O220" s="157"/>
      <c r="P220" s="158"/>
      <c r="Q220" s="160"/>
      <c r="R220" s="160"/>
      <c r="S220" s="160"/>
      <c r="T220" s="161">
        <v>1</v>
      </c>
      <c r="U220" s="162" t="str">
        <f>_xlfn.XLOOKUP(C220,'Výkaz výměr místností VZ'!B:B,'Výkaz výměr místností VZ'!C:C,"ne")</f>
        <v>ano</v>
      </c>
      <c r="V220" s="162">
        <v>22</v>
      </c>
      <c r="W220" s="163">
        <f>IF(U220="NE","XXX",_xlfn.XLOOKUP(V220,harmonogram!$H$11:$H$28,harmonogram!$F$11:$F$28))</f>
        <v>45941</v>
      </c>
      <c r="X220" s="163">
        <f>IF(U220="ne","XXX",_xlfn.XLOOKUP(V220,harmonogram!$H$11:$H$28,harmonogram!$G$11:$G$28))</f>
        <v>45969</v>
      </c>
      <c r="Y220" s="164" t="s">
        <v>749</v>
      </c>
    </row>
    <row r="221" spans="1:25">
      <c r="A221" s="220" t="s">
        <v>746</v>
      </c>
      <c r="B221" s="156" t="s">
        <v>423</v>
      </c>
      <c r="C221" s="157" t="s">
        <v>784</v>
      </c>
      <c r="D221" s="157"/>
      <c r="E221" s="157" t="s">
        <v>785</v>
      </c>
      <c r="F221" s="158"/>
      <c r="G221" s="159"/>
      <c r="H221" s="159"/>
      <c r="I221" s="159"/>
      <c r="J221" s="159"/>
      <c r="K221" s="157"/>
      <c r="L221" s="157"/>
      <c r="M221" s="159"/>
      <c r="N221" s="157"/>
      <c r="O221" s="157"/>
      <c r="P221" s="158"/>
      <c r="Q221" s="160"/>
      <c r="R221" s="160"/>
      <c r="S221" s="160"/>
      <c r="T221" s="161">
        <v>1</v>
      </c>
      <c r="U221" s="162" t="str">
        <f>_xlfn.XLOOKUP(C221,'Výkaz výměr místností VZ'!B:B,'Výkaz výměr místností VZ'!C:C,"ne")</f>
        <v>ano</v>
      </c>
      <c r="V221" s="162">
        <v>22</v>
      </c>
      <c r="W221" s="163">
        <f>IF(U221="NE","XXX",_xlfn.XLOOKUP(V221,harmonogram!$H$11:$H$28,harmonogram!$F$11:$F$28))</f>
        <v>45941</v>
      </c>
      <c r="X221" s="163">
        <f>IF(U221="ne","XXX",_xlfn.XLOOKUP(V221,harmonogram!$H$11:$H$28,harmonogram!$G$11:$G$28))</f>
        <v>45969</v>
      </c>
      <c r="Y221" s="164" t="s">
        <v>749</v>
      </c>
    </row>
    <row r="222" spans="1:25">
      <c r="A222" s="220" t="s">
        <v>746</v>
      </c>
      <c r="B222" s="156" t="s">
        <v>423</v>
      </c>
      <c r="C222" s="157" t="s">
        <v>786</v>
      </c>
      <c r="D222" s="157"/>
      <c r="E222" s="157" t="s">
        <v>787</v>
      </c>
      <c r="F222" s="158"/>
      <c r="G222" s="159"/>
      <c r="H222" s="159"/>
      <c r="I222" s="159"/>
      <c r="J222" s="159"/>
      <c r="K222" s="157"/>
      <c r="L222" s="157"/>
      <c r="M222" s="159"/>
      <c r="N222" s="157"/>
      <c r="O222" s="157"/>
      <c r="P222" s="158"/>
      <c r="Q222" s="160"/>
      <c r="R222" s="160"/>
      <c r="S222" s="160"/>
      <c r="T222" s="161">
        <v>1</v>
      </c>
      <c r="U222" s="162" t="str">
        <f>_xlfn.XLOOKUP(C222,'Výkaz výměr místností VZ'!B:B,'Výkaz výměr místností VZ'!C:C,"ne")</f>
        <v>ano</v>
      </c>
      <c r="V222" s="162">
        <v>22</v>
      </c>
      <c r="W222" s="163">
        <f>IF(U222="NE","XXX",_xlfn.XLOOKUP(V222,harmonogram!$H$11:$H$28,harmonogram!$F$11:$F$28))</f>
        <v>45941</v>
      </c>
      <c r="X222" s="163">
        <f>IF(U222="ne","XXX",_xlfn.XLOOKUP(V222,harmonogram!$H$11:$H$28,harmonogram!$G$11:$G$28))</f>
        <v>45969</v>
      </c>
      <c r="Y222" s="164" t="s">
        <v>749</v>
      </c>
    </row>
    <row r="223" spans="1:25">
      <c r="A223" s="220" t="s">
        <v>746</v>
      </c>
      <c r="B223" s="156" t="s">
        <v>423</v>
      </c>
      <c r="C223" s="157" t="s">
        <v>788</v>
      </c>
      <c r="D223" s="157"/>
      <c r="E223" s="157" t="s">
        <v>532</v>
      </c>
      <c r="F223" s="158"/>
      <c r="G223" s="159"/>
      <c r="H223" s="159"/>
      <c r="I223" s="159"/>
      <c r="J223" s="159"/>
      <c r="K223" s="157"/>
      <c r="L223" s="157"/>
      <c r="M223" s="159"/>
      <c r="N223" s="157"/>
      <c r="O223" s="157"/>
      <c r="P223" s="158"/>
      <c r="Q223" s="160"/>
      <c r="R223" s="160"/>
      <c r="S223" s="160"/>
      <c r="T223" s="161">
        <v>1</v>
      </c>
      <c r="U223" s="162" t="str">
        <f>_xlfn.XLOOKUP(C223,'Výkaz výměr místností VZ'!B:B,'Výkaz výměr místností VZ'!C:C,"ne")</f>
        <v>ne</v>
      </c>
      <c r="V223" s="162">
        <v>22</v>
      </c>
      <c r="W223" s="163" t="str">
        <f>IF(U223="NE","XXX",_xlfn.XLOOKUP(V223,harmonogram!$H$11:$H$28,harmonogram!$F$11:$F$28))</f>
        <v>XXX</v>
      </c>
      <c r="X223" s="163" t="str">
        <f>IF(U223="ne","XXX",_xlfn.XLOOKUP(V223,harmonogram!$H$11:$H$28,harmonogram!$G$11:$G$28))</f>
        <v>XXX</v>
      </c>
      <c r="Y223" s="164" t="s">
        <v>749</v>
      </c>
    </row>
    <row r="224" spans="1:25">
      <c r="A224" s="220" t="s">
        <v>746</v>
      </c>
      <c r="B224" s="156" t="s">
        <v>423</v>
      </c>
      <c r="C224" s="157" t="s">
        <v>789</v>
      </c>
      <c r="D224" s="157"/>
      <c r="E224" s="157" t="s">
        <v>344</v>
      </c>
      <c r="F224" s="158"/>
      <c r="G224" s="159"/>
      <c r="H224" s="159"/>
      <c r="I224" s="159"/>
      <c r="J224" s="159"/>
      <c r="K224" s="157"/>
      <c r="L224" s="157"/>
      <c r="M224" s="159"/>
      <c r="N224" s="157"/>
      <c r="O224" s="157"/>
      <c r="P224" s="158"/>
      <c r="Q224" s="160"/>
      <c r="R224" s="160"/>
      <c r="S224" s="160"/>
      <c r="T224" s="161">
        <v>1</v>
      </c>
      <c r="U224" s="162" t="str">
        <f>_xlfn.XLOOKUP(C224,'Výkaz výměr místností VZ'!B:B,'Výkaz výměr místností VZ'!C:C,"ne")</f>
        <v>ano</v>
      </c>
      <c r="V224" s="162">
        <v>22</v>
      </c>
      <c r="W224" s="163">
        <f>IF(U224="NE","XXX",_xlfn.XLOOKUP(V224,harmonogram!$H$11:$H$28,harmonogram!$F$11:$F$28))</f>
        <v>45941</v>
      </c>
      <c r="X224" s="163">
        <f>IF(U224="ne","XXX",_xlfn.XLOOKUP(V224,harmonogram!$H$11:$H$28,harmonogram!$G$11:$G$28))</f>
        <v>45969</v>
      </c>
      <c r="Y224" s="164" t="s">
        <v>749</v>
      </c>
    </row>
    <row r="225" spans="1:25">
      <c r="A225" s="220" t="s">
        <v>746</v>
      </c>
      <c r="B225" s="156" t="s">
        <v>423</v>
      </c>
      <c r="C225" s="157" t="s">
        <v>790</v>
      </c>
      <c r="D225" s="157"/>
      <c r="E225" s="157" t="s">
        <v>344</v>
      </c>
      <c r="F225" s="158"/>
      <c r="G225" s="159"/>
      <c r="H225" s="159"/>
      <c r="I225" s="159"/>
      <c r="J225" s="159"/>
      <c r="K225" s="157"/>
      <c r="L225" s="157"/>
      <c r="M225" s="159"/>
      <c r="N225" s="157"/>
      <c r="O225" s="157"/>
      <c r="P225" s="158"/>
      <c r="Q225" s="160"/>
      <c r="R225" s="160"/>
      <c r="S225" s="160"/>
      <c r="T225" s="161">
        <v>1</v>
      </c>
      <c r="U225" s="162" t="str">
        <f>_xlfn.XLOOKUP(C225,'Výkaz výměr místností VZ'!B:B,'Výkaz výměr místností VZ'!C:C,"ne")</f>
        <v>ano</v>
      </c>
      <c r="V225" s="162">
        <v>22</v>
      </c>
      <c r="W225" s="163">
        <f>IF(U225="NE","XXX",_xlfn.XLOOKUP(V225,harmonogram!$H$11:$H$28,harmonogram!$F$11:$F$28))</f>
        <v>45941</v>
      </c>
      <c r="X225" s="163">
        <f>IF(U225="ne","XXX",_xlfn.XLOOKUP(V225,harmonogram!$H$11:$H$28,harmonogram!$G$11:$G$28))</f>
        <v>45969</v>
      </c>
      <c r="Y225" s="164" t="s">
        <v>749</v>
      </c>
    </row>
    <row r="226" spans="1:25">
      <c r="A226" s="220" t="s">
        <v>746</v>
      </c>
      <c r="B226" s="156" t="s">
        <v>423</v>
      </c>
      <c r="C226" s="157" t="s">
        <v>791</v>
      </c>
      <c r="D226" s="157"/>
      <c r="E226" s="157" t="s">
        <v>792</v>
      </c>
      <c r="F226" s="158"/>
      <c r="G226" s="159"/>
      <c r="H226" s="159"/>
      <c r="I226" s="159"/>
      <c r="J226" s="159"/>
      <c r="K226" s="157"/>
      <c r="L226" s="157"/>
      <c r="M226" s="159"/>
      <c r="N226" s="157"/>
      <c r="O226" s="157"/>
      <c r="P226" s="158"/>
      <c r="Q226" s="160"/>
      <c r="R226" s="160"/>
      <c r="S226" s="160"/>
      <c r="T226" s="161">
        <v>1</v>
      </c>
      <c r="U226" s="162" t="str">
        <f>_xlfn.XLOOKUP(C226,'Výkaz výměr místností VZ'!B:B,'Výkaz výměr místností VZ'!C:C,"ne")</f>
        <v>ano</v>
      </c>
      <c r="V226" s="162">
        <v>21</v>
      </c>
      <c r="W226" s="163">
        <f>IF(U226="NE","XXX",_xlfn.XLOOKUP(V226,harmonogram!$H$11:$H$28,harmonogram!$F$11:$F$28))</f>
        <v>45934</v>
      </c>
      <c r="X226" s="163">
        <f>IF(U226="ne","XXX",_xlfn.XLOOKUP(V226,harmonogram!$H$11:$H$28,harmonogram!$G$11:$G$28))</f>
        <v>45962</v>
      </c>
      <c r="Y226" s="164" t="s">
        <v>749</v>
      </c>
    </row>
    <row r="227" spans="1:25">
      <c r="A227" s="220" t="s">
        <v>746</v>
      </c>
      <c r="B227" s="156" t="s">
        <v>423</v>
      </c>
      <c r="C227" s="157" t="s">
        <v>793</v>
      </c>
      <c r="D227" s="157"/>
      <c r="E227" s="157" t="s">
        <v>794</v>
      </c>
      <c r="F227" s="158"/>
      <c r="G227" s="159"/>
      <c r="H227" s="159"/>
      <c r="I227" s="159"/>
      <c r="J227" s="159"/>
      <c r="K227" s="157"/>
      <c r="L227" s="157"/>
      <c r="M227" s="159"/>
      <c r="N227" s="157"/>
      <c r="O227" s="157"/>
      <c r="P227" s="158"/>
      <c r="Q227" s="160"/>
      <c r="R227" s="160"/>
      <c r="S227" s="160"/>
      <c r="T227" s="161">
        <v>1</v>
      </c>
      <c r="U227" s="162" t="str">
        <f>_xlfn.XLOOKUP(C227,'Výkaz výměr místností VZ'!B:B,'Výkaz výměr místností VZ'!C:C,"ne")</f>
        <v>ano</v>
      </c>
      <c r="V227" s="162">
        <v>22</v>
      </c>
      <c r="W227" s="163">
        <f>IF(U227="NE","XXX",_xlfn.XLOOKUP(V227,harmonogram!$H$11:$H$28,harmonogram!$F$11:$F$28))</f>
        <v>45941</v>
      </c>
      <c r="X227" s="163">
        <f>IF(U227="ne","XXX",_xlfn.XLOOKUP(V227,harmonogram!$H$11:$H$28,harmonogram!$G$11:$G$28))</f>
        <v>45969</v>
      </c>
      <c r="Y227" s="164" t="s">
        <v>749</v>
      </c>
    </row>
    <row r="228" spans="1:25">
      <c r="A228" s="220" t="s">
        <v>746</v>
      </c>
      <c r="B228" s="156" t="s">
        <v>423</v>
      </c>
      <c r="C228" s="157" t="s">
        <v>795</v>
      </c>
      <c r="D228" s="157"/>
      <c r="E228" s="157" t="s">
        <v>796</v>
      </c>
      <c r="F228" s="158"/>
      <c r="G228" s="159"/>
      <c r="H228" s="159"/>
      <c r="I228" s="159"/>
      <c r="J228" s="159"/>
      <c r="K228" s="157"/>
      <c r="L228" s="157"/>
      <c r="M228" s="159"/>
      <c r="N228" s="157"/>
      <c r="O228" s="157"/>
      <c r="P228" s="158"/>
      <c r="Q228" s="160"/>
      <c r="R228" s="160"/>
      <c r="S228" s="160"/>
      <c r="T228" s="161">
        <v>1</v>
      </c>
      <c r="U228" s="162" t="str">
        <f>_xlfn.XLOOKUP(C228,'Výkaz výměr místností VZ'!B:B,'Výkaz výměr místností VZ'!C:C,"ne")</f>
        <v>ano</v>
      </c>
      <c r="V228" s="162">
        <v>22</v>
      </c>
      <c r="W228" s="163">
        <f>IF(U228="NE","XXX",_xlfn.XLOOKUP(V228,harmonogram!$H$11:$H$28,harmonogram!$F$11:$F$28))</f>
        <v>45941</v>
      </c>
      <c r="X228" s="163">
        <f>IF(U228="ne","XXX",_xlfn.XLOOKUP(V228,harmonogram!$H$11:$H$28,harmonogram!$G$11:$G$28))</f>
        <v>45969</v>
      </c>
      <c r="Y228" s="164" t="s">
        <v>749</v>
      </c>
    </row>
    <row r="229" spans="1:25">
      <c r="A229" s="220" t="s">
        <v>746</v>
      </c>
      <c r="B229" s="156" t="s">
        <v>423</v>
      </c>
      <c r="C229" s="157" t="s">
        <v>797</v>
      </c>
      <c r="D229" s="157"/>
      <c r="E229" s="157" t="s">
        <v>798</v>
      </c>
      <c r="F229" s="158"/>
      <c r="G229" s="159"/>
      <c r="H229" s="159"/>
      <c r="I229" s="159"/>
      <c r="J229" s="159"/>
      <c r="K229" s="157"/>
      <c r="L229" s="157"/>
      <c r="M229" s="159"/>
      <c r="N229" s="157"/>
      <c r="O229" s="157"/>
      <c r="P229" s="158"/>
      <c r="Q229" s="160"/>
      <c r="R229" s="160"/>
      <c r="S229" s="160"/>
      <c r="T229" s="161">
        <v>1</v>
      </c>
      <c r="U229" s="162" t="str">
        <f>_xlfn.XLOOKUP(C229,'Výkaz výměr místností VZ'!B:B,'Výkaz výměr místností VZ'!C:C,"ne")</f>
        <v>ne</v>
      </c>
      <c r="V229" s="162">
        <v>22</v>
      </c>
      <c r="W229" s="163" t="str">
        <f>IF(U229="NE","XXX",_xlfn.XLOOKUP(V229,harmonogram!$H$11:$H$28,harmonogram!$F$11:$F$28))</f>
        <v>XXX</v>
      </c>
      <c r="X229" s="163" t="str">
        <f>IF(U229="ne","XXX",_xlfn.XLOOKUP(V229,harmonogram!$H$11:$H$28,harmonogram!$G$11:$G$28))</f>
        <v>XXX</v>
      </c>
      <c r="Y229" s="164" t="s">
        <v>749</v>
      </c>
    </row>
    <row r="230" spans="1:25">
      <c r="A230" s="220" t="s">
        <v>746</v>
      </c>
      <c r="B230" s="156" t="s">
        <v>423</v>
      </c>
      <c r="C230" s="157" t="s">
        <v>799</v>
      </c>
      <c r="D230" s="157"/>
      <c r="E230" s="157" t="s">
        <v>798</v>
      </c>
      <c r="F230" s="158"/>
      <c r="G230" s="159"/>
      <c r="H230" s="159"/>
      <c r="I230" s="159"/>
      <c r="J230" s="159"/>
      <c r="K230" s="157"/>
      <c r="L230" s="157"/>
      <c r="M230" s="159"/>
      <c r="N230" s="157"/>
      <c r="O230" s="157"/>
      <c r="P230" s="158"/>
      <c r="Q230" s="160"/>
      <c r="R230" s="160"/>
      <c r="S230" s="160"/>
      <c r="T230" s="161">
        <v>1</v>
      </c>
      <c r="U230" s="162" t="str">
        <f>_xlfn.XLOOKUP(C230,'Výkaz výměr místností VZ'!B:B,'Výkaz výměr místností VZ'!C:C,"ne")</f>
        <v>ne</v>
      </c>
      <c r="V230" s="162">
        <v>22</v>
      </c>
      <c r="W230" s="163" t="str">
        <f>IF(U230="NE","XXX",_xlfn.XLOOKUP(V230,harmonogram!$H$11:$H$28,harmonogram!$F$11:$F$28))</f>
        <v>XXX</v>
      </c>
      <c r="X230" s="163" t="str">
        <f>IF(U230="ne","XXX",_xlfn.XLOOKUP(V230,harmonogram!$H$11:$H$28,harmonogram!$G$11:$G$28))</f>
        <v>XXX</v>
      </c>
      <c r="Y230" s="164" t="s">
        <v>749</v>
      </c>
    </row>
    <row r="231" spans="1:25">
      <c r="A231" s="220" t="s">
        <v>746</v>
      </c>
      <c r="B231" s="156" t="s">
        <v>423</v>
      </c>
      <c r="C231" s="157" t="s">
        <v>800</v>
      </c>
      <c r="D231" s="157"/>
      <c r="E231" s="157" t="s">
        <v>798</v>
      </c>
      <c r="F231" s="158"/>
      <c r="G231" s="159"/>
      <c r="H231" s="159"/>
      <c r="I231" s="159"/>
      <c r="J231" s="159"/>
      <c r="K231" s="157"/>
      <c r="L231" s="157"/>
      <c r="M231" s="159"/>
      <c r="N231" s="157"/>
      <c r="O231" s="157"/>
      <c r="P231" s="158"/>
      <c r="Q231" s="160"/>
      <c r="R231" s="160"/>
      <c r="S231" s="160"/>
      <c r="T231" s="161">
        <v>1</v>
      </c>
      <c r="U231" s="162" t="str">
        <f>_xlfn.XLOOKUP(C231,'Výkaz výměr místností VZ'!B:B,'Výkaz výměr místností VZ'!C:C,"ne")</f>
        <v>ne</v>
      </c>
      <c r="V231" s="162">
        <v>22</v>
      </c>
      <c r="W231" s="163" t="str">
        <f>IF(U231="NE","XXX",_xlfn.XLOOKUP(V231,harmonogram!$H$11:$H$28,harmonogram!$F$11:$F$28))</f>
        <v>XXX</v>
      </c>
      <c r="X231" s="163" t="str">
        <f>IF(U231="ne","XXX",_xlfn.XLOOKUP(V231,harmonogram!$H$11:$H$28,harmonogram!$G$11:$G$28))</f>
        <v>XXX</v>
      </c>
      <c r="Y231" s="164" t="s">
        <v>749</v>
      </c>
    </row>
    <row r="232" spans="1:25">
      <c r="A232" s="220" t="s">
        <v>746</v>
      </c>
      <c r="B232" s="156" t="s">
        <v>423</v>
      </c>
      <c r="C232" s="157" t="s">
        <v>801</v>
      </c>
      <c r="D232" s="157"/>
      <c r="E232" s="157" t="s">
        <v>798</v>
      </c>
      <c r="F232" s="158"/>
      <c r="G232" s="159"/>
      <c r="H232" s="159"/>
      <c r="I232" s="159"/>
      <c r="J232" s="159"/>
      <c r="K232" s="157"/>
      <c r="L232" s="157"/>
      <c r="M232" s="159"/>
      <c r="N232" s="157"/>
      <c r="O232" s="157"/>
      <c r="P232" s="158"/>
      <c r="Q232" s="160"/>
      <c r="R232" s="160"/>
      <c r="S232" s="160"/>
      <c r="T232" s="161">
        <v>1</v>
      </c>
      <c r="U232" s="162" t="str">
        <f>_xlfn.XLOOKUP(C232,'Výkaz výměr místností VZ'!B:B,'Výkaz výměr místností VZ'!C:C,"ne")</f>
        <v>ne</v>
      </c>
      <c r="V232" s="162">
        <v>22</v>
      </c>
      <c r="W232" s="163" t="str">
        <f>IF(U232="NE","XXX",_xlfn.XLOOKUP(V232,harmonogram!$H$11:$H$28,harmonogram!$F$11:$F$28))</f>
        <v>XXX</v>
      </c>
      <c r="X232" s="163" t="str">
        <f>IF(U232="ne","XXX",_xlfn.XLOOKUP(V232,harmonogram!$H$11:$H$28,harmonogram!$G$11:$G$28))</f>
        <v>XXX</v>
      </c>
      <c r="Y232" s="164" t="s">
        <v>749</v>
      </c>
    </row>
    <row r="233" spans="1:25">
      <c r="A233" s="220" t="s">
        <v>746</v>
      </c>
      <c r="B233" s="156" t="s">
        <v>423</v>
      </c>
      <c r="C233" s="157" t="s">
        <v>802</v>
      </c>
      <c r="D233" s="157"/>
      <c r="E233" s="157" t="s">
        <v>798</v>
      </c>
      <c r="F233" s="158"/>
      <c r="G233" s="159"/>
      <c r="H233" s="159"/>
      <c r="I233" s="159"/>
      <c r="J233" s="159"/>
      <c r="K233" s="157"/>
      <c r="L233" s="157"/>
      <c r="M233" s="159"/>
      <c r="N233" s="157"/>
      <c r="O233" s="157"/>
      <c r="P233" s="158"/>
      <c r="Q233" s="160"/>
      <c r="R233" s="160"/>
      <c r="S233" s="160"/>
      <c r="T233" s="161">
        <v>1</v>
      </c>
      <c r="U233" s="162" t="str">
        <f>_xlfn.XLOOKUP(C233,'Výkaz výměr místností VZ'!B:B,'Výkaz výměr místností VZ'!C:C,"ne")</f>
        <v>ne</v>
      </c>
      <c r="V233" s="162">
        <v>22</v>
      </c>
      <c r="W233" s="163" t="str">
        <f>IF(U233="NE","XXX",_xlfn.XLOOKUP(V233,harmonogram!$H$11:$H$28,harmonogram!$F$11:$F$28))</f>
        <v>XXX</v>
      </c>
      <c r="X233" s="163" t="str">
        <f>IF(U233="ne","XXX",_xlfn.XLOOKUP(V233,harmonogram!$H$11:$H$28,harmonogram!$G$11:$G$28))</f>
        <v>XXX</v>
      </c>
      <c r="Y233" s="164" t="s">
        <v>749</v>
      </c>
    </row>
    <row r="234" spans="1:25">
      <c r="A234" s="220" t="s">
        <v>746</v>
      </c>
      <c r="B234" s="156" t="s">
        <v>423</v>
      </c>
      <c r="C234" s="157" t="s">
        <v>803</v>
      </c>
      <c r="D234" s="157"/>
      <c r="E234" s="157" t="s">
        <v>798</v>
      </c>
      <c r="F234" s="158"/>
      <c r="G234" s="159"/>
      <c r="H234" s="159"/>
      <c r="I234" s="159"/>
      <c r="J234" s="159"/>
      <c r="K234" s="157"/>
      <c r="L234" s="157"/>
      <c r="M234" s="159"/>
      <c r="N234" s="157"/>
      <c r="O234" s="157"/>
      <c r="P234" s="158"/>
      <c r="Q234" s="160"/>
      <c r="R234" s="160"/>
      <c r="S234" s="160"/>
      <c r="T234" s="161">
        <v>1</v>
      </c>
      <c r="U234" s="162" t="str">
        <f>_xlfn.XLOOKUP(C234,'Výkaz výměr místností VZ'!B:B,'Výkaz výměr místností VZ'!C:C,"ne")</f>
        <v>ne</v>
      </c>
      <c r="V234" s="162">
        <v>22</v>
      </c>
      <c r="W234" s="163" t="str">
        <f>IF(U234="NE","XXX",_xlfn.XLOOKUP(V234,harmonogram!$H$11:$H$28,harmonogram!$F$11:$F$28))</f>
        <v>XXX</v>
      </c>
      <c r="X234" s="163" t="str">
        <f>IF(U234="ne","XXX",_xlfn.XLOOKUP(V234,harmonogram!$H$11:$H$28,harmonogram!$G$11:$G$28))</f>
        <v>XXX</v>
      </c>
      <c r="Y234" s="164" t="s">
        <v>749</v>
      </c>
    </row>
    <row r="235" spans="1:25">
      <c r="A235" s="220" t="s">
        <v>746</v>
      </c>
      <c r="B235" s="156" t="s">
        <v>423</v>
      </c>
      <c r="C235" s="157" t="s">
        <v>804</v>
      </c>
      <c r="D235" s="157"/>
      <c r="E235" s="157" t="s">
        <v>798</v>
      </c>
      <c r="F235" s="158"/>
      <c r="G235" s="159"/>
      <c r="H235" s="159"/>
      <c r="I235" s="159"/>
      <c r="J235" s="159"/>
      <c r="K235" s="157"/>
      <c r="L235" s="157"/>
      <c r="M235" s="159"/>
      <c r="N235" s="157"/>
      <c r="O235" s="157"/>
      <c r="P235" s="158"/>
      <c r="Q235" s="160"/>
      <c r="R235" s="160"/>
      <c r="S235" s="160"/>
      <c r="T235" s="161">
        <v>1</v>
      </c>
      <c r="U235" s="162" t="str">
        <f>_xlfn.XLOOKUP(C235,'Výkaz výměr místností VZ'!B:B,'Výkaz výměr místností VZ'!C:C,"ne")</f>
        <v>ne</v>
      </c>
      <c r="V235" s="162">
        <v>22</v>
      </c>
      <c r="W235" s="163" t="str">
        <f>IF(U235="NE","XXX",_xlfn.XLOOKUP(V235,harmonogram!$H$11:$H$28,harmonogram!$F$11:$F$28))</f>
        <v>XXX</v>
      </c>
      <c r="X235" s="163" t="str">
        <f>IF(U235="ne","XXX",_xlfn.XLOOKUP(V235,harmonogram!$H$11:$H$28,harmonogram!$G$11:$G$28))</f>
        <v>XXX</v>
      </c>
      <c r="Y235" s="164" t="s">
        <v>749</v>
      </c>
    </row>
    <row r="236" spans="1:25">
      <c r="A236" s="220" t="s">
        <v>746</v>
      </c>
      <c r="B236" s="156" t="s">
        <v>423</v>
      </c>
      <c r="C236" s="157" t="s">
        <v>805</v>
      </c>
      <c r="D236" s="157"/>
      <c r="E236" s="157" t="s">
        <v>806</v>
      </c>
      <c r="F236" s="158"/>
      <c r="G236" s="159"/>
      <c r="H236" s="159"/>
      <c r="I236" s="159"/>
      <c r="J236" s="159"/>
      <c r="K236" s="157"/>
      <c r="L236" s="157"/>
      <c r="M236" s="159"/>
      <c r="N236" s="157"/>
      <c r="O236" s="157"/>
      <c r="P236" s="158"/>
      <c r="Q236" s="160"/>
      <c r="R236" s="160"/>
      <c r="S236" s="160"/>
      <c r="T236" s="161">
        <v>1</v>
      </c>
      <c r="U236" s="162" t="str">
        <f>_xlfn.XLOOKUP(C236,'Výkaz výměr místností VZ'!B:B,'Výkaz výměr místností VZ'!C:C,"ne")</f>
        <v>ano</v>
      </c>
      <c r="V236" s="162">
        <v>22</v>
      </c>
      <c r="W236" s="163">
        <f>IF(U236="NE","XXX",_xlfn.XLOOKUP(V236,harmonogram!$H$11:$H$28,harmonogram!$F$11:$F$28))</f>
        <v>45941</v>
      </c>
      <c r="X236" s="163">
        <f>IF(U236="ne","XXX",_xlfn.XLOOKUP(V236,harmonogram!$H$11:$H$28,harmonogram!$G$11:$G$28))</f>
        <v>45969</v>
      </c>
      <c r="Y236" s="164" t="s">
        <v>749</v>
      </c>
    </row>
    <row r="237" spans="1:25">
      <c r="A237" s="214" t="s">
        <v>807</v>
      </c>
      <c r="B237" s="100" t="s">
        <v>423</v>
      </c>
      <c r="C237" s="101" t="s">
        <v>808</v>
      </c>
      <c r="D237" s="101" t="s">
        <v>809</v>
      </c>
      <c r="E237" s="101" t="s">
        <v>510</v>
      </c>
      <c r="F237" s="102" t="s">
        <v>415</v>
      </c>
      <c r="G237" s="103">
        <v>18.739999999999998</v>
      </c>
      <c r="H237" s="103">
        <v>2</v>
      </c>
      <c r="I237" s="103">
        <v>0</v>
      </c>
      <c r="J237" s="103">
        <v>0</v>
      </c>
      <c r="K237" s="101" t="s">
        <v>154</v>
      </c>
      <c r="L237" s="101" t="s">
        <v>153</v>
      </c>
      <c r="M237" s="103">
        <v>2</v>
      </c>
      <c r="N237" s="101" t="s">
        <v>153</v>
      </c>
      <c r="O237" s="101" t="s">
        <v>155</v>
      </c>
      <c r="P237" s="102" t="s">
        <v>612</v>
      </c>
      <c r="Q237" s="104" t="s">
        <v>808</v>
      </c>
      <c r="R237" s="104" t="s">
        <v>178</v>
      </c>
      <c r="S237" s="104" t="s">
        <v>179</v>
      </c>
      <c r="T237" s="105">
        <v>1</v>
      </c>
      <c r="U237" s="106" t="str">
        <f>_xlfn.XLOOKUP(C237,'Výkaz výměr místností VZ'!B:B,'Výkaz výměr místností VZ'!C:C,"ne")</f>
        <v>ano</v>
      </c>
      <c r="V237" s="106">
        <v>21</v>
      </c>
      <c r="W237" s="107">
        <f>IF(U237="NE","XXX",_xlfn.XLOOKUP(V237,harmonogram!$H$11:$H$28,harmonogram!$F$11:$F$28))</f>
        <v>45934</v>
      </c>
      <c r="X237" s="107">
        <f>IF(U237="ne","XXX",_xlfn.XLOOKUP(V237,harmonogram!$H$11:$H$28,harmonogram!$G$11:$G$28))</f>
        <v>45962</v>
      </c>
      <c r="Y237" s="108" t="s">
        <v>810</v>
      </c>
    </row>
    <row r="238" spans="1:25">
      <c r="A238" s="214" t="s">
        <v>807</v>
      </c>
      <c r="B238" s="100" t="s">
        <v>423</v>
      </c>
      <c r="C238" s="101" t="s">
        <v>811</v>
      </c>
      <c r="D238" s="101" t="s">
        <v>812</v>
      </c>
      <c r="E238" s="101" t="s">
        <v>813</v>
      </c>
      <c r="F238" s="102" t="s">
        <v>415</v>
      </c>
      <c r="G238" s="103">
        <v>44.81</v>
      </c>
      <c r="H238" s="103">
        <v>2</v>
      </c>
      <c r="I238" s="103">
        <v>0</v>
      </c>
      <c r="J238" s="103">
        <v>0</v>
      </c>
      <c r="K238" s="101" t="s">
        <v>154</v>
      </c>
      <c r="L238" s="101" t="s">
        <v>153</v>
      </c>
      <c r="M238" s="103">
        <v>2</v>
      </c>
      <c r="N238" s="101" t="s">
        <v>153</v>
      </c>
      <c r="O238" s="101" t="s">
        <v>155</v>
      </c>
      <c r="P238" s="102" t="s">
        <v>612</v>
      </c>
      <c r="Q238" s="104" t="s">
        <v>811</v>
      </c>
      <c r="R238" s="104" t="s">
        <v>178</v>
      </c>
      <c r="S238" s="104" t="s">
        <v>179</v>
      </c>
      <c r="T238" s="105">
        <v>1</v>
      </c>
      <c r="U238" s="106" t="str">
        <f>_xlfn.XLOOKUP(C238,'Výkaz výměr místností VZ'!B:B,'Výkaz výměr místností VZ'!C:C,"ne")</f>
        <v>ano</v>
      </c>
      <c r="V238" s="106">
        <v>21</v>
      </c>
      <c r="W238" s="107">
        <f>IF(U238="NE","XXX",_xlfn.XLOOKUP(V238,harmonogram!$H$11:$H$28,harmonogram!$F$11:$F$28))</f>
        <v>45934</v>
      </c>
      <c r="X238" s="107">
        <f>IF(U238="ne","XXX",_xlfn.XLOOKUP(V238,harmonogram!$H$11:$H$28,harmonogram!$G$11:$G$28))</f>
        <v>45962</v>
      </c>
      <c r="Y238" s="108" t="s">
        <v>810</v>
      </c>
    </row>
    <row r="239" spans="1:25">
      <c r="A239" s="214" t="s">
        <v>807</v>
      </c>
      <c r="B239" s="100" t="s">
        <v>423</v>
      </c>
      <c r="C239" s="101" t="s">
        <v>814</v>
      </c>
      <c r="D239" s="101" t="s">
        <v>815</v>
      </c>
      <c r="E239" s="101" t="s">
        <v>816</v>
      </c>
      <c r="F239" s="102" t="s">
        <v>415</v>
      </c>
      <c r="G239" s="103">
        <v>24.02</v>
      </c>
      <c r="H239" s="103">
        <v>2</v>
      </c>
      <c r="I239" s="103">
        <v>0</v>
      </c>
      <c r="J239" s="103">
        <v>0</v>
      </c>
      <c r="K239" s="101" t="s">
        <v>154</v>
      </c>
      <c r="L239" s="101" t="s">
        <v>153</v>
      </c>
      <c r="M239" s="103">
        <v>2</v>
      </c>
      <c r="N239" s="101" t="s">
        <v>153</v>
      </c>
      <c r="O239" s="101" t="s">
        <v>155</v>
      </c>
      <c r="P239" s="102" t="s">
        <v>612</v>
      </c>
      <c r="Q239" s="104" t="s">
        <v>814</v>
      </c>
      <c r="R239" s="104" t="s">
        <v>178</v>
      </c>
      <c r="S239" s="104" t="s">
        <v>179</v>
      </c>
      <c r="T239" s="105">
        <v>1</v>
      </c>
      <c r="U239" s="106" t="str">
        <f>_xlfn.XLOOKUP(C239,'Výkaz výměr místností VZ'!B:B,'Výkaz výměr místností VZ'!C:C,"ne")</f>
        <v>ano</v>
      </c>
      <c r="V239" s="106">
        <v>21</v>
      </c>
      <c r="W239" s="107">
        <f>IF(U239="NE","XXX",_xlfn.XLOOKUP(V239,harmonogram!$H$11:$H$28,harmonogram!$F$11:$F$28))</f>
        <v>45934</v>
      </c>
      <c r="X239" s="107">
        <f>IF(U239="ne","XXX",_xlfn.XLOOKUP(V239,harmonogram!$H$11:$H$28,harmonogram!$G$11:$G$28))</f>
        <v>45962</v>
      </c>
      <c r="Y239" s="108" t="s">
        <v>810</v>
      </c>
    </row>
    <row r="240" spans="1:25">
      <c r="A240" s="214" t="s">
        <v>807</v>
      </c>
      <c r="B240" s="100" t="s">
        <v>423</v>
      </c>
      <c r="C240" s="101" t="s">
        <v>817</v>
      </c>
      <c r="D240" s="101" t="s">
        <v>818</v>
      </c>
      <c r="E240" s="101" t="s">
        <v>510</v>
      </c>
      <c r="F240" s="102" t="s">
        <v>153</v>
      </c>
      <c r="G240" s="103">
        <v>12.19</v>
      </c>
      <c r="H240" s="103">
        <v>2</v>
      </c>
      <c r="I240" s="103">
        <v>0</v>
      </c>
      <c r="J240" s="103">
        <v>0</v>
      </c>
      <c r="K240" s="101" t="s">
        <v>154</v>
      </c>
      <c r="L240" s="101" t="s">
        <v>153</v>
      </c>
      <c r="M240" s="103">
        <v>2</v>
      </c>
      <c r="N240" s="101" t="s">
        <v>153</v>
      </c>
      <c r="O240" s="101" t="s">
        <v>155</v>
      </c>
      <c r="P240" s="102" t="s">
        <v>612</v>
      </c>
      <c r="Q240" s="104" t="s">
        <v>817</v>
      </c>
      <c r="R240" s="104" t="s">
        <v>178</v>
      </c>
      <c r="S240" s="104" t="s">
        <v>179</v>
      </c>
      <c r="T240" s="105">
        <v>1</v>
      </c>
      <c r="U240" s="106" t="str">
        <f>_xlfn.XLOOKUP(C240,'Výkaz výměr místností VZ'!B:B,'Výkaz výměr místností VZ'!C:C,"ne")</f>
        <v>ano</v>
      </c>
      <c r="V240" s="106">
        <v>21</v>
      </c>
      <c r="W240" s="107">
        <f>IF(U240="NE","XXX",_xlfn.XLOOKUP(V240,harmonogram!$H$11:$H$28,harmonogram!$F$11:$F$28))</f>
        <v>45934</v>
      </c>
      <c r="X240" s="107">
        <f>IF(U240="ne","XXX",_xlfn.XLOOKUP(V240,harmonogram!$H$11:$H$28,harmonogram!$G$11:$G$28))</f>
        <v>45962</v>
      </c>
      <c r="Y240" s="108" t="s">
        <v>810</v>
      </c>
    </row>
    <row r="241" spans="1:9359">
      <c r="A241" s="221" t="s">
        <v>819</v>
      </c>
      <c r="B241" s="165" t="s">
        <v>423</v>
      </c>
      <c r="C241" s="166" t="s">
        <v>820</v>
      </c>
      <c r="D241" s="166" t="s">
        <v>821</v>
      </c>
      <c r="E241" s="166" t="s">
        <v>822</v>
      </c>
      <c r="F241" s="167" t="s">
        <v>419</v>
      </c>
      <c r="G241" s="168">
        <v>27.13</v>
      </c>
      <c r="H241" s="168">
        <v>2</v>
      </c>
      <c r="I241" s="168">
        <v>0</v>
      </c>
      <c r="J241" s="168">
        <v>0</v>
      </c>
      <c r="K241" s="166" t="s">
        <v>154</v>
      </c>
      <c r="L241" s="166" t="s">
        <v>153</v>
      </c>
      <c r="M241" s="168">
        <v>0</v>
      </c>
      <c r="N241" s="166" t="s">
        <v>153</v>
      </c>
      <c r="O241" s="166" t="s">
        <v>155</v>
      </c>
      <c r="P241" s="167" t="s">
        <v>167</v>
      </c>
      <c r="Q241" s="169" t="s">
        <v>820</v>
      </c>
      <c r="R241" s="169" t="s">
        <v>178</v>
      </c>
      <c r="S241" s="169" t="s">
        <v>179</v>
      </c>
      <c r="T241" s="170">
        <v>1</v>
      </c>
      <c r="U241" s="171" t="str">
        <f>_xlfn.XLOOKUP(C241,'Výkaz výměr místností VZ'!B:B,'Výkaz výměr místností VZ'!C:C,"ne")</f>
        <v>ano</v>
      </c>
      <c r="V241" s="171">
        <v>1</v>
      </c>
      <c r="W241" s="172">
        <f>IF(U241="NE","XXX",_xlfn.XLOOKUP(V241,harmonogram!$H$11:$H$28,harmonogram!$F$11:$F$28))</f>
        <v>46015</v>
      </c>
      <c r="X241" s="172">
        <f>IF(U241="ne","XXX",_xlfn.XLOOKUP(V241,harmonogram!$H$11:$H$28,harmonogram!$G$11:$G$28))</f>
        <v>46043</v>
      </c>
      <c r="Y241" s="173" t="s">
        <v>823</v>
      </c>
    </row>
    <row r="242" spans="1:9359">
      <c r="A242" s="221" t="s">
        <v>819</v>
      </c>
      <c r="B242" s="165" t="s">
        <v>423</v>
      </c>
      <c r="C242" s="166" t="s">
        <v>824</v>
      </c>
      <c r="D242" s="166" t="s">
        <v>825</v>
      </c>
      <c r="E242" s="166" t="s">
        <v>826</v>
      </c>
      <c r="F242" s="167" t="s">
        <v>222</v>
      </c>
      <c r="G242" s="168">
        <v>14.12</v>
      </c>
      <c r="H242" s="168">
        <v>2</v>
      </c>
      <c r="I242" s="168">
        <v>0</v>
      </c>
      <c r="J242" s="168">
        <v>0</v>
      </c>
      <c r="K242" s="166" t="s">
        <v>154</v>
      </c>
      <c r="L242" s="166" t="s">
        <v>153</v>
      </c>
      <c r="M242" s="168">
        <v>0</v>
      </c>
      <c r="N242" s="166" t="s">
        <v>153</v>
      </c>
      <c r="O242" s="166" t="s">
        <v>155</v>
      </c>
      <c r="P242" s="167" t="s">
        <v>167</v>
      </c>
      <c r="Q242" s="169" t="s">
        <v>824</v>
      </c>
      <c r="R242" s="169" t="s">
        <v>178</v>
      </c>
      <c r="S242" s="169" t="s">
        <v>179</v>
      </c>
      <c r="T242" s="170">
        <v>1</v>
      </c>
      <c r="U242" s="171" t="str">
        <f>_xlfn.XLOOKUP(C242,'Výkaz výměr místností VZ'!B:B,'Výkaz výměr místností VZ'!C:C,"ne")</f>
        <v>ano</v>
      </c>
      <c r="V242" s="171">
        <v>1</v>
      </c>
      <c r="W242" s="172">
        <f>IF(U242="NE","XXX",_xlfn.XLOOKUP(V242,harmonogram!$H$11:$H$28,harmonogram!$F$11:$F$28))</f>
        <v>46015</v>
      </c>
      <c r="X242" s="172">
        <f>IF(U242="ne","XXX",_xlfn.XLOOKUP(V242,harmonogram!$H$11:$H$28,harmonogram!$G$11:$G$28))</f>
        <v>46043</v>
      </c>
      <c r="Y242" s="173" t="s">
        <v>823</v>
      </c>
    </row>
    <row r="243" spans="1:9359">
      <c r="A243" s="221" t="s">
        <v>819</v>
      </c>
      <c r="B243" s="165" t="s">
        <v>423</v>
      </c>
      <c r="C243" s="166" t="s">
        <v>827</v>
      </c>
      <c r="D243" s="166" t="s">
        <v>828</v>
      </c>
      <c r="E243" s="166" t="s">
        <v>829</v>
      </c>
      <c r="F243" s="167" t="s">
        <v>248</v>
      </c>
      <c r="G243" s="168">
        <v>24.38</v>
      </c>
      <c r="H243" s="168">
        <v>1</v>
      </c>
      <c r="I243" s="168">
        <v>0</v>
      </c>
      <c r="J243" s="168">
        <v>0</v>
      </c>
      <c r="K243" s="166" t="s">
        <v>154</v>
      </c>
      <c r="L243" s="166" t="s">
        <v>153</v>
      </c>
      <c r="M243" s="168">
        <v>0</v>
      </c>
      <c r="N243" s="166" t="s">
        <v>153</v>
      </c>
      <c r="O243" s="166" t="s">
        <v>155</v>
      </c>
      <c r="P243" s="167" t="s">
        <v>167</v>
      </c>
      <c r="Q243" s="169" t="s">
        <v>827</v>
      </c>
      <c r="R243" s="169" t="s">
        <v>178</v>
      </c>
      <c r="S243" s="169" t="s">
        <v>179</v>
      </c>
      <c r="T243" s="170">
        <v>1</v>
      </c>
      <c r="U243" s="171" t="str">
        <f>_xlfn.XLOOKUP(C243,'Výkaz výměr místností VZ'!B:B,'Výkaz výměr místností VZ'!C:C,"ne")</f>
        <v>ano</v>
      </c>
      <c r="V243" s="171">
        <v>1</v>
      </c>
      <c r="W243" s="172">
        <f>IF(U243="NE","XXX",_xlfn.XLOOKUP(V243,harmonogram!$H$11:$H$28,harmonogram!$F$11:$F$28))</f>
        <v>46015</v>
      </c>
      <c r="X243" s="172">
        <f>IF(U243="ne","XXX",_xlfn.XLOOKUP(V243,harmonogram!$H$11:$H$28,harmonogram!$G$11:$G$28))</f>
        <v>46043</v>
      </c>
      <c r="Y243" s="173" t="s">
        <v>823</v>
      </c>
    </row>
    <row r="244" spans="1:9359">
      <c r="A244" s="221" t="s">
        <v>819</v>
      </c>
      <c r="B244" s="165" t="s">
        <v>423</v>
      </c>
      <c r="C244" s="166" t="s">
        <v>830</v>
      </c>
      <c r="D244" s="166" t="s">
        <v>831</v>
      </c>
      <c r="E244" s="166" t="s">
        <v>829</v>
      </c>
      <c r="F244" s="167" t="s">
        <v>215</v>
      </c>
      <c r="G244" s="168">
        <v>16.79</v>
      </c>
      <c r="H244" s="168">
        <v>1</v>
      </c>
      <c r="I244" s="168">
        <v>0</v>
      </c>
      <c r="J244" s="168">
        <v>0</v>
      </c>
      <c r="K244" s="166" t="s">
        <v>154</v>
      </c>
      <c r="L244" s="166" t="s">
        <v>153</v>
      </c>
      <c r="M244" s="168">
        <v>0</v>
      </c>
      <c r="N244" s="166" t="s">
        <v>153</v>
      </c>
      <c r="O244" s="166" t="s">
        <v>155</v>
      </c>
      <c r="P244" s="167" t="s">
        <v>167</v>
      </c>
      <c r="Q244" s="169" t="s">
        <v>830</v>
      </c>
      <c r="R244" s="169" t="s">
        <v>178</v>
      </c>
      <c r="S244" s="169" t="s">
        <v>179</v>
      </c>
      <c r="T244" s="170">
        <v>1</v>
      </c>
      <c r="U244" s="171" t="str">
        <f>_xlfn.XLOOKUP(C244,'Výkaz výměr místností VZ'!B:B,'Výkaz výměr místností VZ'!C:C,"ne")</f>
        <v>ano</v>
      </c>
      <c r="V244" s="171">
        <v>1</v>
      </c>
      <c r="W244" s="172">
        <f>IF(U244="NE","XXX",_xlfn.XLOOKUP(V244,harmonogram!$H$11:$H$28,harmonogram!$F$11:$F$28))</f>
        <v>46015</v>
      </c>
      <c r="X244" s="172">
        <f>IF(U244="ne","XXX",_xlfn.XLOOKUP(V244,harmonogram!$H$11:$H$28,harmonogram!$G$11:$G$28))</f>
        <v>46043</v>
      </c>
      <c r="Y244" s="173" t="s">
        <v>823</v>
      </c>
    </row>
    <row r="245" spans="1:9359">
      <c r="A245" s="221" t="s">
        <v>819</v>
      </c>
      <c r="B245" s="165" t="s">
        <v>423</v>
      </c>
      <c r="C245" s="166" t="s">
        <v>832</v>
      </c>
      <c r="D245" s="166" t="s">
        <v>833</v>
      </c>
      <c r="E245" s="166" t="s">
        <v>834</v>
      </c>
      <c r="F245" s="167" t="s">
        <v>222</v>
      </c>
      <c r="G245" s="168">
        <v>15.03</v>
      </c>
      <c r="H245" s="168">
        <v>0</v>
      </c>
      <c r="I245" s="168">
        <v>0</v>
      </c>
      <c r="J245" s="168">
        <v>0</v>
      </c>
      <c r="K245" s="166" t="s">
        <v>154</v>
      </c>
      <c r="L245" s="166" t="s">
        <v>153</v>
      </c>
      <c r="M245" s="168">
        <v>0</v>
      </c>
      <c r="N245" s="166" t="s">
        <v>153</v>
      </c>
      <c r="O245" s="166" t="s">
        <v>155</v>
      </c>
      <c r="P245" s="167" t="s">
        <v>167</v>
      </c>
      <c r="Q245" s="169" t="s">
        <v>832</v>
      </c>
      <c r="R245" s="169" t="s">
        <v>178</v>
      </c>
      <c r="S245" s="169" t="s">
        <v>179</v>
      </c>
      <c r="T245" s="170">
        <v>1</v>
      </c>
      <c r="U245" s="171" t="str">
        <f>_xlfn.XLOOKUP(C245,'Výkaz výměr místností VZ'!B:B,'Výkaz výměr místností VZ'!C:C,"ne")</f>
        <v>ne</v>
      </c>
      <c r="V245" s="171">
        <v>1</v>
      </c>
      <c r="W245" s="172" t="str">
        <f>IF(U245="NE","XXX",_xlfn.XLOOKUP(V245,harmonogram!$H$11:$H$28,harmonogram!$F$11:$F$28))</f>
        <v>XXX</v>
      </c>
      <c r="X245" s="172" t="str">
        <f>IF(U245="ne","XXX",_xlfn.XLOOKUP(V245,harmonogram!$H$11:$H$28,harmonogram!$G$11:$G$28))</f>
        <v>XXX</v>
      </c>
      <c r="Y245" s="173" t="s">
        <v>823</v>
      </c>
    </row>
    <row r="246" spans="1:9359">
      <c r="A246" s="221" t="s">
        <v>819</v>
      </c>
      <c r="B246" s="165" t="s">
        <v>423</v>
      </c>
      <c r="C246" s="166" t="s">
        <v>835</v>
      </c>
      <c r="D246" s="166" t="s">
        <v>836</v>
      </c>
      <c r="E246" s="166" t="s">
        <v>834</v>
      </c>
      <c r="F246" s="167" t="s">
        <v>166</v>
      </c>
      <c r="G246" s="168">
        <v>13.71</v>
      </c>
      <c r="H246" s="168">
        <v>0</v>
      </c>
      <c r="I246" s="168">
        <v>0</v>
      </c>
      <c r="J246" s="168">
        <v>0</v>
      </c>
      <c r="K246" s="166" t="s">
        <v>154</v>
      </c>
      <c r="L246" s="166" t="s">
        <v>153</v>
      </c>
      <c r="M246" s="168">
        <v>0</v>
      </c>
      <c r="N246" s="166" t="s">
        <v>153</v>
      </c>
      <c r="O246" s="166" t="s">
        <v>155</v>
      </c>
      <c r="P246" s="167" t="s">
        <v>167</v>
      </c>
      <c r="Q246" s="169" t="s">
        <v>835</v>
      </c>
      <c r="R246" s="169" t="s">
        <v>178</v>
      </c>
      <c r="S246" s="169" t="s">
        <v>179</v>
      </c>
      <c r="T246" s="170">
        <v>1</v>
      </c>
      <c r="U246" s="171" t="str">
        <f>_xlfn.XLOOKUP(C246,'Výkaz výměr místností VZ'!B:B,'Výkaz výměr místností VZ'!C:C,"ne")</f>
        <v>ne</v>
      </c>
      <c r="V246" s="171">
        <v>1</v>
      </c>
      <c r="W246" s="172" t="str">
        <f>IF(U246="NE","XXX",_xlfn.XLOOKUP(V246,harmonogram!$H$11:$H$28,harmonogram!$F$11:$F$28))</f>
        <v>XXX</v>
      </c>
      <c r="X246" s="172" t="str">
        <f>IF(U246="ne","XXX",_xlfn.XLOOKUP(V246,harmonogram!$H$11:$H$28,harmonogram!$G$11:$G$28))</f>
        <v>XXX</v>
      </c>
      <c r="Y246" s="173" t="s">
        <v>823</v>
      </c>
    </row>
    <row r="247" spans="1:9359">
      <c r="A247" s="221" t="s">
        <v>819</v>
      </c>
      <c r="B247" s="165" t="s">
        <v>423</v>
      </c>
      <c r="C247" s="166" t="s">
        <v>837</v>
      </c>
      <c r="D247" s="166" t="s">
        <v>838</v>
      </c>
      <c r="E247" s="166" t="s">
        <v>98</v>
      </c>
      <c r="F247" s="167" t="s">
        <v>248</v>
      </c>
      <c r="G247" s="168">
        <v>22.02</v>
      </c>
      <c r="H247" s="168">
        <v>1</v>
      </c>
      <c r="I247" s="168">
        <v>0</v>
      </c>
      <c r="J247" s="168">
        <v>0</v>
      </c>
      <c r="K247" s="166" t="s">
        <v>154</v>
      </c>
      <c r="L247" s="166" t="s">
        <v>153</v>
      </c>
      <c r="M247" s="168">
        <v>0</v>
      </c>
      <c r="N247" s="166" t="s">
        <v>153</v>
      </c>
      <c r="O247" s="166" t="s">
        <v>155</v>
      </c>
      <c r="P247" s="167" t="s">
        <v>167</v>
      </c>
      <c r="Q247" s="169" t="s">
        <v>837</v>
      </c>
      <c r="R247" s="169" t="s">
        <v>178</v>
      </c>
      <c r="S247" s="169" t="s">
        <v>179</v>
      </c>
      <c r="T247" s="170">
        <v>1</v>
      </c>
      <c r="U247" s="171" t="str">
        <f>_xlfn.XLOOKUP(C247,'Výkaz výměr místností VZ'!B:B,'Výkaz výměr místností VZ'!C:C,"ne")</f>
        <v>ano</v>
      </c>
      <c r="V247" s="171">
        <v>1</v>
      </c>
      <c r="W247" s="172">
        <f>IF(U247="NE","XXX",_xlfn.XLOOKUP(V247,harmonogram!$H$11:$H$28,harmonogram!$F$11:$F$28))</f>
        <v>46015</v>
      </c>
      <c r="X247" s="172">
        <f>IF(U247="ne","XXX",_xlfn.XLOOKUP(V247,harmonogram!$H$11:$H$28,harmonogram!$G$11:$G$28))</f>
        <v>46043</v>
      </c>
      <c r="Y247" s="173" t="s">
        <v>823</v>
      </c>
    </row>
    <row r="248" spans="1:9359">
      <c r="A248" s="221" t="s">
        <v>819</v>
      </c>
      <c r="B248" s="165" t="s">
        <v>423</v>
      </c>
      <c r="C248" s="166" t="s">
        <v>839</v>
      </c>
      <c r="D248" s="166" t="s">
        <v>840</v>
      </c>
      <c r="E248" s="166" t="s">
        <v>98</v>
      </c>
      <c r="F248" s="167" t="s">
        <v>215</v>
      </c>
      <c r="G248" s="168">
        <v>21.18</v>
      </c>
      <c r="H248" s="168">
        <v>1</v>
      </c>
      <c r="I248" s="168">
        <v>0</v>
      </c>
      <c r="J248" s="168">
        <v>0</v>
      </c>
      <c r="K248" s="166" t="s">
        <v>154</v>
      </c>
      <c r="L248" s="166" t="s">
        <v>153</v>
      </c>
      <c r="M248" s="168">
        <v>0</v>
      </c>
      <c r="N248" s="166" t="s">
        <v>153</v>
      </c>
      <c r="O248" s="166" t="s">
        <v>155</v>
      </c>
      <c r="P248" s="167" t="s">
        <v>167</v>
      </c>
      <c r="Q248" s="169" t="s">
        <v>839</v>
      </c>
      <c r="R248" s="169" t="s">
        <v>178</v>
      </c>
      <c r="S248" s="169" t="s">
        <v>179</v>
      </c>
      <c r="T248" s="170">
        <v>1</v>
      </c>
      <c r="U248" s="171" t="str">
        <f>_xlfn.XLOOKUP(C248,'Výkaz výměr místností VZ'!B:B,'Výkaz výměr místností VZ'!C:C,"ne")</f>
        <v>ano</v>
      </c>
      <c r="V248" s="171">
        <v>1</v>
      </c>
      <c r="W248" s="172">
        <f>IF(U248="NE","XXX",_xlfn.XLOOKUP(V248,harmonogram!$H$11:$H$28,harmonogram!$F$11:$F$28))</f>
        <v>46015</v>
      </c>
      <c r="X248" s="172">
        <f>IF(U248="ne","XXX",_xlfn.XLOOKUP(V248,harmonogram!$H$11:$H$28,harmonogram!$G$11:$G$28))</f>
        <v>46043</v>
      </c>
      <c r="Y248" s="173" t="s">
        <v>823</v>
      </c>
    </row>
    <row r="249" spans="1:9359">
      <c r="A249" s="221" t="s">
        <v>819</v>
      </c>
      <c r="B249" s="165" t="s">
        <v>423</v>
      </c>
      <c r="C249" s="166" t="s">
        <v>841</v>
      </c>
      <c r="D249" s="166" t="s">
        <v>842</v>
      </c>
      <c r="E249" s="166" t="s">
        <v>843</v>
      </c>
      <c r="F249" s="167" t="s">
        <v>844</v>
      </c>
      <c r="G249" s="168">
        <v>34.979999999999997</v>
      </c>
      <c r="H249" s="168">
        <v>0</v>
      </c>
      <c r="I249" s="168">
        <v>0</v>
      </c>
      <c r="J249" s="168">
        <v>0</v>
      </c>
      <c r="K249" s="166" t="s">
        <v>154</v>
      </c>
      <c r="L249" s="166" t="s">
        <v>153</v>
      </c>
      <c r="M249" s="168">
        <v>0</v>
      </c>
      <c r="N249" s="166" t="s">
        <v>153</v>
      </c>
      <c r="O249" s="166" t="s">
        <v>155</v>
      </c>
      <c r="P249" s="167" t="s">
        <v>167</v>
      </c>
      <c r="Q249" s="169" t="s">
        <v>841</v>
      </c>
      <c r="R249" s="169" t="s">
        <v>178</v>
      </c>
      <c r="S249" s="169" t="s">
        <v>179</v>
      </c>
      <c r="T249" s="170">
        <v>1</v>
      </c>
      <c r="U249" s="171" t="str">
        <f>_xlfn.XLOOKUP(C249,'Výkaz výměr místností VZ'!B:B,'Výkaz výměr místností VZ'!C:C,"ne")</f>
        <v>ano</v>
      </c>
      <c r="V249" s="171">
        <v>1</v>
      </c>
      <c r="W249" s="172">
        <f>IF(U249="NE","XXX",_xlfn.XLOOKUP(V249,harmonogram!$H$11:$H$28,harmonogram!$F$11:$F$28))</f>
        <v>46015</v>
      </c>
      <c r="X249" s="172">
        <f>IF(U249="ne","XXX",_xlfn.XLOOKUP(V249,harmonogram!$H$11:$H$28,harmonogram!$G$11:$G$28))</f>
        <v>46043</v>
      </c>
      <c r="Y249" s="173" t="s">
        <v>823</v>
      </c>
    </row>
    <row r="250" spans="1:9359">
      <c r="A250" s="218" t="s">
        <v>845</v>
      </c>
      <c r="B250" s="137" t="s">
        <v>846</v>
      </c>
      <c r="C250" s="138" t="s">
        <v>847</v>
      </c>
      <c r="D250" s="138" t="s">
        <v>848</v>
      </c>
      <c r="E250" s="138" t="s">
        <v>152</v>
      </c>
      <c r="F250" s="138" t="s">
        <v>153</v>
      </c>
      <c r="G250" s="138">
        <v>101.77</v>
      </c>
      <c r="H250" s="138">
        <v>0</v>
      </c>
      <c r="I250" s="138">
        <v>0</v>
      </c>
      <c r="J250" s="138">
        <v>0</v>
      </c>
      <c r="K250" s="138" t="s">
        <v>154</v>
      </c>
      <c r="L250" s="138" t="s">
        <v>153</v>
      </c>
      <c r="M250" s="138">
        <v>0</v>
      </c>
      <c r="N250" s="138" t="s">
        <v>153</v>
      </c>
      <c r="O250" s="138" t="s">
        <v>155</v>
      </c>
      <c r="P250" s="139" t="s">
        <v>161</v>
      </c>
      <c r="Q250" s="138" t="s">
        <v>847</v>
      </c>
      <c r="R250" s="138" t="s">
        <v>849</v>
      </c>
      <c r="S250" s="138" t="s">
        <v>158</v>
      </c>
      <c r="T250" s="139">
        <v>1</v>
      </c>
      <c r="U250" s="139" t="s">
        <v>162</v>
      </c>
      <c r="V250" s="139">
        <v>42</v>
      </c>
      <c r="W250" s="144">
        <f>IF(U250="NE","XXX",_xlfn.XLOOKUP(V250,harmonogram!$H$11:$H$28,harmonogram!$F$11:$F$28))</f>
        <v>45990</v>
      </c>
      <c r="X250" s="144">
        <f>IF(U250="ne","XXX",_xlfn.XLOOKUP(V250,harmonogram!$H$11:$H$28,harmonogram!$G$11:$G$28))</f>
        <v>46018</v>
      </c>
      <c r="Y250" s="145" t="s">
        <v>850</v>
      </c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  <c r="IC250" s="26"/>
      <c r="ID250" s="26"/>
      <c r="IE250" s="26"/>
      <c r="IF250" s="26"/>
      <c r="IG250" s="26"/>
      <c r="IH250" s="26"/>
      <c r="II250" s="26"/>
      <c r="IJ250" s="26"/>
      <c r="IK250" s="26"/>
      <c r="IL250" s="26"/>
      <c r="IM250" s="26"/>
      <c r="IN250" s="26"/>
      <c r="IO250" s="26"/>
      <c r="IP250" s="26"/>
      <c r="IQ250" s="26"/>
      <c r="IR250" s="26"/>
      <c r="IS250" s="26"/>
      <c r="IT250" s="26"/>
      <c r="IU250" s="26"/>
      <c r="IV250" s="26"/>
      <c r="IW250" s="26"/>
      <c r="IX250" s="26"/>
      <c r="IY250" s="26"/>
      <c r="IZ250" s="26"/>
      <c r="JA250" s="26"/>
      <c r="JB250" s="26"/>
      <c r="JC250" s="26"/>
      <c r="JD250" s="26"/>
      <c r="JE250" s="26"/>
      <c r="JF250" s="26"/>
      <c r="JG250" s="26"/>
      <c r="JH250" s="26"/>
      <c r="JI250" s="26"/>
      <c r="JJ250" s="26"/>
      <c r="JK250" s="26"/>
      <c r="JL250" s="26"/>
      <c r="JM250" s="26"/>
      <c r="JN250" s="26"/>
      <c r="JO250" s="26"/>
      <c r="JP250" s="26"/>
      <c r="JQ250" s="26"/>
      <c r="JR250" s="26"/>
      <c r="JS250" s="26"/>
      <c r="JT250" s="26"/>
      <c r="JU250" s="26"/>
      <c r="JV250" s="26"/>
      <c r="JW250" s="26"/>
      <c r="JX250" s="26"/>
      <c r="JY250" s="26"/>
      <c r="JZ250" s="26"/>
      <c r="KA250" s="26"/>
      <c r="KB250" s="26"/>
      <c r="KC250" s="26"/>
      <c r="KD250" s="26"/>
      <c r="KE250" s="26"/>
      <c r="KF250" s="26"/>
      <c r="KG250" s="26"/>
      <c r="KH250" s="26"/>
      <c r="KI250" s="26"/>
      <c r="KJ250" s="26"/>
      <c r="KK250" s="26"/>
      <c r="KL250" s="26"/>
      <c r="KM250" s="26"/>
      <c r="KN250" s="26"/>
      <c r="KO250" s="26"/>
      <c r="KP250" s="26"/>
      <c r="KQ250" s="26"/>
      <c r="KR250" s="26"/>
      <c r="KS250" s="26"/>
      <c r="KT250" s="26"/>
      <c r="KU250" s="26"/>
      <c r="KV250" s="26"/>
      <c r="KW250" s="26"/>
      <c r="KX250" s="26"/>
      <c r="KY250" s="26"/>
      <c r="KZ250" s="26"/>
      <c r="LA250" s="26"/>
      <c r="LB250" s="26"/>
      <c r="LC250" s="26"/>
      <c r="LD250" s="26"/>
      <c r="LE250" s="26"/>
      <c r="LF250" s="26"/>
      <c r="LG250" s="26"/>
      <c r="LH250" s="26"/>
      <c r="LI250" s="26"/>
      <c r="LJ250" s="26"/>
      <c r="LK250" s="26"/>
      <c r="LL250" s="26"/>
      <c r="LM250" s="26"/>
      <c r="LN250" s="26"/>
      <c r="LO250" s="26"/>
      <c r="LP250" s="26"/>
      <c r="LQ250" s="26"/>
      <c r="LR250" s="26"/>
      <c r="LS250" s="26"/>
      <c r="LT250" s="26"/>
      <c r="LU250" s="26"/>
      <c r="LV250" s="26"/>
      <c r="LW250" s="26"/>
      <c r="LX250" s="26"/>
      <c r="LY250" s="26"/>
      <c r="LZ250" s="26"/>
      <c r="MA250" s="26"/>
      <c r="MB250" s="26"/>
      <c r="MC250" s="26"/>
      <c r="MD250" s="26"/>
      <c r="ME250" s="26"/>
      <c r="MF250" s="26"/>
      <c r="MG250" s="26"/>
      <c r="MH250" s="26"/>
      <c r="MI250" s="26"/>
      <c r="MJ250" s="26"/>
      <c r="MK250" s="26"/>
      <c r="ML250" s="26"/>
      <c r="MM250" s="26"/>
      <c r="MN250" s="26"/>
      <c r="MO250" s="26"/>
      <c r="MP250" s="26"/>
      <c r="MQ250" s="26"/>
      <c r="MR250" s="26"/>
      <c r="MS250" s="26"/>
      <c r="MT250" s="26"/>
      <c r="MU250" s="26"/>
      <c r="MV250" s="26"/>
      <c r="MW250" s="26"/>
      <c r="MX250" s="26"/>
      <c r="MY250" s="26"/>
      <c r="MZ250" s="26"/>
      <c r="NA250" s="26"/>
      <c r="NB250" s="26"/>
      <c r="NC250" s="26"/>
      <c r="ND250" s="26"/>
      <c r="NE250" s="26"/>
      <c r="NF250" s="26"/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SQ250" s="26"/>
      <c r="SR250" s="26"/>
      <c r="SS250" s="26"/>
      <c r="ST250" s="26"/>
      <c r="SU250" s="26"/>
      <c r="SV250" s="26"/>
      <c r="SW250" s="26"/>
      <c r="SX250" s="26"/>
      <c r="SY250" s="26"/>
      <c r="SZ250" s="26"/>
      <c r="TA250" s="26"/>
      <c r="TB250" s="26"/>
      <c r="TC250" s="26"/>
      <c r="TD250" s="26"/>
      <c r="TE250" s="26"/>
      <c r="TF250" s="26"/>
      <c r="TG250" s="26"/>
      <c r="TH250" s="26"/>
      <c r="TI250" s="26"/>
      <c r="TJ250" s="26"/>
      <c r="TK250" s="26"/>
      <c r="TL250" s="26"/>
      <c r="TM250" s="26"/>
      <c r="TN250" s="26"/>
      <c r="TO250" s="26"/>
      <c r="TP250" s="26"/>
      <c r="TQ250" s="26"/>
      <c r="TR250" s="26"/>
      <c r="TS250" s="26"/>
      <c r="TT250" s="26"/>
      <c r="TU250" s="26"/>
      <c r="TV250" s="26"/>
      <c r="TW250" s="26"/>
      <c r="TX250" s="26"/>
      <c r="TY250" s="26"/>
      <c r="TZ250" s="26"/>
      <c r="UA250" s="26"/>
      <c r="UB250" s="26"/>
      <c r="UC250" s="26"/>
      <c r="UD250" s="26"/>
      <c r="UE250" s="26"/>
      <c r="UF250" s="26"/>
      <c r="UG250" s="26"/>
      <c r="UH250" s="26"/>
      <c r="UI250" s="26"/>
      <c r="UJ250" s="26"/>
      <c r="UK250" s="26"/>
      <c r="UL250" s="26"/>
      <c r="UM250" s="26"/>
      <c r="UN250" s="26"/>
      <c r="UO250" s="26"/>
      <c r="UP250" s="26"/>
      <c r="UQ250" s="26"/>
      <c r="UR250" s="26"/>
      <c r="US250" s="26"/>
      <c r="UT250" s="26"/>
      <c r="UU250" s="26"/>
      <c r="UV250" s="26"/>
      <c r="UW250" s="26"/>
      <c r="UX250" s="26"/>
      <c r="UY250" s="26"/>
      <c r="UZ250" s="26"/>
      <c r="VA250" s="26"/>
      <c r="VB250" s="26"/>
      <c r="VC250" s="26"/>
      <c r="VD250" s="26"/>
      <c r="VE250" s="26"/>
      <c r="VF250" s="26"/>
      <c r="VG250" s="26"/>
      <c r="VH250" s="26"/>
      <c r="VI250" s="26"/>
      <c r="VJ250" s="26"/>
      <c r="VK250" s="26"/>
      <c r="VL250" s="26"/>
      <c r="VM250" s="26"/>
      <c r="VN250" s="26"/>
      <c r="VO250" s="26"/>
      <c r="VP250" s="26"/>
      <c r="VQ250" s="26"/>
      <c r="VR250" s="26"/>
      <c r="VS250" s="26"/>
      <c r="VT250" s="26"/>
      <c r="VU250" s="26"/>
      <c r="VV250" s="26"/>
      <c r="VW250" s="26"/>
      <c r="VX250" s="26"/>
      <c r="VY250" s="26"/>
      <c r="VZ250" s="26"/>
      <c r="WA250" s="26"/>
      <c r="WB250" s="26"/>
      <c r="WC250" s="26"/>
      <c r="WD250" s="26"/>
      <c r="WE250" s="26"/>
      <c r="WF250" s="26"/>
      <c r="WG250" s="26"/>
      <c r="WH250" s="26"/>
      <c r="WI250" s="26"/>
      <c r="WJ250" s="26"/>
      <c r="WK250" s="26"/>
      <c r="WL250" s="26"/>
      <c r="WM250" s="26"/>
      <c r="WN250" s="26"/>
      <c r="WO250" s="26"/>
      <c r="WP250" s="26"/>
      <c r="WQ250" s="26"/>
      <c r="WR250" s="26"/>
      <c r="WS250" s="26"/>
      <c r="WT250" s="26"/>
      <c r="WU250" s="26"/>
      <c r="WV250" s="26"/>
      <c r="WW250" s="26"/>
      <c r="WX250" s="26"/>
      <c r="WY250" s="26"/>
      <c r="WZ250" s="26"/>
      <c r="XA250" s="26"/>
      <c r="XB250" s="26"/>
      <c r="XC250" s="26"/>
      <c r="XD250" s="26"/>
      <c r="XE250" s="26"/>
      <c r="XF250" s="26"/>
      <c r="XG250" s="26"/>
      <c r="XH250" s="26"/>
      <c r="XI250" s="26"/>
      <c r="XJ250" s="26"/>
      <c r="XK250" s="26"/>
      <c r="XL250" s="26"/>
      <c r="XM250" s="26"/>
      <c r="XN250" s="26"/>
      <c r="XO250" s="26"/>
      <c r="XP250" s="26"/>
      <c r="XQ250" s="26"/>
      <c r="XR250" s="26"/>
      <c r="XS250" s="26"/>
      <c r="XT250" s="26"/>
      <c r="XU250" s="26"/>
      <c r="XV250" s="26"/>
      <c r="XW250" s="26"/>
      <c r="XX250" s="26"/>
      <c r="XY250" s="26"/>
      <c r="XZ250" s="26"/>
      <c r="YA250" s="26"/>
      <c r="YB250" s="26"/>
      <c r="YC250" s="26"/>
      <c r="YD250" s="26"/>
      <c r="YE250" s="26"/>
      <c r="YF250" s="26"/>
      <c r="YG250" s="26"/>
      <c r="YH250" s="26"/>
      <c r="YI250" s="26"/>
      <c r="YJ250" s="26"/>
      <c r="YK250" s="26"/>
      <c r="YL250" s="26"/>
      <c r="YM250" s="26"/>
      <c r="YN250" s="26"/>
      <c r="YO250" s="26"/>
      <c r="YP250" s="26"/>
      <c r="YQ250" s="26"/>
      <c r="YR250" s="26"/>
      <c r="YS250" s="26"/>
      <c r="YT250" s="26"/>
      <c r="YU250" s="26"/>
      <c r="YV250" s="26"/>
      <c r="YW250" s="26"/>
      <c r="YX250" s="26"/>
      <c r="YY250" s="26"/>
      <c r="YZ250" s="26"/>
      <c r="ZA250" s="26"/>
      <c r="ZB250" s="26"/>
      <c r="ZC250" s="26"/>
      <c r="ZD250" s="26"/>
      <c r="ZE250" s="26"/>
      <c r="ZF250" s="26"/>
      <c r="ZG250" s="26"/>
      <c r="ZH250" s="26"/>
      <c r="ZI250" s="26"/>
      <c r="ZJ250" s="26"/>
      <c r="ZK250" s="26"/>
      <c r="ZL250" s="26"/>
      <c r="ZM250" s="26"/>
      <c r="ZN250" s="26"/>
      <c r="ZO250" s="26"/>
      <c r="ZP250" s="26"/>
      <c r="ZQ250" s="26"/>
      <c r="ZR250" s="26"/>
      <c r="ZS250" s="26"/>
      <c r="ZT250" s="26"/>
      <c r="ZU250" s="26"/>
      <c r="ZV250" s="26"/>
      <c r="ZW250" s="26"/>
      <c r="ZX250" s="26"/>
      <c r="ZY250" s="26"/>
      <c r="ZZ250" s="26"/>
      <c r="AAA250" s="26"/>
      <c r="AAB250" s="26"/>
      <c r="AAC250" s="26"/>
      <c r="AAD250" s="26"/>
      <c r="AAE250" s="26"/>
      <c r="AAF250" s="26"/>
      <c r="AAG250" s="26"/>
      <c r="AAH250" s="26"/>
      <c r="AAI250" s="26"/>
      <c r="AAJ250" s="26"/>
      <c r="AAK250" s="26"/>
      <c r="AAL250" s="26"/>
      <c r="AAM250" s="26"/>
      <c r="AAN250" s="26"/>
      <c r="AAO250" s="26"/>
      <c r="AAP250" s="26"/>
      <c r="AAQ250" s="26"/>
      <c r="AAR250" s="26"/>
      <c r="AAS250" s="26"/>
      <c r="AAT250" s="26"/>
      <c r="AAU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  <c r="AGP250" s="26"/>
      <c r="AGQ250" s="26"/>
      <c r="AGR250" s="26"/>
      <c r="AGS250" s="26"/>
      <c r="AGT250" s="26"/>
      <c r="AGU250" s="26"/>
      <c r="AGV250" s="26"/>
      <c r="AGW250" s="26"/>
      <c r="AGX250" s="26"/>
      <c r="AGY250" s="26"/>
      <c r="AGZ250" s="26"/>
      <c r="AHA250" s="26"/>
      <c r="AHB250" s="26"/>
      <c r="AHC250" s="26"/>
      <c r="AHD250" s="26"/>
      <c r="AHE250" s="26"/>
      <c r="AHF250" s="26"/>
      <c r="AHG250" s="26"/>
      <c r="AHH250" s="26"/>
      <c r="AHI250" s="26"/>
      <c r="AHJ250" s="26"/>
      <c r="AHK250" s="26"/>
      <c r="AHL250" s="26"/>
      <c r="AHM250" s="26"/>
      <c r="AHN250" s="26"/>
      <c r="AHO250" s="26"/>
      <c r="AHP250" s="26"/>
      <c r="AHQ250" s="26"/>
      <c r="AHR250" s="26"/>
      <c r="AHS250" s="26"/>
      <c r="AHT250" s="26"/>
      <c r="AHU250" s="26"/>
      <c r="AHV250" s="26"/>
      <c r="AHW250" s="26"/>
      <c r="AHX250" s="26"/>
      <c r="AHY250" s="26"/>
      <c r="AHZ250" s="26"/>
      <c r="AIA250" s="26"/>
      <c r="AIB250" s="26"/>
      <c r="AIC250" s="26"/>
      <c r="AID250" s="26"/>
      <c r="AIE250" s="26"/>
      <c r="AIF250" s="26"/>
      <c r="AIG250" s="26"/>
      <c r="AIH250" s="26"/>
      <c r="AII250" s="26"/>
      <c r="AIJ250" s="26"/>
      <c r="AIK250" s="26"/>
      <c r="AIL250" s="26"/>
      <c r="AIM250" s="26"/>
      <c r="AIN250" s="26"/>
      <c r="AIO250" s="26"/>
      <c r="AIP250" s="26"/>
      <c r="AIQ250" s="26"/>
      <c r="AIR250" s="26"/>
      <c r="AIS250" s="26"/>
      <c r="AIT250" s="26"/>
      <c r="AIU250" s="26"/>
      <c r="AIV250" s="26"/>
      <c r="AIW250" s="26"/>
      <c r="AIX250" s="26"/>
      <c r="AIY250" s="26"/>
      <c r="AIZ250" s="26"/>
      <c r="AJA250" s="26"/>
      <c r="AJB250" s="26"/>
      <c r="AJC250" s="26"/>
      <c r="AJD250" s="26"/>
      <c r="AJE250" s="26"/>
      <c r="AJF250" s="26"/>
      <c r="AJG250" s="26"/>
      <c r="AJH250" s="26"/>
      <c r="AJI250" s="26"/>
      <c r="AJJ250" s="26"/>
      <c r="AJK250" s="26"/>
      <c r="AJL250" s="26"/>
      <c r="AJM250" s="26"/>
      <c r="AJN250" s="26"/>
      <c r="AJO250" s="26"/>
      <c r="AJP250" s="26"/>
      <c r="AJQ250" s="26"/>
      <c r="AJR250" s="26"/>
      <c r="AJS250" s="26"/>
      <c r="AJT250" s="26"/>
      <c r="AJU250" s="26"/>
      <c r="AJV250" s="26"/>
      <c r="AJW250" s="26"/>
      <c r="AJX250" s="26"/>
      <c r="AJY250" s="26"/>
      <c r="AJZ250" s="26"/>
      <c r="AKA250" s="26"/>
      <c r="AKB250" s="26"/>
      <c r="AKC250" s="26"/>
      <c r="AKD250" s="26"/>
      <c r="AKE250" s="26"/>
      <c r="AKF250" s="26"/>
      <c r="AKG250" s="26"/>
      <c r="AKH250" s="26"/>
      <c r="AKI250" s="26"/>
      <c r="AKJ250" s="26"/>
      <c r="AKK250" s="26"/>
      <c r="AKL250" s="26"/>
      <c r="AKM250" s="26"/>
      <c r="AKN250" s="26"/>
      <c r="AKO250" s="26"/>
      <c r="AKP250" s="26"/>
      <c r="AKQ250" s="26"/>
      <c r="AKR250" s="26"/>
      <c r="AKS250" s="26"/>
      <c r="AKT250" s="26"/>
      <c r="AKU250" s="26"/>
      <c r="AKV250" s="26"/>
      <c r="AKW250" s="26"/>
      <c r="AKX250" s="26"/>
      <c r="AKY250" s="26"/>
      <c r="AKZ250" s="26"/>
      <c r="ALA250" s="26"/>
      <c r="ALB250" s="26"/>
      <c r="ALC250" s="26"/>
      <c r="ALD250" s="26"/>
      <c r="ALE250" s="26"/>
      <c r="ALF250" s="26"/>
      <c r="ALG250" s="26"/>
      <c r="ALH250" s="26"/>
      <c r="ALI250" s="26"/>
      <c r="ALJ250" s="26"/>
      <c r="ALK250" s="26"/>
      <c r="ALL250" s="26"/>
      <c r="ALM250" s="26"/>
      <c r="ALN250" s="26"/>
      <c r="ALO250" s="26"/>
      <c r="ALP250" s="26"/>
      <c r="ALQ250" s="26"/>
      <c r="ALR250" s="26"/>
      <c r="ALS250" s="26"/>
      <c r="ALT250" s="26"/>
      <c r="ALU250" s="26"/>
      <c r="ALV250" s="26"/>
      <c r="ALW250" s="26"/>
      <c r="ALX250" s="26"/>
      <c r="ALY250" s="26"/>
      <c r="ALZ250" s="26"/>
      <c r="AMA250" s="26"/>
      <c r="AMB250" s="26"/>
      <c r="AMC250" s="26"/>
      <c r="AMD250" s="26"/>
      <c r="AME250" s="26"/>
      <c r="AMF250" s="26"/>
      <c r="AMG250" s="26"/>
      <c r="AMH250" s="26"/>
      <c r="AMI250" s="26"/>
      <c r="AMJ250" s="26"/>
      <c r="AMK250" s="26"/>
      <c r="AML250" s="26"/>
      <c r="AMM250" s="26"/>
      <c r="AMN250" s="26"/>
      <c r="AMO250" s="26"/>
      <c r="AMP250" s="26"/>
      <c r="AMQ250" s="26"/>
      <c r="AMR250" s="26"/>
      <c r="AMS250" s="26"/>
      <c r="AMT250" s="26"/>
      <c r="AMU250" s="26"/>
      <c r="AMV250" s="26"/>
      <c r="AMW250" s="26"/>
      <c r="AMX250" s="26"/>
      <c r="AMY250" s="26"/>
      <c r="AMZ250" s="26"/>
      <c r="ANA250" s="26"/>
      <c r="ANB250" s="26"/>
      <c r="ANC250" s="26"/>
      <c r="AND250" s="26"/>
      <c r="ANE250" s="26"/>
      <c r="ANF250" s="26"/>
      <c r="ANG250" s="26"/>
      <c r="ANH250" s="26"/>
      <c r="ANI250" s="26"/>
      <c r="ANJ250" s="26"/>
      <c r="ANK250" s="26"/>
      <c r="ANL250" s="26"/>
      <c r="ANM250" s="26"/>
      <c r="ANN250" s="26"/>
      <c r="ANO250" s="26"/>
      <c r="ANP250" s="26"/>
      <c r="ANQ250" s="26"/>
      <c r="ANR250" s="26"/>
      <c r="ANS250" s="26"/>
      <c r="ANT250" s="26"/>
      <c r="ANU250" s="26"/>
      <c r="ANV250" s="26"/>
      <c r="ANW250" s="26"/>
      <c r="ANX250" s="26"/>
      <c r="ANY250" s="26"/>
      <c r="ANZ250" s="26"/>
      <c r="AOA250" s="26"/>
      <c r="AOB250" s="26"/>
      <c r="AOC250" s="26"/>
      <c r="AOD250" s="26"/>
      <c r="AOE250" s="26"/>
      <c r="AOF250" s="26"/>
      <c r="AOG250" s="26"/>
      <c r="AOH250" s="26"/>
      <c r="AOI250" s="26"/>
      <c r="AOJ250" s="26"/>
      <c r="AOK250" s="26"/>
      <c r="AOL250" s="26"/>
      <c r="AOM250" s="26"/>
      <c r="AON250" s="26"/>
      <c r="AOO250" s="26"/>
      <c r="AOP250" s="26"/>
      <c r="AOQ250" s="26"/>
      <c r="AOR250" s="26"/>
      <c r="AOS250" s="26"/>
      <c r="AOT250" s="26"/>
      <c r="AOU250" s="26"/>
      <c r="AOV250" s="26"/>
      <c r="AOW250" s="26"/>
      <c r="AOX250" s="26"/>
      <c r="AOY250" s="26"/>
      <c r="AOZ250" s="26"/>
      <c r="APA250" s="26"/>
      <c r="APB250" s="26"/>
      <c r="APC250" s="26"/>
      <c r="APD250" s="26"/>
      <c r="APE250" s="26"/>
      <c r="APF250" s="26"/>
      <c r="APG250" s="26"/>
      <c r="APH250" s="26"/>
      <c r="API250" s="26"/>
      <c r="APJ250" s="26"/>
      <c r="APK250" s="26"/>
      <c r="APL250" s="26"/>
      <c r="APM250" s="26"/>
      <c r="APN250" s="26"/>
      <c r="APO250" s="26"/>
      <c r="APP250" s="26"/>
      <c r="APQ250" s="26"/>
      <c r="APR250" s="26"/>
      <c r="APS250" s="26"/>
      <c r="APT250" s="26"/>
      <c r="APU250" s="26"/>
      <c r="APV250" s="26"/>
      <c r="APW250" s="26"/>
      <c r="APX250" s="26"/>
      <c r="APY250" s="26"/>
      <c r="APZ250" s="26"/>
      <c r="AQA250" s="26"/>
      <c r="AQB250" s="26"/>
      <c r="AQC250" s="26"/>
      <c r="AQD250" s="26"/>
      <c r="AQE250" s="26"/>
      <c r="AQF250" s="26"/>
      <c r="AQG250" s="26"/>
      <c r="AQH250" s="26"/>
      <c r="AQI250" s="26"/>
      <c r="AQJ250" s="26"/>
      <c r="AQK250" s="26"/>
      <c r="AQL250" s="26"/>
      <c r="AQM250" s="26"/>
      <c r="AQN250" s="26"/>
      <c r="AQO250" s="26"/>
      <c r="AQP250" s="26"/>
      <c r="AQQ250" s="26"/>
      <c r="AQR250" s="26"/>
      <c r="AQS250" s="26"/>
      <c r="AQT250" s="26"/>
      <c r="AQU250" s="26"/>
      <c r="AQV250" s="26"/>
      <c r="AQW250" s="26"/>
      <c r="AQX250" s="26"/>
      <c r="AQY250" s="26"/>
      <c r="AQZ250" s="26"/>
      <c r="ARA250" s="26"/>
      <c r="ARB250" s="26"/>
      <c r="ARC250" s="26"/>
      <c r="ARD250" s="26"/>
      <c r="ARE250" s="26"/>
      <c r="ARF250" s="26"/>
      <c r="ARG250" s="26"/>
      <c r="ARH250" s="26"/>
      <c r="ARI250" s="26"/>
      <c r="ARJ250" s="26"/>
      <c r="ARK250" s="26"/>
      <c r="ARL250" s="26"/>
      <c r="ARM250" s="26"/>
      <c r="ARN250" s="26"/>
      <c r="ARO250" s="26"/>
      <c r="ARP250" s="26"/>
      <c r="ARQ250" s="26"/>
      <c r="ARR250" s="26"/>
      <c r="ARS250" s="26"/>
      <c r="ART250" s="26"/>
      <c r="ARU250" s="26"/>
      <c r="ARV250" s="26"/>
      <c r="ARW250" s="26"/>
      <c r="ARX250" s="26"/>
      <c r="ARY250" s="26"/>
      <c r="ARZ250" s="26"/>
      <c r="ASA250" s="26"/>
      <c r="ASB250" s="26"/>
      <c r="ASC250" s="26"/>
      <c r="ASD250" s="26"/>
      <c r="ASE250" s="26"/>
      <c r="ASF250" s="26"/>
      <c r="ASG250" s="26"/>
      <c r="ASH250" s="26"/>
      <c r="ASI250" s="26"/>
      <c r="ASJ250" s="26"/>
      <c r="ASK250" s="26"/>
      <c r="ASL250" s="26"/>
      <c r="ASM250" s="26"/>
      <c r="ASN250" s="26"/>
      <c r="ASO250" s="26"/>
      <c r="ASP250" s="26"/>
      <c r="ASQ250" s="26"/>
      <c r="ASR250" s="26"/>
      <c r="ASS250" s="26"/>
      <c r="AST250" s="26"/>
      <c r="ASU250" s="26"/>
      <c r="ASV250" s="26"/>
      <c r="ASW250" s="26"/>
      <c r="ASX250" s="26"/>
      <c r="ASY250" s="26"/>
      <c r="ASZ250" s="26"/>
      <c r="ATA250" s="26"/>
      <c r="ATB250" s="26"/>
      <c r="ATC250" s="26"/>
      <c r="ATD250" s="26"/>
      <c r="ATE250" s="26"/>
      <c r="ATF250" s="26"/>
      <c r="ATG250" s="26"/>
      <c r="ATH250" s="26"/>
      <c r="ATI250" s="26"/>
      <c r="ATJ250" s="26"/>
      <c r="ATK250" s="26"/>
      <c r="ATL250" s="26"/>
      <c r="ATM250" s="26"/>
      <c r="ATN250" s="26"/>
      <c r="ATO250" s="26"/>
      <c r="ATP250" s="26"/>
      <c r="ATQ250" s="26"/>
      <c r="ATR250" s="26"/>
      <c r="ATS250" s="26"/>
      <c r="ATT250" s="26"/>
      <c r="ATU250" s="26"/>
      <c r="ATV250" s="26"/>
      <c r="ATW250" s="26"/>
      <c r="ATX250" s="26"/>
      <c r="ATY250" s="26"/>
      <c r="ATZ250" s="26"/>
      <c r="AUA250" s="26"/>
      <c r="AUB250" s="26"/>
      <c r="AUC250" s="26"/>
      <c r="AUD250" s="26"/>
      <c r="AUE250" s="26"/>
      <c r="AUF250" s="26"/>
      <c r="AUG250" s="26"/>
      <c r="AUH250" s="26"/>
      <c r="AUI250" s="26"/>
      <c r="AUJ250" s="26"/>
      <c r="AUK250" s="26"/>
      <c r="AUL250" s="26"/>
      <c r="AUM250" s="26"/>
      <c r="AUN250" s="26"/>
      <c r="AUO250" s="26"/>
      <c r="AUP250" s="26"/>
      <c r="AUQ250" s="26"/>
      <c r="AUR250" s="26"/>
      <c r="AUS250" s="26"/>
      <c r="AUT250" s="26"/>
      <c r="AUU250" s="26"/>
      <c r="AUV250" s="26"/>
      <c r="AUW250" s="26"/>
      <c r="AUX250" s="26"/>
      <c r="AUY250" s="26"/>
      <c r="AUZ250" s="26"/>
      <c r="AVA250" s="26"/>
      <c r="AVB250" s="26"/>
      <c r="AVC250" s="26"/>
      <c r="AVD250" s="26"/>
      <c r="AVE250" s="26"/>
      <c r="AVF250" s="26"/>
      <c r="AVG250" s="26"/>
      <c r="AVH250" s="26"/>
      <c r="AVI250" s="26"/>
      <c r="AVJ250" s="26"/>
      <c r="AVK250" s="26"/>
      <c r="AVL250" s="26"/>
      <c r="AVM250" s="26"/>
      <c r="AVN250" s="26"/>
      <c r="AVO250" s="26"/>
      <c r="AVP250" s="26"/>
      <c r="AVQ250" s="26"/>
      <c r="AVR250" s="26"/>
      <c r="AVS250" s="26"/>
      <c r="AVT250" s="26"/>
      <c r="AVU250" s="26"/>
      <c r="AVV250" s="26"/>
      <c r="AVW250" s="26"/>
      <c r="AVX250" s="26"/>
      <c r="AVY250" s="26"/>
      <c r="AVZ250" s="26"/>
      <c r="AWA250" s="26"/>
      <c r="AWB250" s="26"/>
      <c r="AWC250" s="26"/>
      <c r="AWD250" s="26"/>
      <c r="AWE250" s="26"/>
      <c r="AWF250" s="26"/>
      <c r="AWG250" s="26"/>
      <c r="AWH250" s="26"/>
      <c r="AWI250" s="26"/>
      <c r="AWJ250" s="26"/>
      <c r="AWK250" s="26"/>
      <c r="AWL250" s="26"/>
      <c r="AWM250" s="26"/>
      <c r="AWN250" s="26"/>
      <c r="AWO250" s="26"/>
      <c r="AWP250" s="26"/>
      <c r="AWQ250" s="26"/>
      <c r="AWR250" s="26"/>
      <c r="AWS250" s="26"/>
      <c r="AWT250" s="26"/>
      <c r="AWU250" s="26"/>
      <c r="AWV250" s="26"/>
      <c r="AWW250" s="26"/>
      <c r="AWX250" s="26"/>
      <c r="AWY250" s="26"/>
      <c r="AWZ250" s="26"/>
      <c r="AXA250" s="26"/>
      <c r="AXB250" s="26"/>
      <c r="AXC250" s="26"/>
      <c r="AXD250" s="26"/>
      <c r="AXE250" s="26"/>
      <c r="AXF250" s="26"/>
      <c r="AXG250" s="26"/>
      <c r="AXH250" s="26"/>
      <c r="AXI250" s="26"/>
      <c r="AXJ250" s="26"/>
      <c r="AXK250" s="26"/>
      <c r="AXL250" s="26"/>
      <c r="AXM250" s="26"/>
      <c r="AXN250" s="26"/>
      <c r="AXO250" s="26"/>
      <c r="AXP250" s="26"/>
      <c r="AXQ250" s="26"/>
      <c r="AXR250" s="26"/>
      <c r="AXS250" s="26"/>
      <c r="AXT250" s="26"/>
      <c r="AXU250" s="26"/>
      <c r="AXV250" s="26"/>
      <c r="AXW250" s="26"/>
      <c r="AXX250" s="26"/>
      <c r="AXY250" s="26"/>
      <c r="AXZ250" s="26"/>
      <c r="AYA250" s="26"/>
      <c r="AYB250" s="26"/>
      <c r="AYC250" s="26"/>
      <c r="AYD250" s="26"/>
      <c r="AYE250" s="26"/>
      <c r="AYF250" s="26"/>
      <c r="AYG250" s="26"/>
      <c r="AYH250" s="26"/>
      <c r="AYI250" s="26"/>
      <c r="AYJ250" s="26"/>
      <c r="AYK250" s="26"/>
      <c r="AYL250" s="26"/>
      <c r="AYM250" s="26"/>
      <c r="AYN250" s="26"/>
      <c r="AYO250" s="26"/>
      <c r="AYP250" s="26"/>
      <c r="AYQ250" s="26"/>
      <c r="AYR250" s="26"/>
      <c r="AYS250" s="26"/>
      <c r="AYT250" s="26"/>
      <c r="AYU250" s="26"/>
      <c r="AYV250" s="26"/>
      <c r="AYW250" s="26"/>
      <c r="AYX250" s="26"/>
      <c r="AYY250" s="26"/>
      <c r="AYZ250" s="26"/>
      <c r="AZA250" s="26"/>
      <c r="AZB250" s="26"/>
      <c r="AZC250" s="26"/>
      <c r="AZD250" s="26"/>
      <c r="AZE250" s="26"/>
      <c r="AZF250" s="26"/>
      <c r="AZG250" s="26"/>
      <c r="AZH250" s="26"/>
      <c r="AZI250" s="26"/>
      <c r="AZJ250" s="26"/>
      <c r="AZK250" s="26"/>
      <c r="AZL250" s="26"/>
      <c r="AZM250" s="26"/>
      <c r="AZN250" s="26"/>
      <c r="AZO250" s="26"/>
      <c r="AZP250" s="26"/>
      <c r="AZQ250" s="26"/>
      <c r="AZR250" s="26"/>
      <c r="AZS250" s="26"/>
      <c r="AZT250" s="26"/>
      <c r="AZU250" s="26"/>
      <c r="AZV250" s="26"/>
      <c r="AZW250" s="26"/>
      <c r="AZX250" s="26"/>
      <c r="AZY250" s="26"/>
      <c r="AZZ250" s="26"/>
      <c r="BAA250" s="26"/>
      <c r="BAB250" s="26"/>
      <c r="BAC250" s="26"/>
      <c r="BAD250" s="26"/>
      <c r="BAE250" s="26"/>
      <c r="BAF250" s="26"/>
      <c r="BAG250" s="26"/>
      <c r="BAH250" s="26"/>
      <c r="BAI250" s="26"/>
      <c r="BAJ250" s="26"/>
      <c r="BAK250" s="26"/>
      <c r="BAL250" s="26"/>
      <c r="BAM250" s="26"/>
      <c r="BAN250" s="26"/>
      <c r="BAO250" s="26"/>
      <c r="BAP250" s="26"/>
      <c r="BAQ250" s="26"/>
      <c r="BAR250" s="26"/>
      <c r="BAS250" s="26"/>
      <c r="BAT250" s="26"/>
      <c r="BAU250" s="26"/>
      <c r="BAV250" s="26"/>
      <c r="BAW250" s="26"/>
      <c r="BAX250" s="26"/>
      <c r="BAY250" s="26"/>
      <c r="BAZ250" s="26"/>
      <c r="BBA250" s="26"/>
      <c r="BBB250" s="26"/>
      <c r="BBC250" s="26"/>
      <c r="BBD250" s="26"/>
      <c r="BBE250" s="26"/>
      <c r="BBF250" s="26"/>
      <c r="BBG250" s="26"/>
      <c r="BBH250" s="26"/>
      <c r="BBI250" s="26"/>
      <c r="BBJ250" s="26"/>
      <c r="BBK250" s="26"/>
      <c r="BBL250" s="26"/>
      <c r="BBM250" s="26"/>
      <c r="BBN250" s="26"/>
      <c r="BBO250" s="26"/>
      <c r="BBP250" s="26"/>
      <c r="BBQ250" s="26"/>
      <c r="BBR250" s="26"/>
      <c r="BBS250" s="26"/>
      <c r="BBT250" s="26"/>
      <c r="BBU250" s="26"/>
      <c r="BBV250" s="26"/>
      <c r="BBW250" s="26"/>
      <c r="BBX250" s="26"/>
      <c r="BBY250" s="26"/>
      <c r="BBZ250" s="26"/>
      <c r="BCA250" s="26"/>
      <c r="BCB250" s="26"/>
      <c r="BCC250" s="26"/>
      <c r="BCD250" s="26"/>
      <c r="BCE250" s="26"/>
      <c r="BCF250" s="26"/>
      <c r="BCG250" s="26"/>
      <c r="BCH250" s="26"/>
      <c r="BCI250" s="26"/>
      <c r="BCJ250" s="26"/>
      <c r="BCK250" s="26"/>
      <c r="BCL250" s="26"/>
      <c r="BCM250" s="26"/>
      <c r="BCN250" s="26"/>
      <c r="BCO250" s="26"/>
      <c r="BCP250" s="26"/>
      <c r="BCQ250" s="26"/>
      <c r="BCR250" s="26"/>
      <c r="BCS250" s="26"/>
      <c r="BCT250" s="26"/>
      <c r="BCU250" s="26"/>
      <c r="BCV250" s="26"/>
      <c r="BCW250" s="26"/>
      <c r="BCX250" s="26"/>
      <c r="BCY250" s="26"/>
      <c r="BCZ250" s="26"/>
      <c r="BDA250" s="26"/>
      <c r="BDB250" s="26"/>
      <c r="BDC250" s="26"/>
      <c r="BDD250" s="26"/>
      <c r="BDE250" s="26"/>
      <c r="BDF250" s="26"/>
      <c r="BDG250" s="26"/>
      <c r="BDH250" s="26"/>
      <c r="BDI250" s="26"/>
      <c r="BDJ250" s="26"/>
      <c r="BDK250" s="26"/>
      <c r="BDL250" s="26"/>
      <c r="BDM250" s="26"/>
      <c r="BDN250" s="26"/>
      <c r="BDO250" s="26"/>
      <c r="BDP250" s="26"/>
      <c r="BDQ250" s="26"/>
      <c r="BDR250" s="26"/>
      <c r="BDS250" s="26"/>
      <c r="BDT250" s="26"/>
      <c r="BDU250" s="26"/>
      <c r="BDV250" s="26"/>
      <c r="BDW250" s="26"/>
      <c r="BDX250" s="26"/>
      <c r="BDY250" s="26"/>
      <c r="BDZ250" s="26"/>
      <c r="BEA250" s="26"/>
      <c r="BEB250" s="26"/>
      <c r="BEC250" s="26"/>
      <c r="BED250" s="26"/>
      <c r="BEE250" s="26"/>
      <c r="BEF250" s="26"/>
      <c r="BEG250" s="26"/>
      <c r="BEH250" s="26"/>
      <c r="BEI250" s="26"/>
      <c r="BEJ250" s="26"/>
      <c r="BEK250" s="26"/>
      <c r="BEL250" s="26"/>
      <c r="BEM250" s="26"/>
      <c r="BEN250" s="26"/>
      <c r="BEO250" s="26"/>
      <c r="BEP250" s="26"/>
      <c r="BEQ250" s="26"/>
      <c r="BER250" s="26"/>
      <c r="BES250" s="26"/>
      <c r="BET250" s="26"/>
      <c r="BEU250" s="26"/>
      <c r="BEV250" s="26"/>
      <c r="BEW250" s="26"/>
      <c r="BEX250" s="26"/>
      <c r="BEY250" s="26"/>
      <c r="BEZ250" s="26"/>
      <c r="BFA250" s="26"/>
      <c r="BFB250" s="26"/>
      <c r="BFC250" s="26"/>
      <c r="BFD250" s="26"/>
      <c r="BFE250" s="26"/>
      <c r="BFF250" s="26"/>
      <c r="BFG250" s="26"/>
      <c r="BFH250" s="26"/>
      <c r="BFI250" s="26"/>
      <c r="BFJ250" s="26"/>
      <c r="BFK250" s="26"/>
      <c r="BFL250" s="26"/>
      <c r="BFM250" s="26"/>
      <c r="BFN250" s="26"/>
      <c r="BFO250" s="26"/>
      <c r="BFP250" s="26"/>
      <c r="BFQ250" s="26"/>
      <c r="BFR250" s="26"/>
      <c r="BFS250" s="26"/>
      <c r="BFT250" s="26"/>
      <c r="BFU250" s="26"/>
      <c r="BFV250" s="26"/>
      <c r="BFW250" s="26"/>
      <c r="BFX250" s="26"/>
      <c r="BFY250" s="26"/>
      <c r="BFZ250" s="26"/>
      <c r="BGA250" s="26"/>
      <c r="BGB250" s="26"/>
      <c r="BGC250" s="26"/>
      <c r="BGD250" s="26"/>
      <c r="BGE250" s="26"/>
      <c r="BGF250" s="26"/>
      <c r="BGG250" s="26"/>
      <c r="BGH250" s="26"/>
      <c r="BGI250" s="26"/>
      <c r="BGJ250" s="26"/>
      <c r="BGK250" s="26"/>
      <c r="BGL250" s="26"/>
      <c r="BGM250" s="26"/>
      <c r="BGN250" s="26"/>
      <c r="BGO250" s="26"/>
      <c r="BGP250" s="26"/>
      <c r="BGQ250" s="26"/>
      <c r="BGR250" s="26"/>
      <c r="BGS250" s="26"/>
      <c r="BGT250" s="26"/>
      <c r="BGU250" s="26"/>
      <c r="BGV250" s="26"/>
      <c r="BGW250" s="26"/>
      <c r="BGX250" s="26"/>
      <c r="BGY250" s="26"/>
      <c r="BGZ250" s="26"/>
      <c r="BHA250" s="26"/>
      <c r="BHB250" s="26"/>
      <c r="BHC250" s="26"/>
      <c r="BHD250" s="26"/>
      <c r="BHE250" s="26"/>
      <c r="BHF250" s="26"/>
      <c r="BHG250" s="26"/>
      <c r="BHH250" s="26"/>
      <c r="BHI250" s="26"/>
      <c r="BHJ250" s="26"/>
      <c r="BHK250" s="26"/>
      <c r="BHL250" s="26"/>
      <c r="BHM250" s="26"/>
      <c r="BHN250" s="26"/>
      <c r="BHO250" s="26"/>
      <c r="BHP250" s="26"/>
      <c r="BHQ250" s="26"/>
      <c r="BHR250" s="26"/>
      <c r="BHS250" s="26"/>
      <c r="BHT250" s="26"/>
      <c r="BHU250" s="26"/>
      <c r="BHV250" s="26"/>
      <c r="BHW250" s="26"/>
      <c r="BHX250" s="26"/>
      <c r="BHY250" s="26"/>
      <c r="BHZ250" s="26"/>
      <c r="BIA250" s="26"/>
      <c r="BIB250" s="26"/>
      <c r="BIC250" s="26"/>
      <c r="BID250" s="26"/>
      <c r="BIE250" s="26"/>
      <c r="BIF250" s="26"/>
      <c r="BIG250" s="26"/>
      <c r="BIH250" s="26"/>
      <c r="BII250" s="26"/>
      <c r="BIJ250" s="26"/>
      <c r="BIK250" s="26"/>
      <c r="BIL250" s="26"/>
      <c r="BIM250" s="26"/>
      <c r="BIN250" s="26"/>
      <c r="BIO250" s="26"/>
      <c r="BIP250" s="26"/>
      <c r="BIQ250" s="26"/>
      <c r="BIR250" s="26"/>
      <c r="BIS250" s="26"/>
      <c r="BIT250" s="26"/>
      <c r="BIU250" s="26"/>
      <c r="BIV250" s="26"/>
      <c r="BIW250" s="26"/>
      <c r="BIX250" s="26"/>
      <c r="BIY250" s="26"/>
      <c r="BIZ250" s="26"/>
      <c r="BJA250" s="26"/>
      <c r="BJB250" s="26"/>
      <c r="BJC250" s="26"/>
      <c r="BJD250" s="26"/>
      <c r="BJE250" s="26"/>
      <c r="BJF250" s="26"/>
      <c r="BJG250" s="26"/>
      <c r="BJH250" s="26"/>
      <c r="BJI250" s="26"/>
      <c r="BJJ250" s="26"/>
      <c r="BJK250" s="26"/>
      <c r="BJL250" s="26"/>
      <c r="BJM250" s="26"/>
      <c r="BJN250" s="26"/>
      <c r="BJO250" s="26"/>
      <c r="BJP250" s="26"/>
      <c r="BJQ250" s="26"/>
      <c r="BJR250" s="26"/>
      <c r="BJS250" s="26"/>
      <c r="BJT250" s="26"/>
      <c r="BJU250" s="26"/>
      <c r="BJV250" s="26"/>
      <c r="BJW250" s="26"/>
      <c r="BJX250" s="26"/>
      <c r="BJY250" s="26"/>
      <c r="BJZ250" s="26"/>
      <c r="BKA250" s="26"/>
      <c r="BKB250" s="26"/>
      <c r="BKC250" s="26"/>
      <c r="BKD250" s="26"/>
      <c r="BKE250" s="26"/>
      <c r="BKF250" s="26"/>
      <c r="BKG250" s="26"/>
      <c r="BKH250" s="26"/>
      <c r="BKI250" s="26"/>
      <c r="BKJ250" s="26"/>
      <c r="BKK250" s="26"/>
      <c r="BKL250" s="26"/>
      <c r="BKM250" s="26"/>
      <c r="BKN250" s="26"/>
      <c r="BKO250" s="26"/>
      <c r="BKP250" s="26"/>
      <c r="BKQ250" s="26"/>
      <c r="BKR250" s="26"/>
      <c r="BKS250" s="26"/>
      <c r="BKT250" s="26"/>
      <c r="BKU250" s="26"/>
      <c r="BKV250" s="26"/>
      <c r="BKW250" s="26"/>
      <c r="BKX250" s="26"/>
      <c r="BKY250" s="26"/>
      <c r="BKZ250" s="26"/>
      <c r="BLA250" s="26"/>
      <c r="BLB250" s="26"/>
      <c r="BLC250" s="26"/>
      <c r="BLD250" s="26"/>
      <c r="BLE250" s="26"/>
      <c r="BLF250" s="26"/>
      <c r="BLG250" s="26"/>
      <c r="BLH250" s="26"/>
      <c r="BLI250" s="26"/>
      <c r="BLJ250" s="26"/>
      <c r="BLK250" s="26"/>
      <c r="BLL250" s="26"/>
      <c r="BLM250" s="26"/>
      <c r="BLN250" s="26"/>
      <c r="BLO250" s="26"/>
      <c r="BLP250" s="26"/>
      <c r="BLQ250" s="26"/>
      <c r="BLR250" s="26"/>
      <c r="BLS250" s="26"/>
      <c r="BLT250" s="26"/>
      <c r="BLU250" s="26"/>
      <c r="BLV250" s="26"/>
      <c r="BLW250" s="26"/>
      <c r="BLX250" s="26"/>
      <c r="BLY250" s="26"/>
      <c r="BLZ250" s="26"/>
      <c r="BMA250" s="26"/>
      <c r="BMB250" s="26"/>
      <c r="BMC250" s="26"/>
      <c r="BMD250" s="26"/>
      <c r="BME250" s="26"/>
      <c r="BMF250" s="26"/>
      <c r="BMG250" s="26"/>
      <c r="BMH250" s="26"/>
      <c r="BMI250" s="26"/>
      <c r="BMJ250" s="26"/>
      <c r="BMK250" s="26"/>
      <c r="BML250" s="26"/>
      <c r="BMM250" s="26"/>
      <c r="BMN250" s="26"/>
      <c r="BMO250" s="26"/>
      <c r="BMP250" s="26"/>
      <c r="BMQ250" s="26"/>
      <c r="BMR250" s="26"/>
      <c r="BMS250" s="26"/>
      <c r="BMT250" s="26"/>
      <c r="BMU250" s="26"/>
      <c r="BMV250" s="26"/>
      <c r="BMW250" s="26"/>
      <c r="BMX250" s="26"/>
      <c r="BMY250" s="26"/>
      <c r="BMZ250" s="26"/>
      <c r="BNA250" s="26"/>
      <c r="BNB250" s="26"/>
      <c r="BNC250" s="26"/>
      <c r="BND250" s="26"/>
      <c r="BNE250" s="26"/>
      <c r="BNF250" s="26"/>
      <c r="BNG250" s="26"/>
      <c r="BNH250" s="26"/>
      <c r="BNI250" s="26"/>
      <c r="BNJ250" s="26"/>
      <c r="BNK250" s="26"/>
      <c r="BNL250" s="26"/>
      <c r="BNM250" s="26"/>
      <c r="BNN250" s="26"/>
      <c r="BNO250" s="26"/>
      <c r="BNP250" s="26"/>
      <c r="BNQ250" s="26"/>
      <c r="BNR250" s="26"/>
      <c r="BNS250" s="26"/>
      <c r="BNT250" s="26"/>
      <c r="BNU250" s="26"/>
      <c r="BNV250" s="26"/>
      <c r="BNW250" s="26"/>
      <c r="BNX250" s="26"/>
      <c r="BNY250" s="26"/>
      <c r="BNZ250" s="26"/>
      <c r="BOA250" s="26"/>
      <c r="BOB250" s="26"/>
      <c r="BOC250" s="26"/>
      <c r="BOD250" s="26"/>
      <c r="BOE250" s="26"/>
      <c r="BOF250" s="26"/>
      <c r="BOG250" s="26"/>
      <c r="BOH250" s="26"/>
      <c r="BOI250" s="26"/>
      <c r="BOJ250" s="26"/>
      <c r="BOK250" s="26"/>
      <c r="BOL250" s="26"/>
      <c r="BOM250" s="26"/>
      <c r="BON250" s="26"/>
      <c r="BOO250" s="26"/>
      <c r="BOP250" s="26"/>
      <c r="BOQ250" s="26"/>
      <c r="BOR250" s="26"/>
      <c r="BOS250" s="26"/>
      <c r="BOT250" s="26"/>
      <c r="BOU250" s="26"/>
      <c r="BOV250" s="26"/>
      <c r="BOW250" s="26"/>
      <c r="BOX250" s="26"/>
      <c r="BOY250" s="26"/>
      <c r="BOZ250" s="26"/>
      <c r="BPA250" s="26"/>
      <c r="BPB250" s="26"/>
      <c r="BPC250" s="26"/>
      <c r="BPD250" s="26"/>
      <c r="BPE250" s="26"/>
      <c r="BPF250" s="26"/>
      <c r="BPG250" s="26"/>
      <c r="BPH250" s="26"/>
      <c r="BPI250" s="26"/>
      <c r="BPJ250" s="26"/>
      <c r="BPK250" s="26"/>
      <c r="BPL250" s="26"/>
      <c r="BPM250" s="26"/>
      <c r="BPN250" s="26"/>
      <c r="BPO250" s="26"/>
      <c r="BPP250" s="26"/>
      <c r="BPQ250" s="26"/>
      <c r="BPR250" s="26"/>
      <c r="BPS250" s="26"/>
      <c r="BPT250" s="26"/>
      <c r="BPU250" s="26"/>
      <c r="BPV250" s="26"/>
      <c r="BPW250" s="26"/>
      <c r="BPX250" s="26"/>
      <c r="BPY250" s="26"/>
      <c r="BPZ250" s="26"/>
      <c r="BQA250" s="26"/>
      <c r="BQB250" s="26"/>
      <c r="BQC250" s="26"/>
      <c r="BQD250" s="26"/>
      <c r="BQE250" s="26"/>
      <c r="BQF250" s="26"/>
      <c r="BQG250" s="26"/>
      <c r="BQH250" s="26"/>
      <c r="BQI250" s="26"/>
      <c r="BQJ250" s="26"/>
      <c r="BQK250" s="26"/>
      <c r="BQL250" s="26"/>
      <c r="BQM250" s="26"/>
      <c r="BQN250" s="26"/>
      <c r="BQO250" s="26"/>
      <c r="BQP250" s="26"/>
      <c r="BQQ250" s="26"/>
      <c r="BQR250" s="26"/>
      <c r="BQS250" s="26"/>
      <c r="BQT250" s="26"/>
      <c r="BQU250" s="26"/>
      <c r="BQV250" s="26"/>
      <c r="BQW250" s="26"/>
      <c r="BQX250" s="26"/>
      <c r="BQY250" s="26"/>
      <c r="BQZ250" s="26"/>
      <c r="BRA250" s="26"/>
      <c r="BRB250" s="26"/>
      <c r="BRC250" s="26"/>
      <c r="BRD250" s="26"/>
      <c r="BRE250" s="26"/>
      <c r="BRF250" s="26"/>
      <c r="BRG250" s="26"/>
      <c r="BRH250" s="26"/>
      <c r="BRI250" s="26"/>
      <c r="BRJ250" s="26"/>
      <c r="BRK250" s="26"/>
      <c r="BRL250" s="26"/>
      <c r="BRM250" s="26"/>
      <c r="BRN250" s="26"/>
      <c r="BRO250" s="26"/>
      <c r="BRP250" s="26"/>
      <c r="BRQ250" s="26"/>
      <c r="BRR250" s="26"/>
      <c r="BRS250" s="26"/>
      <c r="BRT250" s="26"/>
      <c r="BRU250" s="26"/>
      <c r="BRV250" s="26"/>
      <c r="BRW250" s="26"/>
      <c r="BRX250" s="26"/>
      <c r="BRY250" s="26"/>
      <c r="BRZ250" s="26"/>
      <c r="BSA250" s="26"/>
      <c r="BSB250" s="26"/>
      <c r="BSC250" s="26"/>
      <c r="BSD250" s="26"/>
      <c r="BSE250" s="26"/>
      <c r="BSF250" s="26"/>
      <c r="BSG250" s="26"/>
      <c r="BSH250" s="26"/>
      <c r="BSI250" s="26"/>
      <c r="BSJ250" s="26"/>
      <c r="BSK250" s="26"/>
      <c r="BSL250" s="26"/>
      <c r="BSM250" s="26"/>
      <c r="BSN250" s="26"/>
      <c r="BSO250" s="26"/>
      <c r="BSP250" s="26"/>
      <c r="BSQ250" s="26"/>
      <c r="BSR250" s="26"/>
      <c r="BSS250" s="26"/>
      <c r="BST250" s="26"/>
      <c r="BSU250" s="26"/>
      <c r="BSV250" s="26"/>
      <c r="BSW250" s="26"/>
      <c r="BSX250" s="26"/>
      <c r="BSY250" s="26"/>
      <c r="BSZ250" s="26"/>
      <c r="BTA250" s="26"/>
      <c r="BTB250" s="26"/>
      <c r="BTC250" s="26"/>
      <c r="BTD250" s="26"/>
      <c r="BTE250" s="26"/>
      <c r="BTF250" s="26"/>
      <c r="BTG250" s="26"/>
      <c r="BTH250" s="26"/>
      <c r="BTI250" s="26"/>
      <c r="BTJ250" s="26"/>
      <c r="BTK250" s="26"/>
      <c r="BTL250" s="26"/>
      <c r="BTM250" s="26"/>
      <c r="BTN250" s="26"/>
      <c r="BTO250" s="26"/>
      <c r="BTP250" s="26"/>
      <c r="BTQ250" s="26"/>
      <c r="BTR250" s="26"/>
      <c r="BTS250" s="26"/>
      <c r="BTT250" s="26"/>
      <c r="BTU250" s="26"/>
      <c r="BTV250" s="26"/>
      <c r="BTW250" s="26"/>
      <c r="BTX250" s="26"/>
      <c r="BTY250" s="26"/>
      <c r="BTZ250" s="26"/>
      <c r="BUA250" s="26"/>
      <c r="BUB250" s="26"/>
      <c r="BUC250" s="26"/>
      <c r="BUD250" s="26"/>
      <c r="BUE250" s="26"/>
      <c r="BUF250" s="26"/>
      <c r="BUG250" s="26"/>
      <c r="BUH250" s="26"/>
      <c r="BUI250" s="26"/>
      <c r="BUJ250" s="26"/>
      <c r="BUK250" s="26"/>
      <c r="BUL250" s="26"/>
      <c r="BUM250" s="26"/>
      <c r="BUN250" s="26"/>
      <c r="BUO250" s="26"/>
      <c r="BUP250" s="26"/>
      <c r="BUQ250" s="26"/>
      <c r="BUR250" s="26"/>
      <c r="BUS250" s="26"/>
      <c r="BUT250" s="26"/>
      <c r="BUU250" s="26"/>
      <c r="BUV250" s="26"/>
      <c r="BUW250" s="26"/>
      <c r="BUX250" s="26"/>
      <c r="BUY250" s="26"/>
      <c r="BUZ250" s="26"/>
      <c r="BVA250" s="26"/>
      <c r="BVB250" s="26"/>
      <c r="BVC250" s="26"/>
      <c r="BVD250" s="26"/>
      <c r="BVE250" s="26"/>
      <c r="BVF250" s="26"/>
      <c r="BVG250" s="26"/>
      <c r="BVH250" s="26"/>
      <c r="BVI250" s="26"/>
      <c r="BVJ250" s="26"/>
      <c r="BVK250" s="26"/>
      <c r="BVL250" s="26"/>
      <c r="BVM250" s="26"/>
      <c r="BVN250" s="26"/>
      <c r="BVO250" s="26"/>
      <c r="BVP250" s="26"/>
      <c r="BVQ250" s="26"/>
      <c r="BVR250" s="26"/>
      <c r="BVS250" s="26"/>
      <c r="BVT250" s="26"/>
      <c r="BVU250" s="26"/>
      <c r="BVV250" s="26"/>
      <c r="BVW250" s="26"/>
      <c r="BVX250" s="26"/>
      <c r="BVY250" s="26"/>
      <c r="BVZ250" s="26"/>
      <c r="BWA250" s="26"/>
      <c r="BWB250" s="26"/>
      <c r="BWC250" s="26"/>
      <c r="BWD250" s="26"/>
      <c r="BWE250" s="26"/>
      <c r="BWF250" s="26"/>
      <c r="BWG250" s="26"/>
      <c r="BWH250" s="26"/>
      <c r="BWI250" s="26"/>
      <c r="BWJ250" s="26"/>
      <c r="BWK250" s="26"/>
      <c r="BWL250" s="26"/>
      <c r="BWM250" s="26"/>
      <c r="BWN250" s="26"/>
      <c r="BWO250" s="26"/>
      <c r="BWP250" s="26"/>
      <c r="BWQ250" s="26"/>
      <c r="BWR250" s="26"/>
      <c r="BWS250" s="26"/>
      <c r="BWT250" s="26"/>
      <c r="BWU250" s="26"/>
      <c r="BWV250" s="26"/>
      <c r="BWW250" s="26"/>
      <c r="BWX250" s="26"/>
      <c r="BWY250" s="26"/>
      <c r="BWZ250" s="26"/>
      <c r="BXA250" s="26"/>
      <c r="BXB250" s="26"/>
      <c r="BXC250" s="26"/>
      <c r="BXD250" s="26"/>
      <c r="BXE250" s="26"/>
      <c r="BXF250" s="26"/>
      <c r="BXG250" s="26"/>
      <c r="BXH250" s="26"/>
      <c r="BXI250" s="26"/>
      <c r="BXJ250" s="26"/>
      <c r="BXK250" s="26"/>
      <c r="BXL250" s="26"/>
      <c r="BXM250" s="26"/>
      <c r="BXN250" s="26"/>
      <c r="BXO250" s="26"/>
      <c r="BXP250" s="26"/>
      <c r="BXQ250" s="26"/>
      <c r="BXR250" s="26"/>
      <c r="BXS250" s="26"/>
      <c r="BXT250" s="26"/>
      <c r="BXU250" s="26"/>
      <c r="BXV250" s="26"/>
      <c r="BXW250" s="26"/>
      <c r="BXX250" s="26"/>
      <c r="BXY250" s="26"/>
      <c r="BXZ250" s="26"/>
      <c r="BYA250" s="26"/>
      <c r="BYB250" s="26"/>
      <c r="BYC250" s="26"/>
      <c r="BYD250" s="26"/>
      <c r="BYE250" s="26"/>
      <c r="BYF250" s="26"/>
      <c r="BYG250" s="26"/>
      <c r="BYH250" s="26"/>
      <c r="BYI250" s="26"/>
      <c r="BYJ250" s="26"/>
      <c r="BYK250" s="26"/>
      <c r="BYL250" s="26"/>
      <c r="BYM250" s="26"/>
      <c r="BYN250" s="26"/>
      <c r="BYO250" s="26"/>
      <c r="BYP250" s="26"/>
      <c r="BYQ250" s="26"/>
      <c r="BYR250" s="26"/>
      <c r="BYS250" s="26"/>
      <c r="BYT250" s="26"/>
      <c r="BYU250" s="26"/>
      <c r="BYV250" s="26"/>
      <c r="BYW250" s="26"/>
      <c r="BYX250" s="26"/>
      <c r="BYY250" s="26"/>
      <c r="BYZ250" s="26"/>
      <c r="BZA250" s="26"/>
      <c r="BZB250" s="26"/>
      <c r="BZC250" s="26"/>
      <c r="BZD250" s="26"/>
      <c r="BZE250" s="26"/>
      <c r="BZF250" s="26"/>
      <c r="BZG250" s="26"/>
      <c r="BZH250" s="26"/>
      <c r="BZI250" s="26"/>
      <c r="BZJ250" s="26"/>
      <c r="BZK250" s="26"/>
      <c r="BZL250" s="26"/>
      <c r="BZM250" s="26"/>
      <c r="BZN250" s="26"/>
      <c r="BZO250" s="26"/>
      <c r="BZP250" s="26"/>
      <c r="BZQ250" s="26"/>
      <c r="BZR250" s="26"/>
      <c r="BZS250" s="26"/>
      <c r="BZT250" s="26"/>
      <c r="BZU250" s="26"/>
      <c r="BZV250" s="26"/>
      <c r="BZW250" s="26"/>
      <c r="BZX250" s="26"/>
      <c r="BZY250" s="26"/>
      <c r="BZZ250" s="26"/>
      <c r="CAA250" s="26"/>
      <c r="CAB250" s="26"/>
      <c r="CAC250" s="26"/>
      <c r="CAD250" s="26"/>
      <c r="CAE250" s="26"/>
      <c r="CAF250" s="26"/>
      <c r="CAG250" s="26"/>
      <c r="CAH250" s="26"/>
      <c r="CAI250" s="26"/>
      <c r="CAJ250" s="26"/>
      <c r="CAK250" s="26"/>
      <c r="CAL250" s="26"/>
      <c r="CAM250" s="26"/>
      <c r="CAN250" s="26"/>
      <c r="CAO250" s="26"/>
      <c r="CAP250" s="26"/>
      <c r="CAQ250" s="26"/>
      <c r="CAR250" s="26"/>
      <c r="CAS250" s="26"/>
      <c r="CAT250" s="26"/>
      <c r="CAU250" s="26"/>
      <c r="CAV250" s="26"/>
      <c r="CAW250" s="26"/>
      <c r="CAX250" s="26"/>
      <c r="CAY250" s="26"/>
      <c r="CAZ250" s="26"/>
      <c r="CBA250" s="26"/>
      <c r="CBB250" s="26"/>
      <c r="CBC250" s="26"/>
      <c r="CBD250" s="26"/>
      <c r="CBE250" s="26"/>
      <c r="CBF250" s="26"/>
      <c r="CBG250" s="26"/>
      <c r="CBH250" s="26"/>
      <c r="CBI250" s="26"/>
      <c r="CBJ250" s="26"/>
      <c r="CBK250" s="26"/>
      <c r="CBL250" s="26"/>
      <c r="CBM250" s="26"/>
      <c r="CBN250" s="26"/>
      <c r="CBO250" s="26"/>
      <c r="CBP250" s="26"/>
      <c r="CBQ250" s="26"/>
      <c r="CBR250" s="26"/>
      <c r="CBS250" s="26"/>
      <c r="CBT250" s="26"/>
      <c r="CBU250" s="26"/>
      <c r="CBV250" s="26"/>
      <c r="CBW250" s="26"/>
      <c r="CBX250" s="26"/>
      <c r="CBY250" s="26"/>
      <c r="CBZ250" s="26"/>
      <c r="CCA250" s="26"/>
      <c r="CCB250" s="26"/>
      <c r="CCC250" s="26"/>
      <c r="CCD250" s="26"/>
      <c r="CCE250" s="26"/>
      <c r="CCF250" s="26"/>
      <c r="CCG250" s="26"/>
      <c r="CCH250" s="26"/>
      <c r="CCI250" s="26"/>
      <c r="CCJ250" s="26"/>
      <c r="CCK250" s="26"/>
      <c r="CCL250" s="26"/>
      <c r="CCM250" s="26"/>
      <c r="CCN250" s="26"/>
      <c r="CCO250" s="26"/>
      <c r="CCP250" s="26"/>
      <c r="CCQ250" s="26"/>
      <c r="CCR250" s="26"/>
      <c r="CCS250" s="26"/>
      <c r="CCT250" s="26"/>
      <c r="CCU250" s="26"/>
      <c r="CCV250" s="26"/>
      <c r="CCW250" s="26"/>
      <c r="CCX250" s="26"/>
      <c r="CCY250" s="26"/>
      <c r="CCZ250" s="26"/>
      <c r="CDA250" s="26"/>
      <c r="CDB250" s="26"/>
      <c r="CDC250" s="26"/>
      <c r="CDD250" s="26"/>
      <c r="CDE250" s="26"/>
      <c r="CDF250" s="26"/>
      <c r="CDG250" s="26"/>
      <c r="CDH250" s="26"/>
      <c r="CDI250" s="26"/>
      <c r="CDJ250" s="26"/>
      <c r="CDK250" s="26"/>
      <c r="CDL250" s="26"/>
      <c r="CDM250" s="26"/>
      <c r="CDN250" s="26"/>
      <c r="CDO250" s="26"/>
      <c r="CDP250" s="26"/>
      <c r="CDQ250" s="26"/>
      <c r="CDR250" s="26"/>
      <c r="CDS250" s="26"/>
      <c r="CDT250" s="26"/>
      <c r="CDU250" s="26"/>
      <c r="CDV250" s="26"/>
      <c r="CDW250" s="26"/>
      <c r="CDX250" s="26"/>
      <c r="CDY250" s="26"/>
      <c r="CDZ250" s="26"/>
      <c r="CEA250" s="26"/>
      <c r="CEB250" s="26"/>
      <c r="CEC250" s="26"/>
      <c r="CED250" s="26"/>
      <c r="CEE250" s="26"/>
      <c r="CEF250" s="26"/>
      <c r="CEG250" s="26"/>
      <c r="CEH250" s="26"/>
      <c r="CEI250" s="26"/>
      <c r="CEJ250" s="26"/>
      <c r="CEK250" s="26"/>
      <c r="CEL250" s="26"/>
      <c r="CEM250" s="26"/>
      <c r="CEN250" s="26"/>
      <c r="CEO250" s="26"/>
      <c r="CEP250" s="26"/>
      <c r="CEQ250" s="26"/>
      <c r="CER250" s="26"/>
      <c r="CES250" s="26"/>
      <c r="CET250" s="26"/>
      <c r="CEU250" s="26"/>
      <c r="CEV250" s="26"/>
      <c r="CEW250" s="26"/>
      <c r="CEX250" s="26"/>
      <c r="CEY250" s="26"/>
      <c r="CEZ250" s="26"/>
      <c r="CFA250" s="26"/>
      <c r="CFB250" s="26"/>
      <c r="CFC250" s="26"/>
      <c r="CFD250" s="26"/>
      <c r="CFE250" s="26"/>
      <c r="CFF250" s="26"/>
      <c r="CFG250" s="26"/>
      <c r="CFH250" s="26"/>
      <c r="CFI250" s="26"/>
      <c r="CFJ250" s="26"/>
      <c r="CFK250" s="26"/>
      <c r="CFL250" s="26"/>
      <c r="CFM250" s="26"/>
      <c r="CFN250" s="26"/>
      <c r="CFO250" s="26"/>
      <c r="CFP250" s="26"/>
      <c r="CFQ250" s="26"/>
      <c r="CFR250" s="26"/>
      <c r="CFS250" s="26"/>
      <c r="CFT250" s="26"/>
      <c r="CFU250" s="26"/>
      <c r="CFV250" s="26"/>
      <c r="CFW250" s="26"/>
      <c r="CFX250" s="26"/>
      <c r="CFY250" s="26"/>
      <c r="CFZ250" s="26"/>
      <c r="CGA250" s="26"/>
      <c r="CGB250" s="26"/>
      <c r="CGC250" s="26"/>
      <c r="CGD250" s="26"/>
      <c r="CGE250" s="26"/>
      <c r="CGF250" s="26"/>
      <c r="CGG250" s="26"/>
      <c r="CGH250" s="26"/>
      <c r="CGI250" s="26"/>
      <c r="CGJ250" s="26"/>
      <c r="CGK250" s="26"/>
      <c r="CGL250" s="26"/>
      <c r="CGM250" s="26"/>
      <c r="CGN250" s="26"/>
      <c r="CGO250" s="26"/>
      <c r="CGP250" s="26"/>
      <c r="CGQ250" s="26"/>
      <c r="CGR250" s="26"/>
      <c r="CGS250" s="26"/>
      <c r="CGT250" s="26"/>
      <c r="CGU250" s="26"/>
      <c r="CGV250" s="26"/>
      <c r="CGW250" s="26"/>
      <c r="CGX250" s="26"/>
      <c r="CGY250" s="26"/>
      <c r="CGZ250" s="26"/>
      <c r="CHA250" s="26"/>
      <c r="CHB250" s="26"/>
      <c r="CHC250" s="26"/>
      <c r="CHD250" s="26"/>
      <c r="CHE250" s="26"/>
      <c r="CHF250" s="26"/>
      <c r="CHG250" s="26"/>
      <c r="CHH250" s="26"/>
      <c r="CHI250" s="26"/>
      <c r="CHJ250" s="26"/>
      <c r="CHK250" s="26"/>
      <c r="CHL250" s="26"/>
      <c r="CHM250" s="26"/>
      <c r="CHN250" s="26"/>
      <c r="CHO250" s="26"/>
      <c r="CHP250" s="26"/>
      <c r="CHQ250" s="26"/>
      <c r="CHR250" s="26"/>
      <c r="CHS250" s="26"/>
      <c r="CHT250" s="26"/>
      <c r="CHU250" s="26"/>
      <c r="CHV250" s="26"/>
      <c r="CHW250" s="26"/>
      <c r="CHX250" s="26"/>
      <c r="CHY250" s="26"/>
      <c r="CHZ250" s="26"/>
      <c r="CIA250" s="26"/>
      <c r="CIB250" s="26"/>
      <c r="CIC250" s="26"/>
      <c r="CID250" s="26"/>
      <c r="CIE250" s="26"/>
      <c r="CIF250" s="26"/>
      <c r="CIG250" s="26"/>
      <c r="CIH250" s="26"/>
      <c r="CII250" s="26"/>
      <c r="CIJ250" s="26"/>
      <c r="CIK250" s="26"/>
      <c r="CIL250" s="26"/>
      <c r="CIM250" s="26"/>
      <c r="CIN250" s="26"/>
      <c r="CIO250" s="26"/>
      <c r="CIP250" s="26"/>
      <c r="CIQ250" s="26"/>
      <c r="CIR250" s="26"/>
      <c r="CIS250" s="26"/>
      <c r="CIT250" s="26"/>
      <c r="CIU250" s="26"/>
      <c r="CIV250" s="26"/>
      <c r="CIW250" s="26"/>
      <c r="CIX250" s="26"/>
      <c r="CIY250" s="26"/>
      <c r="CIZ250" s="26"/>
      <c r="CJA250" s="26"/>
      <c r="CJB250" s="26"/>
      <c r="CJC250" s="26"/>
      <c r="CJD250" s="26"/>
      <c r="CJE250" s="26"/>
      <c r="CJF250" s="26"/>
      <c r="CJG250" s="26"/>
      <c r="CJH250" s="26"/>
      <c r="CJI250" s="26"/>
      <c r="CJJ250" s="26"/>
      <c r="CJK250" s="26"/>
      <c r="CJL250" s="26"/>
      <c r="CJM250" s="26"/>
      <c r="CJN250" s="26"/>
      <c r="CJO250" s="26"/>
      <c r="CJP250" s="26"/>
      <c r="CJQ250" s="26"/>
      <c r="CJR250" s="26"/>
      <c r="CJS250" s="26"/>
      <c r="CJT250" s="26"/>
      <c r="CJU250" s="26"/>
      <c r="CJV250" s="26"/>
      <c r="CJW250" s="26"/>
      <c r="CJX250" s="26"/>
      <c r="CJY250" s="26"/>
      <c r="CJZ250" s="26"/>
      <c r="CKA250" s="26"/>
      <c r="CKB250" s="26"/>
      <c r="CKC250" s="26"/>
      <c r="CKD250" s="26"/>
      <c r="CKE250" s="26"/>
      <c r="CKF250" s="26"/>
      <c r="CKG250" s="26"/>
      <c r="CKH250" s="26"/>
      <c r="CKI250" s="26"/>
      <c r="CKJ250" s="26"/>
      <c r="CKK250" s="26"/>
      <c r="CKL250" s="26"/>
      <c r="CKM250" s="26"/>
      <c r="CKN250" s="26"/>
      <c r="CKO250" s="26"/>
      <c r="CKP250" s="26"/>
      <c r="CKQ250" s="26"/>
      <c r="CKR250" s="26"/>
      <c r="CKS250" s="26"/>
      <c r="CKT250" s="26"/>
      <c r="CKU250" s="26"/>
      <c r="CKV250" s="26"/>
      <c r="CKW250" s="26"/>
      <c r="CKX250" s="26"/>
      <c r="CKY250" s="26"/>
      <c r="CKZ250" s="26"/>
      <c r="CLA250" s="26"/>
      <c r="CLB250" s="26"/>
      <c r="CLC250" s="26"/>
      <c r="CLD250" s="26"/>
      <c r="CLE250" s="26"/>
      <c r="CLF250" s="26"/>
      <c r="CLG250" s="26"/>
      <c r="CLH250" s="26"/>
      <c r="CLI250" s="26"/>
      <c r="CLJ250" s="26"/>
      <c r="CLK250" s="26"/>
      <c r="CLL250" s="26"/>
      <c r="CLM250" s="26"/>
      <c r="CLN250" s="26"/>
      <c r="CLO250" s="26"/>
      <c r="CLP250" s="26"/>
      <c r="CLQ250" s="26"/>
      <c r="CLR250" s="26"/>
      <c r="CLS250" s="26"/>
      <c r="CLT250" s="26"/>
      <c r="CLU250" s="26"/>
      <c r="CLV250" s="26"/>
      <c r="CLW250" s="26"/>
      <c r="CLX250" s="26"/>
      <c r="CLY250" s="26"/>
      <c r="CLZ250" s="26"/>
      <c r="CMA250" s="26"/>
      <c r="CMB250" s="26"/>
      <c r="CMC250" s="26"/>
      <c r="CMD250" s="26"/>
      <c r="CME250" s="26"/>
      <c r="CMF250" s="26"/>
      <c r="CMG250" s="26"/>
      <c r="CMH250" s="26"/>
      <c r="CMI250" s="26"/>
      <c r="CMJ250" s="26"/>
      <c r="CMK250" s="26"/>
      <c r="CML250" s="26"/>
      <c r="CMM250" s="26"/>
      <c r="CMN250" s="26"/>
      <c r="CMO250" s="26"/>
      <c r="CMP250" s="26"/>
      <c r="CMQ250" s="26"/>
      <c r="CMR250" s="26"/>
      <c r="CMS250" s="26"/>
      <c r="CMT250" s="26"/>
      <c r="CMU250" s="26"/>
      <c r="CMV250" s="26"/>
      <c r="CMW250" s="26"/>
      <c r="CMX250" s="26"/>
      <c r="CMY250" s="26"/>
      <c r="CMZ250" s="26"/>
      <c r="CNA250" s="26"/>
      <c r="CNB250" s="26"/>
      <c r="CNC250" s="26"/>
      <c r="CND250" s="26"/>
      <c r="CNE250" s="26"/>
      <c r="CNF250" s="26"/>
      <c r="CNG250" s="26"/>
      <c r="CNH250" s="26"/>
      <c r="CNI250" s="26"/>
      <c r="CNJ250" s="26"/>
      <c r="CNK250" s="26"/>
      <c r="CNL250" s="26"/>
      <c r="CNM250" s="26"/>
      <c r="CNN250" s="26"/>
      <c r="CNO250" s="26"/>
      <c r="CNP250" s="26"/>
      <c r="CNQ250" s="26"/>
      <c r="CNR250" s="26"/>
      <c r="CNS250" s="26"/>
      <c r="CNT250" s="26"/>
      <c r="CNU250" s="26"/>
      <c r="CNV250" s="26"/>
      <c r="CNW250" s="26"/>
      <c r="CNX250" s="26"/>
      <c r="CNY250" s="26"/>
      <c r="CNZ250" s="26"/>
      <c r="COA250" s="26"/>
      <c r="COB250" s="26"/>
      <c r="COC250" s="26"/>
      <c r="COD250" s="26"/>
      <c r="COE250" s="26"/>
      <c r="COF250" s="26"/>
      <c r="COG250" s="26"/>
      <c r="COH250" s="26"/>
      <c r="COI250" s="26"/>
      <c r="COJ250" s="26"/>
      <c r="COK250" s="26"/>
      <c r="COL250" s="26"/>
      <c r="COM250" s="26"/>
      <c r="CON250" s="26"/>
      <c r="COO250" s="26"/>
      <c r="COP250" s="26"/>
      <c r="COQ250" s="26"/>
      <c r="COR250" s="26"/>
      <c r="COS250" s="26"/>
      <c r="COT250" s="26"/>
      <c r="COU250" s="26"/>
      <c r="COV250" s="26"/>
      <c r="COW250" s="26"/>
      <c r="COX250" s="26"/>
      <c r="COY250" s="26"/>
      <c r="COZ250" s="26"/>
      <c r="CPA250" s="26"/>
      <c r="CPB250" s="26"/>
      <c r="CPC250" s="26"/>
      <c r="CPD250" s="26"/>
      <c r="CPE250" s="26"/>
      <c r="CPF250" s="26"/>
      <c r="CPG250" s="26"/>
      <c r="CPH250" s="26"/>
      <c r="CPI250" s="26"/>
      <c r="CPJ250" s="26"/>
      <c r="CPK250" s="26"/>
      <c r="CPL250" s="26"/>
      <c r="CPM250" s="26"/>
      <c r="CPN250" s="26"/>
      <c r="CPO250" s="26"/>
      <c r="CPP250" s="26"/>
      <c r="CPQ250" s="26"/>
      <c r="CPR250" s="26"/>
      <c r="CPS250" s="26"/>
      <c r="CPT250" s="26"/>
      <c r="CPU250" s="26"/>
      <c r="CPV250" s="26"/>
      <c r="CPW250" s="26"/>
      <c r="CPX250" s="26"/>
      <c r="CPY250" s="26"/>
      <c r="CPZ250" s="26"/>
      <c r="CQA250" s="26"/>
      <c r="CQB250" s="26"/>
      <c r="CQC250" s="26"/>
      <c r="CQD250" s="26"/>
      <c r="CQE250" s="26"/>
      <c r="CQF250" s="26"/>
      <c r="CQG250" s="26"/>
      <c r="CQH250" s="26"/>
      <c r="CQI250" s="26"/>
      <c r="CQJ250" s="26"/>
      <c r="CQK250" s="26"/>
      <c r="CQL250" s="26"/>
      <c r="CQM250" s="26"/>
      <c r="CQN250" s="26"/>
      <c r="CQO250" s="26"/>
      <c r="CQP250" s="26"/>
      <c r="CQQ250" s="26"/>
      <c r="CQR250" s="26"/>
      <c r="CQS250" s="26"/>
      <c r="CQT250" s="26"/>
      <c r="CQU250" s="26"/>
      <c r="CQV250" s="26"/>
      <c r="CQW250" s="26"/>
      <c r="CQX250" s="26"/>
      <c r="CQY250" s="26"/>
      <c r="CQZ250" s="26"/>
      <c r="CRA250" s="26"/>
      <c r="CRB250" s="26"/>
      <c r="CRC250" s="26"/>
      <c r="CRD250" s="26"/>
      <c r="CRE250" s="26"/>
      <c r="CRF250" s="26"/>
      <c r="CRG250" s="26"/>
      <c r="CRH250" s="26"/>
      <c r="CRI250" s="26"/>
      <c r="CRJ250" s="26"/>
      <c r="CRK250" s="26"/>
      <c r="CRL250" s="26"/>
      <c r="CRM250" s="26"/>
      <c r="CRN250" s="26"/>
      <c r="CRO250" s="26"/>
      <c r="CRP250" s="26"/>
      <c r="CRQ250" s="26"/>
      <c r="CRR250" s="26"/>
      <c r="CRS250" s="26"/>
      <c r="CRT250" s="26"/>
      <c r="CRU250" s="26"/>
      <c r="CRV250" s="26"/>
      <c r="CRW250" s="26"/>
      <c r="CRX250" s="26"/>
      <c r="CRY250" s="26"/>
      <c r="CRZ250" s="26"/>
      <c r="CSA250" s="26"/>
      <c r="CSB250" s="26"/>
      <c r="CSC250" s="26"/>
      <c r="CSD250" s="26"/>
      <c r="CSE250" s="26"/>
      <c r="CSF250" s="26"/>
      <c r="CSG250" s="26"/>
      <c r="CSH250" s="26"/>
      <c r="CSI250" s="26"/>
      <c r="CSJ250" s="26"/>
      <c r="CSK250" s="26"/>
      <c r="CSL250" s="26"/>
      <c r="CSM250" s="26"/>
      <c r="CSN250" s="26"/>
      <c r="CSO250" s="26"/>
      <c r="CSP250" s="26"/>
      <c r="CSQ250" s="26"/>
      <c r="CSR250" s="26"/>
      <c r="CSS250" s="26"/>
      <c r="CST250" s="26"/>
      <c r="CSU250" s="26"/>
      <c r="CSV250" s="26"/>
      <c r="CSW250" s="26"/>
      <c r="CSX250" s="26"/>
      <c r="CSY250" s="26"/>
      <c r="CSZ250" s="26"/>
      <c r="CTA250" s="26"/>
      <c r="CTB250" s="26"/>
      <c r="CTC250" s="26"/>
      <c r="CTD250" s="26"/>
      <c r="CTE250" s="26"/>
      <c r="CTF250" s="26"/>
      <c r="CTG250" s="26"/>
      <c r="CTH250" s="26"/>
      <c r="CTI250" s="26"/>
      <c r="CTJ250" s="26"/>
      <c r="CTK250" s="26"/>
      <c r="CTL250" s="26"/>
      <c r="CTM250" s="26"/>
      <c r="CTN250" s="26"/>
      <c r="CTO250" s="26"/>
      <c r="CTP250" s="26"/>
      <c r="CTQ250" s="26"/>
      <c r="CTR250" s="26"/>
      <c r="CTS250" s="26"/>
      <c r="CTT250" s="26"/>
      <c r="CTU250" s="26"/>
      <c r="CTV250" s="26"/>
      <c r="CTW250" s="26"/>
      <c r="CTX250" s="26"/>
      <c r="CTY250" s="26"/>
      <c r="CTZ250" s="26"/>
      <c r="CUA250" s="26"/>
      <c r="CUB250" s="26"/>
      <c r="CUC250" s="26"/>
      <c r="CUD250" s="26"/>
      <c r="CUE250" s="26"/>
      <c r="CUF250" s="26"/>
      <c r="CUG250" s="26"/>
      <c r="CUH250" s="26"/>
      <c r="CUI250" s="26"/>
      <c r="CUJ250" s="26"/>
      <c r="CUK250" s="26"/>
      <c r="CUL250" s="26"/>
      <c r="CUM250" s="26"/>
      <c r="CUN250" s="26"/>
      <c r="CUO250" s="26"/>
      <c r="CUP250" s="26"/>
      <c r="CUQ250" s="26"/>
      <c r="CUR250" s="26"/>
      <c r="CUS250" s="26"/>
      <c r="CUT250" s="26"/>
      <c r="CUU250" s="26"/>
      <c r="CUV250" s="26"/>
      <c r="CUW250" s="26"/>
      <c r="CUX250" s="26"/>
      <c r="CUY250" s="26"/>
      <c r="CUZ250" s="26"/>
      <c r="CVA250" s="26"/>
      <c r="CVB250" s="26"/>
      <c r="CVC250" s="26"/>
      <c r="CVD250" s="26"/>
      <c r="CVE250" s="26"/>
      <c r="CVF250" s="26"/>
      <c r="CVG250" s="26"/>
      <c r="CVH250" s="26"/>
      <c r="CVI250" s="26"/>
      <c r="CVJ250" s="26"/>
      <c r="CVK250" s="26"/>
      <c r="CVL250" s="26"/>
      <c r="CVM250" s="26"/>
      <c r="CVN250" s="26"/>
      <c r="CVO250" s="26"/>
      <c r="CVP250" s="26"/>
      <c r="CVQ250" s="26"/>
      <c r="CVR250" s="26"/>
      <c r="CVS250" s="26"/>
      <c r="CVT250" s="26"/>
      <c r="CVU250" s="26"/>
      <c r="CVV250" s="26"/>
      <c r="CVW250" s="26"/>
      <c r="CVX250" s="26"/>
      <c r="CVY250" s="26"/>
      <c r="CVZ250" s="26"/>
      <c r="CWA250" s="26"/>
      <c r="CWB250" s="26"/>
      <c r="CWC250" s="26"/>
      <c r="CWD250" s="26"/>
      <c r="CWE250" s="26"/>
      <c r="CWF250" s="26"/>
      <c r="CWG250" s="26"/>
      <c r="CWH250" s="26"/>
      <c r="CWI250" s="26"/>
      <c r="CWJ250" s="26"/>
      <c r="CWK250" s="26"/>
      <c r="CWL250" s="26"/>
      <c r="CWM250" s="26"/>
      <c r="CWN250" s="26"/>
      <c r="CWO250" s="26"/>
      <c r="CWP250" s="26"/>
      <c r="CWQ250" s="26"/>
      <c r="CWR250" s="26"/>
      <c r="CWS250" s="26"/>
      <c r="CWT250" s="26"/>
      <c r="CWU250" s="26"/>
      <c r="CWV250" s="26"/>
      <c r="CWW250" s="26"/>
      <c r="CWX250" s="26"/>
      <c r="CWY250" s="26"/>
      <c r="CWZ250" s="26"/>
      <c r="CXA250" s="26"/>
      <c r="CXB250" s="26"/>
      <c r="CXC250" s="26"/>
      <c r="CXD250" s="26"/>
      <c r="CXE250" s="26"/>
      <c r="CXF250" s="26"/>
      <c r="CXG250" s="26"/>
      <c r="CXH250" s="26"/>
      <c r="CXI250" s="26"/>
      <c r="CXJ250" s="26"/>
      <c r="CXK250" s="26"/>
      <c r="CXL250" s="26"/>
      <c r="CXM250" s="26"/>
      <c r="CXN250" s="26"/>
      <c r="CXO250" s="26"/>
      <c r="CXP250" s="26"/>
      <c r="CXQ250" s="26"/>
      <c r="CXR250" s="26"/>
      <c r="CXS250" s="26"/>
      <c r="CXT250" s="26"/>
      <c r="CXU250" s="26"/>
      <c r="CXV250" s="26"/>
      <c r="CXW250" s="26"/>
      <c r="CXX250" s="26"/>
      <c r="CXY250" s="26"/>
      <c r="CXZ250" s="26"/>
      <c r="CYA250" s="26"/>
      <c r="CYB250" s="26"/>
      <c r="CYC250" s="26"/>
      <c r="CYD250" s="26"/>
      <c r="CYE250" s="26"/>
      <c r="CYF250" s="26"/>
      <c r="CYG250" s="26"/>
      <c r="CYH250" s="26"/>
      <c r="CYI250" s="26"/>
      <c r="CYJ250" s="26"/>
      <c r="CYK250" s="26"/>
      <c r="CYL250" s="26"/>
      <c r="CYM250" s="26"/>
      <c r="CYN250" s="26"/>
      <c r="CYO250" s="26"/>
      <c r="CYP250" s="26"/>
      <c r="CYQ250" s="26"/>
      <c r="CYR250" s="26"/>
      <c r="CYS250" s="26"/>
      <c r="CYT250" s="26"/>
      <c r="CYU250" s="26"/>
      <c r="CYV250" s="26"/>
      <c r="CYW250" s="26"/>
      <c r="CYX250" s="26"/>
      <c r="CYY250" s="26"/>
      <c r="CYZ250" s="26"/>
      <c r="CZA250" s="26"/>
      <c r="CZB250" s="26"/>
      <c r="CZC250" s="26"/>
      <c r="CZD250" s="26"/>
      <c r="CZE250" s="26"/>
      <c r="CZF250" s="26"/>
      <c r="CZG250" s="26"/>
      <c r="CZH250" s="26"/>
      <c r="CZI250" s="26"/>
      <c r="CZJ250" s="26"/>
      <c r="CZK250" s="26"/>
      <c r="CZL250" s="26"/>
      <c r="CZM250" s="26"/>
      <c r="CZN250" s="26"/>
      <c r="CZO250" s="26"/>
      <c r="CZP250" s="26"/>
      <c r="CZQ250" s="26"/>
      <c r="CZR250" s="26"/>
      <c r="CZS250" s="26"/>
      <c r="CZT250" s="26"/>
      <c r="CZU250" s="26"/>
      <c r="CZV250" s="26"/>
      <c r="CZW250" s="26"/>
      <c r="CZX250" s="26"/>
      <c r="CZY250" s="26"/>
      <c r="CZZ250" s="26"/>
      <c r="DAA250" s="26"/>
      <c r="DAB250" s="26"/>
      <c r="DAC250" s="26"/>
      <c r="DAD250" s="26"/>
      <c r="DAE250" s="26"/>
      <c r="DAF250" s="26"/>
      <c r="DAG250" s="26"/>
      <c r="DAH250" s="26"/>
      <c r="DAI250" s="26"/>
      <c r="DAJ250" s="26"/>
      <c r="DAK250" s="26"/>
      <c r="DAL250" s="26"/>
      <c r="DAM250" s="26"/>
      <c r="DAN250" s="26"/>
      <c r="DAO250" s="26"/>
      <c r="DAP250" s="26"/>
      <c r="DAQ250" s="26"/>
      <c r="DAR250" s="26"/>
      <c r="DAS250" s="26"/>
      <c r="DAT250" s="26"/>
      <c r="DAU250" s="26"/>
      <c r="DAV250" s="26"/>
      <c r="DAW250" s="26"/>
      <c r="DAX250" s="26"/>
      <c r="DAY250" s="26"/>
      <c r="DAZ250" s="26"/>
      <c r="DBA250" s="26"/>
      <c r="DBB250" s="26"/>
      <c r="DBC250" s="26"/>
      <c r="DBD250" s="26"/>
      <c r="DBE250" s="26"/>
      <c r="DBF250" s="26"/>
      <c r="DBG250" s="26"/>
      <c r="DBH250" s="26"/>
      <c r="DBI250" s="26"/>
      <c r="DBJ250" s="26"/>
      <c r="DBK250" s="26"/>
      <c r="DBL250" s="26"/>
      <c r="DBM250" s="26"/>
      <c r="DBN250" s="26"/>
      <c r="DBO250" s="26"/>
      <c r="DBP250" s="26"/>
      <c r="DBQ250" s="26"/>
      <c r="DBR250" s="26"/>
      <c r="DBS250" s="26"/>
      <c r="DBT250" s="26"/>
      <c r="DBU250" s="26"/>
      <c r="DBV250" s="26"/>
      <c r="DBW250" s="26"/>
      <c r="DBX250" s="26"/>
      <c r="DBY250" s="26"/>
      <c r="DBZ250" s="26"/>
      <c r="DCA250" s="26"/>
      <c r="DCB250" s="26"/>
      <c r="DCC250" s="26"/>
      <c r="DCD250" s="26"/>
      <c r="DCE250" s="26"/>
      <c r="DCF250" s="26"/>
      <c r="DCG250" s="26"/>
      <c r="DCH250" s="26"/>
      <c r="DCI250" s="26"/>
      <c r="DCJ250" s="26"/>
      <c r="DCK250" s="26"/>
      <c r="DCL250" s="26"/>
      <c r="DCM250" s="26"/>
      <c r="DCN250" s="26"/>
      <c r="DCO250" s="26"/>
      <c r="DCP250" s="26"/>
      <c r="DCQ250" s="26"/>
      <c r="DCR250" s="26"/>
      <c r="DCS250" s="26"/>
      <c r="DCT250" s="26"/>
      <c r="DCU250" s="26"/>
      <c r="DCV250" s="26"/>
      <c r="DCW250" s="26"/>
      <c r="DCX250" s="26"/>
      <c r="DCY250" s="26"/>
      <c r="DCZ250" s="26"/>
      <c r="DDA250" s="26"/>
      <c r="DDB250" s="26"/>
      <c r="DDC250" s="26"/>
      <c r="DDD250" s="26"/>
      <c r="DDE250" s="26"/>
      <c r="DDF250" s="26"/>
      <c r="DDG250" s="26"/>
      <c r="DDH250" s="26"/>
      <c r="DDI250" s="26"/>
      <c r="DDJ250" s="26"/>
      <c r="DDK250" s="26"/>
      <c r="DDL250" s="26"/>
      <c r="DDM250" s="26"/>
      <c r="DDN250" s="26"/>
      <c r="DDO250" s="26"/>
      <c r="DDP250" s="26"/>
      <c r="DDQ250" s="26"/>
      <c r="DDR250" s="26"/>
      <c r="DDS250" s="26"/>
      <c r="DDT250" s="26"/>
      <c r="DDU250" s="26"/>
      <c r="DDV250" s="26"/>
      <c r="DDW250" s="26"/>
      <c r="DDX250" s="26"/>
      <c r="DDY250" s="26"/>
      <c r="DDZ250" s="26"/>
      <c r="DEA250" s="26"/>
      <c r="DEB250" s="26"/>
      <c r="DEC250" s="26"/>
      <c r="DED250" s="26"/>
      <c r="DEE250" s="26"/>
      <c r="DEF250" s="26"/>
      <c r="DEG250" s="26"/>
      <c r="DEH250" s="26"/>
      <c r="DEI250" s="26"/>
      <c r="DEJ250" s="26"/>
      <c r="DEK250" s="26"/>
      <c r="DEL250" s="26"/>
      <c r="DEM250" s="26"/>
      <c r="DEN250" s="26"/>
      <c r="DEO250" s="26"/>
      <c r="DEP250" s="26"/>
      <c r="DEQ250" s="26"/>
      <c r="DER250" s="26"/>
      <c r="DES250" s="26"/>
      <c r="DET250" s="26"/>
      <c r="DEU250" s="26"/>
      <c r="DEV250" s="26"/>
      <c r="DEW250" s="26"/>
      <c r="DEX250" s="26"/>
      <c r="DEY250" s="26"/>
      <c r="DEZ250" s="26"/>
      <c r="DFA250" s="26"/>
      <c r="DFB250" s="26"/>
      <c r="DFC250" s="26"/>
      <c r="DFD250" s="26"/>
      <c r="DFE250" s="26"/>
      <c r="DFF250" s="26"/>
      <c r="DFG250" s="26"/>
      <c r="DFH250" s="26"/>
      <c r="DFI250" s="26"/>
      <c r="DFJ250" s="26"/>
      <c r="DFK250" s="26"/>
      <c r="DFL250" s="26"/>
      <c r="DFM250" s="26"/>
      <c r="DFN250" s="26"/>
      <c r="DFO250" s="26"/>
      <c r="DFP250" s="26"/>
      <c r="DFQ250" s="26"/>
      <c r="DFR250" s="26"/>
      <c r="DFS250" s="26"/>
      <c r="DFT250" s="26"/>
      <c r="DFU250" s="26"/>
      <c r="DFV250" s="26"/>
      <c r="DFW250" s="26"/>
      <c r="DFX250" s="26"/>
      <c r="DFY250" s="26"/>
      <c r="DFZ250" s="26"/>
      <c r="DGA250" s="26"/>
      <c r="DGB250" s="26"/>
      <c r="DGC250" s="26"/>
      <c r="DGD250" s="26"/>
      <c r="DGE250" s="26"/>
      <c r="DGF250" s="26"/>
      <c r="DGG250" s="26"/>
      <c r="DGH250" s="26"/>
      <c r="DGI250" s="26"/>
      <c r="DGJ250" s="26"/>
      <c r="DGK250" s="26"/>
      <c r="DGL250" s="26"/>
      <c r="DGM250" s="26"/>
      <c r="DGN250" s="26"/>
      <c r="DGO250" s="26"/>
      <c r="DGP250" s="26"/>
      <c r="DGQ250" s="26"/>
      <c r="DGR250" s="26"/>
      <c r="DGS250" s="26"/>
      <c r="DGT250" s="26"/>
      <c r="DGU250" s="26"/>
      <c r="DGV250" s="26"/>
      <c r="DGW250" s="26"/>
      <c r="DGX250" s="26"/>
      <c r="DGY250" s="26"/>
      <c r="DGZ250" s="26"/>
      <c r="DHA250" s="26"/>
      <c r="DHB250" s="26"/>
      <c r="DHC250" s="26"/>
      <c r="DHD250" s="26"/>
      <c r="DHE250" s="26"/>
      <c r="DHF250" s="26"/>
      <c r="DHG250" s="26"/>
      <c r="DHH250" s="26"/>
      <c r="DHI250" s="26"/>
      <c r="DHJ250" s="26"/>
      <c r="DHK250" s="26"/>
      <c r="DHL250" s="26"/>
      <c r="DHM250" s="26"/>
      <c r="DHN250" s="26"/>
      <c r="DHO250" s="26"/>
      <c r="DHP250" s="26"/>
      <c r="DHQ250" s="26"/>
      <c r="DHR250" s="26"/>
      <c r="DHS250" s="26"/>
      <c r="DHT250" s="26"/>
      <c r="DHU250" s="26"/>
      <c r="DHV250" s="26"/>
      <c r="DHW250" s="26"/>
      <c r="DHX250" s="26"/>
      <c r="DHY250" s="26"/>
      <c r="DHZ250" s="26"/>
      <c r="DIA250" s="26"/>
      <c r="DIB250" s="26"/>
      <c r="DIC250" s="26"/>
      <c r="DID250" s="26"/>
      <c r="DIE250" s="26"/>
      <c r="DIF250" s="26"/>
      <c r="DIG250" s="26"/>
      <c r="DIH250" s="26"/>
      <c r="DII250" s="26"/>
      <c r="DIJ250" s="26"/>
      <c r="DIK250" s="26"/>
      <c r="DIL250" s="26"/>
      <c r="DIM250" s="26"/>
      <c r="DIN250" s="26"/>
      <c r="DIO250" s="26"/>
      <c r="DIP250" s="26"/>
      <c r="DIQ250" s="26"/>
      <c r="DIR250" s="26"/>
      <c r="DIS250" s="26"/>
      <c r="DIT250" s="26"/>
      <c r="DIU250" s="26"/>
      <c r="DIV250" s="26"/>
      <c r="DIW250" s="26"/>
      <c r="DIX250" s="26"/>
      <c r="DIY250" s="26"/>
      <c r="DIZ250" s="26"/>
      <c r="DJA250" s="26"/>
      <c r="DJB250" s="26"/>
      <c r="DJC250" s="26"/>
      <c r="DJD250" s="26"/>
      <c r="DJE250" s="26"/>
      <c r="DJF250" s="26"/>
      <c r="DJG250" s="26"/>
      <c r="DJH250" s="26"/>
      <c r="DJI250" s="26"/>
      <c r="DJJ250" s="26"/>
      <c r="DJK250" s="26"/>
      <c r="DJL250" s="26"/>
      <c r="DJM250" s="26"/>
      <c r="DJN250" s="26"/>
      <c r="DJO250" s="26"/>
      <c r="DJP250" s="26"/>
      <c r="DJQ250" s="26"/>
      <c r="DJR250" s="26"/>
      <c r="DJS250" s="26"/>
      <c r="DJT250" s="26"/>
      <c r="DJU250" s="26"/>
      <c r="DJV250" s="26"/>
      <c r="DJW250" s="26"/>
      <c r="DJX250" s="26"/>
      <c r="DJY250" s="26"/>
      <c r="DJZ250" s="26"/>
      <c r="DKA250" s="26"/>
      <c r="DKB250" s="26"/>
      <c r="DKC250" s="26"/>
      <c r="DKD250" s="26"/>
      <c r="DKE250" s="26"/>
      <c r="DKF250" s="26"/>
      <c r="DKG250" s="26"/>
      <c r="DKH250" s="26"/>
      <c r="DKI250" s="26"/>
      <c r="DKJ250" s="26"/>
      <c r="DKK250" s="26"/>
      <c r="DKL250" s="26"/>
      <c r="DKM250" s="26"/>
      <c r="DKN250" s="26"/>
      <c r="DKO250" s="26"/>
      <c r="DKP250" s="26"/>
      <c r="DKQ250" s="26"/>
      <c r="DKR250" s="26"/>
      <c r="DKS250" s="26"/>
      <c r="DKT250" s="26"/>
      <c r="DKU250" s="26"/>
      <c r="DKV250" s="26"/>
      <c r="DKW250" s="26"/>
      <c r="DKX250" s="26"/>
      <c r="DKY250" s="26"/>
      <c r="DKZ250" s="26"/>
      <c r="DLA250" s="26"/>
      <c r="DLB250" s="26"/>
      <c r="DLC250" s="26"/>
      <c r="DLD250" s="26"/>
      <c r="DLE250" s="26"/>
      <c r="DLF250" s="26"/>
      <c r="DLG250" s="26"/>
      <c r="DLH250" s="26"/>
      <c r="DLI250" s="26"/>
      <c r="DLJ250" s="26"/>
      <c r="DLK250" s="26"/>
      <c r="DLL250" s="26"/>
      <c r="DLM250" s="26"/>
      <c r="DLN250" s="26"/>
      <c r="DLO250" s="26"/>
      <c r="DLP250" s="26"/>
      <c r="DLQ250" s="26"/>
      <c r="DLR250" s="26"/>
      <c r="DLS250" s="26"/>
      <c r="DLT250" s="26"/>
      <c r="DLU250" s="26"/>
      <c r="DLV250" s="26"/>
      <c r="DLW250" s="26"/>
      <c r="DLX250" s="26"/>
      <c r="DLY250" s="26"/>
      <c r="DLZ250" s="26"/>
      <c r="DMA250" s="26"/>
      <c r="DMB250" s="26"/>
      <c r="DMC250" s="26"/>
      <c r="DMD250" s="26"/>
      <c r="DME250" s="26"/>
      <c r="DMF250" s="26"/>
      <c r="DMG250" s="26"/>
      <c r="DMH250" s="26"/>
      <c r="DMI250" s="26"/>
      <c r="DMJ250" s="26"/>
      <c r="DMK250" s="26"/>
      <c r="DML250" s="26"/>
      <c r="DMM250" s="26"/>
      <c r="DMN250" s="26"/>
      <c r="DMO250" s="26"/>
      <c r="DMP250" s="26"/>
      <c r="DMQ250" s="26"/>
      <c r="DMR250" s="26"/>
      <c r="DMS250" s="26"/>
      <c r="DMT250" s="26"/>
      <c r="DMU250" s="26"/>
      <c r="DMV250" s="26"/>
      <c r="DMW250" s="26"/>
      <c r="DMX250" s="26"/>
      <c r="DMY250" s="26"/>
      <c r="DMZ250" s="26"/>
      <c r="DNA250" s="26"/>
      <c r="DNB250" s="26"/>
      <c r="DNC250" s="26"/>
      <c r="DND250" s="26"/>
      <c r="DNE250" s="26"/>
      <c r="DNF250" s="26"/>
      <c r="DNG250" s="26"/>
      <c r="DNH250" s="26"/>
      <c r="DNI250" s="26"/>
      <c r="DNJ250" s="26"/>
      <c r="DNK250" s="26"/>
      <c r="DNL250" s="26"/>
      <c r="DNM250" s="26"/>
      <c r="DNN250" s="26"/>
      <c r="DNO250" s="26"/>
      <c r="DNP250" s="26"/>
      <c r="DNQ250" s="26"/>
      <c r="DNR250" s="26"/>
      <c r="DNS250" s="26"/>
      <c r="DNT250" s="26"/>
      <c r="DNU250" s="26"/>
      <c r="DNV250" s="26"/>
      <c r="DNW250" s="26"/>
      <c r="DNX250" s="26"/>
      <c r="DNY250" s="26"/>
      <c r="DNZ250" s="26"/>
      <c r="DOA250" s="26"/>
      <c r="DOB250" s="26"/>
      <c r="DOC250" s="26"/>
      <c r="DOD250" s="26"/>
      <c r="DOE250" s="26"/>
      <c r="DOF250" s="26"/>
      <c r="DOG250" s="26"/>
      <c r="DOH250" s="26"/>
      <c r="DOI250" s="26"/>
      <c r="DOJ250" s="26"/>
      <c r="DOK250" s="26"/>
      <c r="DOL250" s="26"/>
      <c r="DOM250" s="26"/>
      <c r="DON250" s="26"/>
      <c r="DOO250" s="26"/>
      <c r="DOP250" s="26"/>
      <c r="DOQ250" s="26"/>
      <c r="DOR250" s="26"/>
      <c r="DOS250" s="26"/>
      <c r="DOT250" s="26"/>
      <c r="DOU250" s="26"/>
      <c r="DOV250" s="26"/>
      <c r="DOW250" s="26"/>
      <c r="DOX250" s="26"/>
      <c r="DOY250" s="26"/>
      <c r="DOZ250" s="26"/>
      <c r="DPA250" s="26"/>
      <c r="DPB250" s="26"/>
      <c r="DPC250" s="26"/>
      <c r="DPD250" s="26"/>
      <c r="DPE250" s="26"/>
      <c r="DPF250" s="26"/>
      <c r="DPG250" s="26"/>
      <c r="DPH250" s="26"/>
      <c r="DPI250" s="26"/>
      <c r="DPJ250" s="26"/>
      <c r="DPK250" s="26"/>
      <c r="DPL250" s="26"/>
      <c r="DPM250" s="26"/>
      <c r="DPN250" s="26"/>
      <c r="DPO250" s="26"/>
      <c r="DPP250" s="26"/>
      <c r="DPQ250" s="26"/>
      <c r="DPR250" s="26"/>
      <c r="DPS250" s="26"/>
      <c r="DPT250" s="26"/>
      <c r="DPU250" s="26"/>
      <c r="DPV250" s="26"/>
      <c r="DPW250" s="26"/>
      <c r="DPX250" s="26"/>
      <c r="DPY250" s="26"/>
      <c r="DPZ250" s="26"/>
      <c r="DQA250" s="26"/>
      <c r="DQB250" s="26"/>
      <c r="DQC250" s="26"/>
      <c r="DQD250" s="26"/>
      <c r="DQE250" s="26"/>
      <c r="DQF250" s="26"/>
      <c r="DQG250" s="26"/>
      <c r="DQH250" s="26"/>
      <c r="DQI250" s="26"/>
      <c r="DQJ250" s="26"/>
      <c r="DQK250" s="26"/>
      <c r="DQL250" s="26"/>
      <c r="DQM250" s="26"/>
      <c r="DQN250" s="26"/>
      <c r="DQO250" s="26"/>
      <c r="DQP250" s="26"/>
      <c r="DQQ250" s="26"/>
      <c r="DQR250" s="26"/>
      <c r="DQS250" s="26"/>
      <c r="DQT250" s="26"/>
      <c r="DQU250" s="26"/>
      <c r="DQV250" s="26"/>
      <c r="DQW250" s="26"/>
      <c r="DQX250" s="26"/>
      <c r="DQY250" s="26"/>
      <c r="DQZ250" s="26"/>
      <c r="DRA250" s="26"/>
      <c r="DRB250" s="26"/>
      <c r="DRC250" s="26"/>
      <c r="DRD250" s="26"/>
      <c r="DRE250" s="26"/>
      <c r="DRF250" s="26"/>
      <c r="DRG250" s="26"/>
      <c r="DRH250" s="26"/>
      <c r="DRI250" s="26"/>
      <c r="DRJ250" s="26"/>
      <c r="DRK250" s="26"/>
      <c r="DRL250" s="26"/>
      <c r="DRM250" s="26"/>
      <c r="DRN250" s="26"/>
      <c r="DRO250" s="26"/>
      <c r="DRP250" s="26"/>
      <c r="DRQ250" s="26"/>
      <c r="DRR250" s="26"/>
      <c r="DRS250" s="26"/>
      <c r="DRT250" s="26"/>
      <c r="DRU250" s="26"/>
      <c r="DRV250" s="26"/>
      <c r="DRW250" s="26"/>
      <c r="DRX250" s="26"/>
      <c r="DRY250" s="26"/>
      <c r="DRZ250" s="26"/>
      <c r="DSA250" s="26"/>
      <c r="DSB250" s="26"/>
      <c r="DSC250" s="26"/>
      <c r="DSD250" s="26"/>
      <c r="DSE250" s="26"/>
      <c r="DSF250" s="26"/>
      <c r="DSG250" s="26"/>
      <c r="DSH250" s="26"/>
      <c r="DSI250" s="26"/>
      <c r="DSJ250" s="26"/>
      <c r="DSK250" s="26"/>
      <c r="DSL250" s="26"/>
      <c r="DSM250" s="26"/>
      <c r="DSN250" s="26"/>
      <c r="DSO250" s="26"/>
      <c r="DSP250" s="26"/>
      <c r="DSQ250" s="26"/>
      <c r="DSR250" s="26"/>
      <c r="DSS250" s="26"/>
      <c r="DST250" s="26"/>
      <c r="DSU250" s="26"/>
      <c r="DSV250" s="26"/>
      <c r="DSW250" s="26"/>
      <c r="DSX250" s="26"/>
      <c r="DSY250" s="26"/>
      <c r="DSZ250" s="26"/>
      <c r="DTA250" s="26"/>
      <c r="DTB250" s="26"/>
      <c r="DTC250" s="26"/>
      <c r="DTD250" s="26"/>
      <c r="DTE250" s="26"/>
      <c r="DTF250" s="26"/>
      <c r="DTG250" s="26"/>
      <c r="DTH250" s="26"/>
      <c r="DTI250" s="26"/>
      <c r="DTJ250" s="26"/>
      <c r="DTK250" s="26"/>
      <c r="DTL250" s="26"/>
      <c r="DTM250" s="26"/>
      <c r="DTN250" s="26"/>
      <c r="DTO250" s="26"/>
      <c r="DTP250" s="26"/>
      <c r="DTQ250" s="26"/>
      <c r="DTR250" s="26"/>
      <c r="DTS250" s="26"/>
      <c r="DTT250" s="26"/>
      <c r="DTU250" s="26"/>
      <c r="DTV250" s="26"/>
      <c r="DTW250" s="26"/>
      <c r="DTX250" s="26"/>
      <c r="DTY250" s="26"/>
      <c r="DTZ250" s="26"/>
      <c r="DUA250" s="26"/>
      <c r="DUB250" s="26"/>
      <c r="DUC250" s="26"/>
      <c r="DUD250" s="26"/>
      <c r="DUE250" s="26"/>
      <c r="DUF250" s="26"/>
      <c r="DUG250" s="26"/>
      <c r="DUH250" s="26"/>
      <c r="DUI250" s="26"/>
      <c r="DUJ250" s="26"/>
      <c r="DUK250" s="26"/>
      <c r="DUL250" s="26"/>
      <c r="DUM250" s="26"/>
      <c r="DUN250" s="26"/>
      <c r="DUO250" s="26"/>
      <c r="DUP250" s="26"/>
      <c r="DUQ250" s="26"/>
      <c r="DUR250" s="26"/>
      <c r="DUS250" s="26"/>
      <c r="DUT250" s="26"/>
      <c r="DUU250" s="26"/>
      <c r="DUV250" s="26"/>
      <c r="DUW250" s="26"/>
      <c r="DUX250" s="26"/>
      <c r="DUY250" s="26"/>
      <c r="DUZ250" s="26"/>
      <c r="DVA250" s="26"/>
      <c r="DVB250" s="26"/>
      <c r="DVC250" s="26"/>
      <c r="DVD250" s="26"/>
      <c r="DVE250" s="26"/>
      <c r="DVF250" s="26"/>
      <c r="DVG250" s="26"/>
      <c r="DVH250" s="26"/>
      <c r="DVI250" s="26"/>
      <c r="DVJ250" s="26"/>
      <c r="DVK250" s="26"/>
      <c r="DVL250" s="26"/>
      <c r="DVM250" s="26"/>
      <c r="DVN250" s="26"/>
      <c r="DVO250" s="26"/>
      <c r="DVP250" s="26"/>
      <c r="DVQ250" s="26"/>
      <c r="DVR250" s="26"/>
      <c r="DVS250" s="26"/>
      <c r="DVT250" s="26"/>
      <c r="DVU250" s="26"/>
      <c r="DVV250" s="26"/>
      <c r="DVW250" s="26"/>
      <c r="DVX250" s="26"/>
      <c r="DVY250" s="26"/>
      <c r="DVZ250" s="26"/>
      <c r="DWA250" s="26"/>
      <c r="DWB250" s="26"/>
      <c r="DWC250" s="26"/>
      <c r="DWD250" s="26"/>
      <c r="DWE250" s="26"/>
      <c r="DWF250" s="26"/>
      <c r="DWG250" s="26"/>
      <c r="DWH250" s="26"/>
      <c r="DWI250" s="26"/>
      <c r="DWJ250" s="26"/>
      <c r="DWK250" s="26"/>
      <c r="DWL250" s="26"/>
      <c r="DWM250" s="26"/>
      <c r="DWN250" s="26"/>
      <c r="DWO250" s="26"/>
      <c r="DWP250" s="26"/>
      <c r="DWQ250" s="26"/>
      <c r="DWR250" s="26"/>
      <c r="DWS250" s="26"/>
      <c r="DWT250" s="26"/>
      <c r="DWU250" s="26"/>
      <c r="DWV250" s="26"/>
      <c r="DWW250" s="26"/>
      <c r="DWX250" s="26"/>
      <c r="DWY250" s="26"/>
      <c r="DWZ250" s="26"/>
      <c r="DXA250" s="26"/>
      <c r="DXB250" s="26"/>
      <c r="DXC250" s="26"/>
      <c r="DXD250" s="26"/>
      <c r="DXE250" s="26"/>
      <c r="DXF250" s="26"/>
      <c r="DXG250" s="26"/>
      <c r="DXH250" s="26"/>
      <c r="DXI250" s="26"/>
      <c r="DXJ250" s="26"/>
      <c r="DXK250" s="26"/>
      <c r="DXL250" s="26"/>
      <c r="DXM250" s="26"/>
      <c r="DXN250" s="26"/>
      <c r="DXO250" s="26"/>
      <c r="DXP250" s="26"/>
      <c r="DXQ250" s="26"/>
      <c r="DXR250" s="26"/>
      <c r="DXS250" s="26"/>
      <c r="DXT250" s="26"/>
      <c r="DXU250" s="26"/>
      <c r="DXV250" s="26"/>
      <c r="DXW250" s="26"/>
      <c r="DXX250" s="26"/>
      <c r="DXY250" s="26"/>
      <c r="DXZ250" s="26"/>
      <c r="DYA250" s="26"/>
      <c r="DYB250" s="26"/>
      <c r="DYC250" s="26"/>
      <c r="DYD250" s="26"/>
      <c r="DYE250" s="26"/>
      <c r="DYF250" s="26"/>
      <c r="DYG250" s="26"/>
      <c r="DYH250" s="26"/>
      <c r="DYI250" s="26"/>
      <c r="DYJ250" s="26"/>
      <c r="DYK250" s="26"/>
      <c r="DYL250" s="26"/>
      <c r="DYM250" s="26"/>
      <c r="DYN250" s="26"/>
      <c r="DYO250" s="26"/>
      <c r="DYP250" s="26"/>
      <c r="DYQ250" s="26"/>
      <c r="DYR250" s="26"/>
      <c r="DYS250" s="26"/>
      <c r="DYT250" s="26"/>
      <c r="DYU250" s="26"/>
      <c r="DYV250" s="26"/>
      <c r="DYW250" s="26"/>
      <c r="DYX250" s="26"/>
      <c r="DYY250" s="26"/>
      <c r="DYZ250" s="26"/>
      <c r="DZA250" s="26"/>
      <c r="DZB250" s="26"/>
      <c r="DZC250" s="26"/>
      <c r="DZD250" s="26"/>
      <c r="DZE250" s="26"/>
      <c r="DZF250" s="26"/>
      <c r="DZG250" s="26"/>
      <c r="DZH250" s="26"/>
      <c r="DZI250" s="26"/>
      <c r="DZJ250" s="26"/>
      <c r="DZK250" s="26"/>
      <c r="DZL250" s="26"/>
      <c r="DZM250" s="26"/>
      <c r="DZN250" s="26"/>
      <c r="DZO250" s="26"/>
      <c r="DZP250" s="26"/>
      <c r="DZQ250" s="26"/>
      <c r="DZR250" s="26"/>
      <c r="DZS250" s="26"/>
      <c r="DZT250" s="26"/>
      <c r="DZU250" s="26"/>
      <c r="DZV250" s="26"/>
      <c r="DZW250" s="26"/>
      <c r="DZX250" s="26"/>
      <c r="DZY250" s="26"/>
      <c r="DZZ250" s="26"/>
      <c r="EAA250" s="26"/>
      <c r="EAB250" s="26"/>
      <c r="EAC250" s="26"/>
      <c r="EAD250" s="26"/>
      <c r="EAE250" s="26"/>
      <c r="EAF250" s="26"/>
      <c r="EAG250" s="26"/>
      <c r="EAH250" s="26"/>
      <c r="EAI250" s="26"/>
      <c r="EAJ250" s="26"/>
      <c r="EAK250" s="26"/>
      <c r="EAL250" s="26"/>
      <c r="EAM250" s="26"/>
      <c r="EAN250" s="26"/>
      <c r="EAO250" s="26"/>
      <c r="EAP250" s="26"/>
      <c r="EAQ250" s="26"/>
      <c r="EAR250" s="26"/>
      <c r="EAS250" s="26"/>
      <c r="EAT250" s="26"/>
      <c r="EAU250" s="26"/>
      <c r="EAV250" s="26"/>
      <c r="EAW250" s="26"/>
      <c r="EAX250" s="26"/>
      <c r="EAY250" s="26"/>
      <c r="EAZ250" s="26"/>
      <c r="EBA250" s="26"/>
      <c r="EBB250" s="26"/>
      <c r="EBC250" s="26"/>
      <c r="EBD250" s="26"/>
      <c r="EBE250" s="26"/>
      <c r="EBF250" s="26"/>
      <c r="EBG250" s="26"/>
      <c r="EBH250" s="26"/>
      <c r="EBI250" s="26"/>
      <c r="EBJ250" s="26"/>
      <c r="EBK250" s="26"/>
      <c r="EBL250" s="26"/>
      <c r="EBM250" s="26"/>
      <c r="EBN250" s="26"/>
      <c r="EBO250" s="26"/>
      <c r="EBP250" s="26"/>
      <c r="EBQ250" s="26"/>
      <c r="EBR250" s="26"/>
      <c r="EBS250" s="26"/>
      <c r="EBT250" s="26"/>
      <c r="EBU250" s="26"/>
      <c r="EBV250" s="26"/>
      <c r="EBW250" s="26"/>
      <c r="EBX250" s="26"/>
      <c r="EBY250" s="26"/>
      <c r="EBZ250" s="26"/>
      <c r="ECA250" s="26"/>
      <c r="ECB250" s="26"/>
      <c r="ECC250" s="26"/>
      <c r="ECD250" s="26"/>
      <c r="ECE250" s="26"/>
      <c r="ECF250" s="26"/>
      <c r="ECG250" s="26"/>
      <c r="ECH250" s="26"/>
      <c r="ECI250" s="26"/>
      <c r="ECJ250" s="26"/>
      <c r="ECK250" s="26"/>
      <c r="ECL250" s="26"/>
      <c r="ECM250" s="26"/>
      <c r="ECN250" s="26"/>
      <c r="ECO250" s="26"/>
      <c r="ECP250" s="26"/>
      <c r="ECQ250" s="26"/>
      <c r="ECR250" s="26"/>
      <c r="ECS250" s="26"/>
      <c r="ECT250" s="26"/>
      <c r="ECU250" s="26"/>
      <c r="ECV250" s="26"/>
      <c r="ECW250" s="26"/>
      <c r="ECX250" s="26"/>
      <c r="ECY250" s="26"/>
      <c r="ECZ250" s="26"/>
      <c r="EDA250" s="26"/>
      <c r="EDB250" s="26"/>
      <c r="EDC250" s="26"/>
      <c r="EDD250" s="26"/>
      <c r="EDE250" s="26"/>
      <c r="EDF250" s="26"/>
      <c r="EDG250" s="26"/>
      <c r="EDH250" s="26"/>
      <c r="EDI250" s="26"/>
      <c r="EDJ250" s="26"/>
      <c r="EDK250" s="26"/>
      <c r="EDL250" s="26"/>
      <c r="EDM250" s="26"/>
      <c r="EDN250" s="26"/>
      <c r="EDO250" s="26"/>
      <c r="EDP250" s="26"/>
      <c r="EDQ250" s="26"/>
      <c r="EDR250" s="26"/>
      <c r="EDS250" s="26"/>
      <c r="EDT250" s="26"/>
      <c r="EDU250" s="26"/>
      <c r="EDV250" s="26"/>
      <c r="EDW250" s="26"/>
      <c r="EDX250" s="26"/>
      <c r="EDY250" s="26"/>
      <c r="EDZ250" s="26"/>
      <c r="EEA250" s="26"/>
      <c r="EEB250" s="26"/>
      <c r="EEC250" s="26"/>
      <c r="EED250" s="26"/>
      <c r="EEE250" s="26"/>
      <c r="EEF250" s="26"/>
      <c r="EEG250" s="26"/>
      <c r="EEH250" s="26"/>
      <c r="EEI250" s="26"/>
      <c r="EEJ250" s="26"/>
      <c r="EEK250" s="26"/>
      <c r="EEL250" s="26"/>
      <c r="EEM250" s="26"/>
      <c r="EEN250" s="26"/>
      <c r="EEO250" s="26"/>
      <c r="EEP250" s="26"/>
      <c r="EEQ250" s="26"/>
      <c r="EER250" s="26"/>
      <c r="EES250" s="26"/>
      <c r="EET250" s="26"/>
      <c r="EEU250" s="26"/>
      <c r="EEV250" s="26"/>
      <c r="EEW250" s="26"/>
      <c r="EEX250" s="26"/>
      <c r="EEY250" s="26"/>
      <c r="EEZ250" s="26"/>
      <c r="EFA250" s="26"/>
      <c r="EFB250" s="26"/>
      <c r="EFC250" s="26"/>
      <c r="EFD250" s="26"/>
      <c r="EFE250" s="26"/>
      <c r="EFF250" s="26"/>
      <c r="EFG250" s="26"/>
      <c r="EFH250" s="26"/>
      <c r="EFI250" s="26"/>
      <c r="EFJ250" s="26"/>
      <c r="EFK250" s="26"/>
      <c r="EFL250" s="26"/>
      <c r="EFM250" s="26"/>
      <c r="EFN250" s="26"/>
      <c r="EFO250" s="26"/>
      <c r="EFP250" s="26"/>
      <c r="EFQ250" s="26"/>
      <c r="EFR250" s="26"/>
      <c r="EFS250" s="26"/>
      <c r="EFT250" s="26"/>
      <c r="EFU250" s="26"/>
      <c r="EFV250" s="26"/>
      <c r="EFW250" s="26"/>
      <c r="EFX250" s="26"/>
      <c r="EFY250" s="26"/>
      <c r="EFZ250" s="26"/>
      <c r="EGA250" s="26"/>
      <c r="EGB250" s="26"/>
      <c r="EGC250" s="26"/>
      <c r="EGD250" s="26"/>
      <c r="EGE250" s="26"/>
      <c r="EGF250" s="26"/>
      <c r="EGG250" s="26"/>
      <c r="EGH250" s="26"/>
      <c r="EGI250" s="26"/>
      <c r="EGJ250" s="26"/>
      <c r="EGK250" s="26"/>
      <c r="EGL250" s="26"/>
      <c r="EGM250" s="26"/>
      <c r="EGN250" s="26"/>
      <c r="EGO250" s="26"/>
      <c r="EGP250" s="26"/>
      <c r="EGQ250" s="26"/>
      <c r="EGR250" s="26"/>
      <c r="EGS250" s="26"/>
      <c r="EGT250" s="26"/>
      <c r="EGU250" s="26"/>
      <c r="EGV250" s="26"/>
      <c r="EGW250" s="26"/>
      <c r="EGX250" s="26"/>
      <c r="EGY250" s="26"/>
      <c r="EGZ250" s="26"/>
      <c r="EHA250" s="26"/>
      <c r="EHB250" s="26"/>
      <c r="EHC250" s="26"/>
      <c r="EHD250" s="26"/>
      <c r="EHE250" s="26"/>
      <c r="EHF250" s="26"/>
      <c r="EHG250" s="26"/>
      <c r="EHH250" s="26"/>
      <c r="EHI250" s="26"/>
      <c r="EHJ250" s="26"/>
      <c r="EHK250" s="26"/>
      <c r="EHL250" s="26"/>
      <c r="EHM250" s="26"/>
      <c r="EHN250" s="26"/>
      <c r="EHO250" s="26"/>
      <c r="EHP250" s="26"/>
      <c r="EHQ250" s="26"/>
      <c r="EHR250" s="26"/>
      <c r="EHS250" s="26"/>
      <c r="EHT250" s="26"/>
      <c r="EHU250" s="26"/>
      <c r="EHV250" s="26"/>
      <c r="EHW250" s="26"/>
      <c r="EHX250" s="26"/>
      <c r="EHY250" s="26"/>
      <c r="EHZ250" s="26"/>
      <c r="EIA250" s="26"/>
      <c r="EIB250" s="26"/>
      <c r="EIC250" s="26"/>
      <c r="EID250" s="26"/>
      <c r="EIE250" s="26"/>
      <c r="EIF250" s="26"/>
      <c r="EIG250" s="26"/>
      <c r="EIH250" s="26"/>
      <c r="EII250" s="26"/>
      <c r="EIJ250" s="26"/>
      <c r="EIK250" s="26"/>
      <c r="EIL250" s="26"/>
      <c r="EIM250" s="26"/>
      <c r="EIN250" s="26"/>
      <c r="EIO250" s="26"/>
      <c r="EIP250" s="26"/>
      <c r="EIQ250" s="26"/>
      <c r="EIR250" s="26"/>
      <c r="EIS250" s="26"/>
      <c r="EIT250" s="26"/>
      <c r="EIU250" s="26"/>
      <c r="EIV250" s="26"/>
      <c r="EIW250" s="26"/>
      <c r="EIX250" s="26"/>
      <c r="EIY250" s="26"/>
      <c r="EIZ250" s="26"/>
      <c r="EJA250" s="26"/>
      <c r="EJB250" s="26"/>
      <c r="EJC250" s="26"/>
      <c r="EJD250" s="26"/>
      <c r="EJE250" s="26"/>
      <c r="EJF250" s="26"/>
      <c r="EJG250" s="26"/>
      <c r="EJH250" s="26"/>
      <c r="EJI250" s="26"/>
      <c r="EJJ250" s="26"/>
      <c r="EJK250" s="26"/>
      <c r="EJL250" s="26"/>
      <c r="EJM250" s="26"/>
      <c r="EJN250" s="26"/>
      <c r="EJO250" s="26"/>
      <c r="EJP250" s="26"/>
      <c r="EJQ250" s="26"/>
      <c r="EJR250" s="26"/>
      <c r="EJS250" s="26"/>
      <c r="EJT250" s="26"/>
      <c r="EJU250" s="26"/>
      <c r="EJV250" s="26"/>
      <c r="EJW250" s="26"/>
      <c r="EJX250" s="26"/>
      <c r="EJY250" s="26"/>
      <c r="EJZ250" s="26"/>
      <c r="EKA250" s="26"/>
      <c r="EKB250" s="26"/>
      <c r="EKC250" s="26"/>
      <c r="EKD250" s="26"/>
      <c r="EKE250" s="26"/>
      <c r="EKF250" s="26"/>
      <c r="EKG250" s="26"/>
      <c r="EKH250" s="26"/>
      <c r="EKI250" s="26"/>
      <c r="EKJ250" s="26"/>
      <c r="EKK250" s="26"/>
      <c r="EKL250" s="26"/>
      <c r="EKM250" s="26"/>
      <c r="EKN250" s="26"/>
      <c r="EKO250" s="26"/>
      <c r="EKP250" s="26"/>
      <c r="EKQ250" s="26"/>
      <c r="EKR250" s="26"/>
      <c r="EKS250" s="26"/>
      <c r="EKT250" s="26"/>
      <c r="EKU250" s="26"/>
      <c r="EKV250" s="26"/>
      <c r="EKW250" s="26"/>
      <c r="EKX250" s="26"/>
      <c r="EKY250" s="26"/>
      <c r="EKZ250" s="26"/>
      <c r="ELA250" s="26"/>
      <c r="ELB250" s="26"/>
      <c r="ELC250" s="26"/>
      <c r="ELD250" s="26"/>
      <c r="ELE250" s="26"/>
      <c r="ELF250" s="26"/>
      <c r="ELG250" s="26"/>
      <c r="ELH250" s="26"/>
      <c r="ELI250" s="26"/>
      <c r="ELJ250" s="26"/>
      <c r="ELK250" s="26"/>
      <c r="ELL250" s="26"/>
      <c r="ELM250" s="26"/>
      <c r="ELN250" s="26"/>
      <c r="ELO250" s="26"/>
      <c r="ELP250" s="26"/>
      <c r="ELQ250" s="26"/>
      <c r="ELR250" s="26"/>
      <c r="ELS250" s="26"/>
      <c r="ELT250" s="26"/>
      <c r="ELU250" s="26"/>
      <c r="ELV250" s="26"/>
      <c r="ELW250" s="26"/>
      <c r="ELX250" s="26"/>
      <c r="ELY250" s="26"/>
      <c r="ELZ250" s="26"/>
      <c r="EMA250" s="26"/>
      <c r="EMB250" s="26"/>
      <c r="EMC250" s="26"/>
      <c r="EMD250" s="26"/>
      <c r="EME250" s="26"/>
      <c r="EMF250" s="26"/>
      <c r="EMG250" s="26"/>
      <c r="EMH250" s="26"/>
      <c r="EMI250" s="26"/>
      <c r="EMJ250" s="26"/>
      <c r="EMK250" s="26"/>
      <c r="EML250" s="26"/>
      <c r="EMM250" s="26"/>
      <c r="EMN250" s="26"/>
      <c r="EMO250" s="26"/>
      <c r="EMP250" s="26"/>
      <c r="EMQ250" s="26"/>
      <c r="EMR250" s="26"/>
      <c r="EMS250" s="26"/>
      <c r="EMT250" s="26"/>
      <c r="EMU250" s="26"/>
      <c r="EMV250" s="26"/>
      <c r="EMW250" s="26"/>
      <c r="EMX250" s="26"/>
      <c r="EMY250" s="26"/>
      <c r="EMZ250" s="26"/>
      <c r="ENA250" s="26"/>
      <c r="ENB250" s="26"/>
      <c r="ENC250" s="26"/>
      <c r="END250" s="26"/>
      <c r="ENE250" s="26"/>
      <c r="ENF250" s="26"/>
      <c r="ENG250" s="26"/>
      <c r="ENH250" s="26"/>
      <c r="ENI250" s="26"/>
      <c r="ENJ250" s="26"/>
      <c r="ENK250" s="26"/>
      <c r="ENL250" s="26"/>
      <c r="ENM250" s="26"/>
      <c r="ENN250" s="26"/>
      <c r="ENO250" s="26"/>
      <c r="ENP250" s="26"/>
      <c r="ENQ250" s="26"/>
      <c r="ENR250" s="26"/>
      <c r="ENS250" s="26"/>
      <c r="ENT250" s="26"/>
      <c r="ENU250" s="26"/>
      <c r="ENV250" s="26"/>
      <c r="ENW250" s="26"/>
      <c r="ENX250" s="26"/>
      <c r="ENY250" s="26"/>
      <c r="ENZ250" s="26"/>
      <c r="EOA250" s="26"/>
      <c r="EOB250" s="26"/>
      <c r="EOC250" s="26"/>
      <c r="EOD250" s="26"/>
      <c r="EOE250" s="26"/>
      <c r="EOF250" s="26"/>
      <c r="EOG250" s="26"/>
      <c r="EOH250" s="26"/>
      <c r="EOI250" s="26"/>
      <c r="EOJ250" s="26"/>
      <c r="EOK250" s="26"/>
      <c r="EOL250" s="26"/>
      <c r="EOM250" s="26"/>
      <c r="EON250" s="26"/>
      <c r="EOO250" s="26"/>
      <c r="EOP250" s="26"/>
      <c r="EOQ250" s="26"/>
      <c r="EOR250" s="26"/>
      <c r="EOS250" s="26"/>
      <c r="EOT250" s="26"/>
      <c r="EOU250" s="26"/>
      <c r="EOV250" s="26"/>
      <c r="EOW250" s="26"/>
      <c r="EOX250" s="26"/>
      <c r="EOY250" s="26"/>
      <c r="EOZ250" s="26"/>
      <c r="EPA250" s="26"/>
      <c r="EPB250" s="26"/>
      <c r="EPC250" s="26"/>
      <c r="EPD250" s="26"/>
      <c r="EPE250" s="26"/>
      <c r="EPF250" s="26"/>
      <c r="EPG250" s="26"/>
      <c r="EPH250" s="26"/>
      <c r="EPI250" s="26"/>
      <c r="EPJ250" s="26"/>
      <c r="EPK250" s="26"/>
      <c r="EPL250" s="26"/>
      <c r="EPM250" s="26"/>
      <c r="EPN250" s="26"/>
      <c r="EPO250" s="26"/>
      <c r="EPP250" s="26"/>
      <c r="EPQ250" s="26"/>
      <c r="EPR250" s="26"/>
      <c r="EPS250" s="26"/>
      <c r="EPT250" s="26"/>
      <c r="EPU250" s="26"/>
      <c r="EPV250" s="26"/>
      <c r="EPW250" s="26"/>
      <c r="EPX250" s="26"/>
      <c r="EPY250" s="26"/>
      <c r="EPZ250" s="26"/>
      <c r="EQA250" s="26"/>
      <c r="EQB250" s="26"/>
      <c r="EQC250" s="26"/>
      <c r="EQD250" s="26"/>
      <c r="EQE250" s="26"/>
      <c r="EQF250" s="26"/>
      <c r="EQG250" s="26"/>
      <c r="EQH250" s="26"/>
      <c r="EQI250" s="26"/>
      <c r="EQJ250" s="26"/>
      <c r="EQK250" s="26"/>
      <c r="EQL250" s="26"/>
      <c r="EQM250" s="26"/>
      <c r="EQN250" s="26"/>
      <c r="EQO250" s="26"/>
      <c r="EQP250" s="26"/>
      <c r="EQQ250" s="26"/>
      <c r="EQR250" s="26"/>
      <c r="EQS250" s="26"/>
      <c r="EQT250" s="26"/>
      <c r="EQU250" s="26"/>
      <c r="EQV250" s="26"/>
      <c r="EQW250" s="26"/>
      <c r="EQX250" s="26"/>
      <c r="EQY250" s="26"/>
      <c r="EQZ250" s="26"/>
      <c r="ERA250" s="26"/>
      <c r="ERB250" s="26"/>
      <c r="ERC250" s="26"/>
      <c r="ERD250" s="26"/>
      <c r="ERE250" s="26"/>
      <c r="ERF250" s="26"/>
      <c r="ERG250" s="26"/>
      <c r="ERH250" s="26"/>
      <c r="ERI250" s="26"/>
      <c r="ERJ250" s="26"/>
      <c r="ERK250" s="26"/>
      <c r="ERL250" s="26"/>
      <c r="ERM250" s="26"/>
      <c r="ERN250" s="26"/>
      <c r="ERO250" s="26"/>
      <c r="ERP250" s="26"/>
      <c r="ERQ250" s="26"/>
      <c r="ERR250" s="26"/>
      <c r="ERS250" s="26"/>
      <c r="ERT250" s="26"/>
      <c r="ERU250" s="26"/>
      <c r="ERV250" s="26"/>
      <c r="ERW250" s="26"/>
      <c r="ERX250" s="26"/>
      <c r="ERY250" s="26"/>
      <c r="ERZ250" s="26"/>
      <c r="ESA250" s="26"/>
      <c r="ESB250" s="26"/>
      <c r="ESC250" s="26"/>
      <c r="ESD250" s="26"/>
      <c r="ESE250" s="26"/>
      <c r="ESF250" s="26"/>
      <c r="ESG250" s="26"/>
      <c r="ESH250" s="26"/>
      <c r="ESI250" s="26"/>
      <c r="ESJ250" s="26"/>
      <c r="ESK250" s="26"/>
      <c r="ESL250" s="26"/>
      <c r="ESM250" s="26"/>
      <c r="ESN250" s="26"/>
      <c r="ESO250" s="26"/>
      <c r="ESP250" s="26"/>
      <c r="ESQ250" s="26"/>
      <c r="ESR250" s="26"/>
      <c r="ESS250" s="26"/>
      <c r="EST250" s="26"/>
      <c r="ESU250" s="26"/>
      <c r="ESV250" s="26"/>
      <c r="ESW250" s="26"/>
      <c r="ESX250" s="26"/>
      <c r="ESY250" s="26"/>
      <c r="ESZ250" s="26"/>
      <c r="ETA250" s="26"/>
      <c r="ETB250" s="26"/>
      <c r="ETC250" s="26"/>
      <c r="ETD250" s="26"/>
      <c r="ETE250" s="26"/>
      <c r="ETF250" s="26"/>
      <c r="ETG250" s="26"/>
      <c r="ETH250" s="26"/>
      <c r="ETI250" s="26"/>
      <c r="ETJ250" s="26"/>
      <c r="ETK250" s="26"/>
      <c r="ETL250" s="26"/>
      <c r="ETM250" s="26"/>
      <c r="ETN250" s="26"/>
      <c r="ETO250" s="26"/>
      <c r="ETP250" s="26"/>
      <c r="ETQ250" s="26"/>
      <c r="ETR250" s="26"/>
      <c r="ETS250" s="26"/>
      <c r="ETT250" s="26"/>
      <c r="ETU250" s="26"/>
      <c r="ETV250" s="26"/>
      <c r="ETW250" s="26"/>
      <c r="ETX250" s="26"/>
      <c r="ETY250" s="26"/>
      <c r="ETZ250" s="26"/>
      <c r="EUA250" s="26"/>
      <c r="EUB250" s="26"/>
      <c r="EUC250" s="26"/>
      <c r="EUD250" s="26"/>
      <c r="EUE250" s="26"/>
      <c r="EUF250" s="26"/>
      <c r="EUG250" s="26"/>
      <c r="EUH250" s="26"/>
      <c r="EUI250" s="26"/>
      <c r="EUJ250" s="26"/>
      <c r="EUK250" s="26"/>
      <c r="EUL250" s="26"/>
      <c r="EUM250" s="26"/>
      <c r="EUN250" s="26"/>
      <c r="EUO250" s="26"/>
      <c r="EUP250" s="26"/>
      <c r="EUQ250" s="26"/>
      <c r="EUR250" s="26"/>
      <c r="EUS250" s="26"/>
      <c r="EUT250" s="26"/>
      <c r="EUU250" s="26"/>
      <c r="EUV250" s="26"/>
      <c r="EUW250" s="26"/>
      <c r="EUX250" s="26"/>
      <c r="EUY250" s="26"/>
      <c r="EUZ250" s="26"/>
      <c r="EVA250" s="26"/>
      <c r="EVB250" s="26"/>
      <c r="EVC250" s="26"/>
      <c r="EVD250" s="26"/>
      <c r="EVE250" s="26"/>
      <c r="EVF250" s="26"/>
      <c r="EVG250" s="26"/>
      <c r="EVH250" s="26"/>
      <c r="EVI250" s="26"/>
      <c r="EVJ250" s="26"/>
      <c r="EVK250" s="26"/>
      <c r="EVL250" s="26"/>
      <c r="EVM250" s="26"/>
      <c r="EVN250" s="26"/>
      <c r="EVO250" s="26"/>
      <c r="EVP250" s="26"/>
      <c r="EVQ250" s="26"/>
      <c r="EVR250" s="26"/>
      <c r="EVS250" s="26"/>
      <c r="EVT250" s="26"/>
      <c r="EVU250" s="26"/>
      <c r="EVV250" s="26"/>
      <c r="EVW250" s="26"/>
      <c r="EVX250" s="26"/>
      <c r="EVY250" s="26"/>
      <c r="EVZ250" s="26"/>
      <c r="EWA250" s="26"/>
      <c r="EWB250" s="26"/>
      <c r="EWC250" s="26"/>
      <c r="EWD250" s="26"/>
      <c r="EWE250" s="26"/>
      <c r="EWF250" s="26"/>
      <c r="EWG250" s="26"/>
      <c r="EWH250" s="26"/>
      <c r="EWI250" s="26"/>
      <c r="EWJ250" s="26"/>
      <c r="EWK250" s="26"/>
      <c r="EWL250" s="26"/>
      <c r="EWM250" s="26"/>
      <c r="EWN250" s="26"/>
      <c r="EWO250" s="26"/>
      <c r="EWP250" s="26"/>
      <c r="EWQ250" s="26"/>
      <c r="EWR250" s="26"/>
      <c r="EWS250" s="26"/>
      <c r="EWT250" s="26"/>
      <c r="EWU250" s="26"/>
      <c r="EWV250" s="26"/>
      <c r="EWW250" s="26"/>
      <c r="EWX250" s="26"/>
      <c r="EWY250" s="26"/>
      <c r="EWZ250" s="26"/>
      <c r="EXA250" s="26"/>
      <c r="EXB250" s="26"/>
      <c r="EXC250" s="26"/>
      <c r="EXD250" s="26"/>
      <c r="EXE250" s="26"/>
      <c r="EXF250" s="26"/>
      <c r="EXG250" s="26"/>
      <c r="EXH250" s="26"/>
      <c r="EXI250" s="26"/>
      <c r="EXJ250" s="26"/>
      <c r="EXK250" s="26"/>
      <c r="EXL250" s="26"/>
      <c r="EXM250" s="26"/>
      <c r="EXN250" s="26"/>
      <c r="EXO250" s="26"/>
      <c r="EXP250" s="26"/>
      <c r="EXQ250" s="26"/>
      <c r="EXR250" s="26"/>
      <c r="EXS250" s="26"/>
      <c r="EXT250" s="26"/>
      <c r="EXU250" s="26"/>
      <c r="EXV250" s="26"/>
      <c r="EXW250" s="26"/>
      <c r="EXX250" s="26"/>
      <c r="EXY250" s="26"/>
      <c r="EXZ250" s="26"/>
      <c r="EYA250" s="26"/>
      <c r="EYB250" s="26"/>
      <c r="EYC250" s="26"/>
      <c r="EYD250" s="26"/>
      <c r="EYE250" s="26"/>
      <c r="EYF250" s="26"/>
      <c r="EYG250" s="26"/>
      <c r="EYH250" s="26"/>
      <c r="EYI250" s="26"/>
      <c r="EYJ250" s="26"/>
      <c r="EYK250" s="26"/>
      <c r="EYL250" s="26"/>
      <c r="EYM250" s="26"/>
      <c r="EYN250" s="26"/>
      <c r="EYO250" s="26"/>
      <c r="EYP250" s="26"/>
      <c r="EYQ250" s="26"/>
      <c r="EYR250" s="26"/>
      <c r="EYS250" s="26"/>
      <c r="EYT250" s="26"/>
      <c r="EYU250" s="26"/>
      <c r="EYV250" s="26"/>
      <c r="EYW250" s="26"/>
      <c r="EYX250" s="26"/>
      <c r="EYY250" s="26"/>
      <c r="EYZ250" s="26"/>
      <c r="EZA250" s="26"/>
      <c r="EZB250" s="26"/>
      <c r="EZC250" s="26"/>
      <c r="EZD250" s="26"/>
      <c r="EZE250" s="26"/>
      <c r="EZF250" s="26"/>
      <c r="EZG250" s="26"/>
      <c r="EZH250" s="26"/>
      <c r="EZI250" s="26"/>
      <c r="EZJ250" s="26"/>
      <c r="EZK250" s="26"/>
      <c r="EZL250" s="26"/>
      <c r="EZM250" s="26"/>
      <c r="EZN250" s="26"/>
      <c r="EZO250" s="26"/>
      <c r="EZP250" s="26"/>
      <c r="EZQ250" s="26"/>
      <c r="EZR250" s="26"/>
      <c r="EZS250" s="26"/>
      <c r="EZT250" s="26"/>
      <c r="EZU250" s="26"/>
      <c r="EZV250" s="26"/>
      <c r="EZW250" s="26"/>
      <c r="EZX250" s="26"/>
      <c r="EZY250" s="26"/>
      <c r="EZZ250" s="26"/>
      <c r="FAA250" s="26"/>
      <c r="FAB250" s="26"/>
      <c r="FAC250" s="26"/>
      <c r="FAD250" s="26"/>
      <c r="FAE250" s="26"/>
      <c r="FAF250" s="26"/>
      <c r="FAG250" s="26"/>
      <c r="FAH250" s="26"/>
      <c r="FAI250" s="26"/>
      <c r="FAJ250" s="26"/>
      <c r="FAK250" s="26"/>
      <c r="FAL250" s="26"/>
      <c r="FAM250" s="26"/>
      <c r="FAN250" s="26"/>
      <c r="FAO250" s="26"/>
      <c r="FAP250" s="26"/>
      <c r="FAQ250" s="26"/>
      <c r="FAR250" s="26"/>
      <c r="FAS250" s="26"/>
      <c r="FAT250" s="26"/>
      <c r="FAU250" s="26"/>
      <c r="FAV250" s="26"/>
      <c r="FAW250" s="26"/>
      <c r="FAX250" s="26"/>
      <c r="FAY250" s="26"/>
      <c r="FAZ250" s="26"/>
      <c r="FBA250" s="26"/>
      <c r="FBB250" s="26"/>
      <c r="FBC250" s="26"/>
      <c r="FBD250" s="26"/>
      <c r="FBE250" s="26"/>
      <c r="FBF250" s="26"/>
      <c r="FBG250" s="26"/>
      <c r="FBH250" s="26"/>
      <c r="FBI250" s="26"/>
      <c r="FBJ250" s="26"/>
      <c r="FBK250" s="26"/>
      <c r="FBL250" s="26"/>
      <c r="FBM250" s="26"/>
      <c r="FBN250" s="26"/>
      <c r="FBO250" s="26"/>
      <c r="FBP250" s="26"/>
      <c r="FBQ250" s="26"/>
      <c r="FBR250" s="26"/>
      <c r="FBS250" s="26"/>
      <c r="FBT250" s="26"/>
      <c r="FBU250" s="26"/>
      <c r="FBV250" s="26"/>
      <c r="FBW250" s="26"/>
      <c r="FBX250" s="26"/>
      <c r="FBY250" s="26"/>
      <c r="FBZ250" s="26"/>
      <c r="FCA250" s="26"/>
      <c r="FCB250" s="26"/>
      <c r="FCC250" s="26"/>
      <c r="FCD250" s="26"/>
      <c r="FCE250" s="26"/>
      <c r="FCF250" s="26"/>
      <c r="FCG250" s="26"/>
      <c r="FCH250" s="26"/>
      <c r="FCI250" s="26"/>
      <c r="FCJ250" s="26"/>
      <c r="FCK250" s="26"/>
      <c r="FCL250" s="26"/>
      <c r="FCM250" s="26"/>
      <c r="FCN250" s="26"/>
      <c r="FCO250" s="26"/>
      <c r="FCP250" s="26"/>
      <c r="FCQ250" s="26"/>
      <c r="FCR250" s="26"/>
      <c r="FCS250" s="26"/>
      <c r="FCT250" s="26"/>
      <c r="FCU250" s="26"/>
      <c r="FCV250" s="26"/>
      <c r="FCW250" s="26"/>
      <c r="FCX250" s="26"/>
      <c r="FCY250" s="26"/>
      <c r="FCZ250" s="26"/>
      <c r="FDA250" s="26"/>
      <c r="FDB250" s="26"/>
      <c r="FDC250" s="26"/>
      <c r="FDD250" s="26"/>
      <c r="FDE250" s="26"/>
      <c r="FDF250" s="26"/>
      <c r="FDG250" s="26"/>
      <c r="FDH250" s="26"/>
      <c r="FDI250" s="26"/>
      <c r="FDJ250" s="26"/>
      <c r="FDK250" s="26"/>
      <c r="FDL250" s="26"/>
      <c r="FDM250" s="26"/>
      <c r="FDN250" s="26"/>
      <c r="FDO250" s="26"/>
      <c r="FDP250" s="26"/>
      <c r="FDQ250" s="26"/>
      <c r="FDR250" s="26"/>
      <c r="FDS250" s="26"/>
      <c r="FDT250" s="26"/>
      <c r="FDU250" s="26"/>
      <c r="FDV250" s="26"/>
      <c r="FDW250" s="26"/>
      <c r="FDX250" s="26"/>
      <c r="FDY250" s="26"/>
      <c r="FDZ250" s="26"/>
      <c r="FEA250" s="26"/>
      <c r="FEB250" s="26"/>
      <c r="FEC250" s="26"/>
      <c r="FED250" s="26"/>
      <c r="FEE250" s="26"/>
      <c r="FEF250" s="26"/>
      <c r="FEG250" s="26"/>
      <c r="FEH250" s="26"/>
      <c r="FEI250" s="26"/>
      <c r="FEJ250" s="26"/>
      <c r="FEK250" s="26"/>
      <c r="FEL250" s="26"/>
      <c r="FEM250" s="26"/>
      <c r="FEN250" s="26"/>
      <c r="FEO250" s="26"/>
      <c r="FEP250" s="26"/>
      <c r="FEQ250" s="26"/>
      <c r="FER250" s="26"/>
      <c r="FES250" s="26"/>
      <c r="FET250" s="26"/>
      <c r="FEU250" s="26"/>
      <c r="FEV250" s="26"/>
      <c r="FEW250" s="26"/>
      <c r="FEX250" s="26"/>
      <c r="FEY250" s="26"/>
      <c r="FEZ250" s="26"/>
      <c r="FFA250" s="26"/>
      <c r="FFB250" s="26"/>
      <c r="FFC250" s="26"/>
      <c r="FFD250" s="26"/>
      <c r="FFE250" s="26"/>
      <c r="FFF250" s="26"/>
      <c r="FFG250" s="26"/>
      <c r="FFH250" s="26"/>
      <c r="FFI250" s="26"/>
      <c r="FFJ250" s="26"/>
      <c r="FFK250" s="26"/>
      <c r="FFL250" s="26"/>
      <c r="FFM250" s="26"/>
      <c r="FFN250" s="26"/>
      <c r="FFO250" s="26"/>
      <c r="FFP250" s="26"/>
      <c r="FFQ250" s="26"/>
      <c r="FFR250" s="26"/>
      <c r="FFS250" s="26"/>
      <c r="FFT250" s="26"/>
      <c r="FFU250" s="26"/>
      <c r="FFV250" s="26"/>
      <c r="FFW250" s="26"/>
      <c r="FFX250" s="26"/>
      <c r="FFY250" s="26"/>
      <c r="FFZ250" s="26"/>
      <c r="FGA250" s="26"/>
      <c r="FGB250" s="26"/>
      <c r="FGC250" s="26"/>
      <c r="FGD250" s="26"/>
      <c r="FGE250" s="26"/>
      <c r="FGF250" s="26"/>
      <c r="FGG250" s="26"/>
      <c r="FGH250" s="26"/>
      <c r="FGI250" s="26"/>
      <c r="FGJ250" s="26"/>
      <c r="FGK250" s="26"/>
      <c r="FGL250" s="26"/>
      <c r="FGM250" s="26"/>
      <c r="FGN250" s="26"/>
      <c r="FGO250" s="26"/>
      <c r="FGP250" s="26"/>
      <c r="FGQ250" s="26"/>
      <c r="FGR250" s="26"/>
      <c r="FGS250" s="26"/>
      <c r="FGT250" s="26"/>
      <c r="FGU250" s="26"/>
      <c r="FGV250" s="26"/>
      <c r="FGW250" s="26"/>
      <c r="FGX250" s="26"/>
      <c r="FGY250" s="26"/>
      <c r="FGZ250" s="26"/>
      <c r="FHA250" s="26"/>
      <c r="FHB250" s="26"/>
      <c r="FHC250" s="26"/>
      <c r="FHD250" s="26"/>
      <c r="FHE250" s="26"/>
      <c r="FHF250" s="26"/>
      <c r="FHG250" s="26"/>
      <c r="FHH250" s="26"/>
      <c r="FHI250" s="26"/>
      <c r="FHJ250" s="26"/>
      <c r="FHK250" s="26"/>
      <c r="FHL250" s="26"/>
      <c r="FHM250" s="26"/>
      <c r="FHN250" s="26"/>
      <c r="FHO250" s="26"/>
      <c r="FHP250" s="26"/>
      <c r="FHQ250" s="26"/>
      <c r="FHR250" s="26"/>
      <c r="FHS250" s="26"/>
      <c r="FHT250" s="26"/>
      <c r="FHU250" s="26"/>
      <c r="FHV250" s="26"/>
      <c r="FHW250" s="26"/>
      <c r="FHX250" s="26"/>
      <c r="FHY250" s="26"/>
      <c r="FHZ250" s="26"/>
      <c r="FIA250" s="26"/>
      <c r="FIB250" s="26"/>
      <c r="FIC250" s="26"/>
      <c r="FID250" s="26"/>
      <c r="FIE250" s="26"/>
      <c r="FIF250" s="26"/>
      <c r="FIG250" s="26"/>
      <c r="FIH250" s="26"/>
      <c r="FII250" s="26"/>
      <c r="FIJ250" s="26"/>
      <c r="FIK250" s="26"/>
      <c r="FIL250" s="26"/>
      <c r="FIM250" s="26"/>
      <c r="FIN250" s="26"/>
      <c r="FIO250" s="26"/>
      <c r="FIP250" s="26"/>
      <c r="FIQ250" s="26"/>
      <c r="FIR250" s="26"/>
      <c r="FIS250" s="26"/>
      <c r="FIT250" s="26"/>
      <c r="FIU250" s="26"/>
      <c r="FIV250" s="26"/>
      <c r="FIW250" s="26"/>
      <c r="FIX250" s="26"/>
      <c r="FIY250" s="26"/>
      <c r="FIZ250" s="26"/>
      <c r="FJA250" s="26"/>
      <c r="FJB250" s="26"/>
      <c r="FJC250" s="26"/>
      <c r="FJD250" s="26"/>
      <c r="FJE250" s="26"/>
      <c r="FJF250" s="26"/>
      <c r="FJG250" s="26"/>
      <c r="FJH250" s="26"/>
      <c r="FJI250" s="26"/>
      <c r="FJJ250" s="26"/>
      <c r="FJK250" s="26"/>
      <c r="FJL250" s="26"/>
      <c r="FJM250" s="26"/>
      <c r="FJN250" s="26"/>
      <c r="FJO250" s="26"/>
      <c r="FJP250" s="26"/>
      <c r="FJQ250" s="26"/>
      <c r="FJR250" s="26"/>
      <c r="FJS250" s="26"/>
      <c r="FJT250" s="26"/>
      <c r="FJU250" s="26"/>
      <c r="FJV250" s="26"/>
      <c r="FJW250" s="26"/>
      <c r="FJX250" s="26"/>
      <c r="FJY250" s="26"/>
      <c r="FJZ250" s="26"/>
      <c r="FKA250" s="26"/>
      <c r="FKB250" s="26"/>
      <c r="FKC250" s="26"/>
      <c r="FKD250" s="26"/>
      <c r="FKE250" s="26"/>
      <c r="FKF250" s="26"/>
      <c r="FKG250" s="26"/>
      <c r="FKH250" s="26"/>
      <c r="FKI250" s="26"/>
      <c r="FKJ250" s="26"/>
      <c r="FKK250" s="26"/>
      <c r="FKL250" s="26"/>
      <c r="FKM250" s="26"/>
      <c r="FKN250" s="26"/>
      <c r="FKO250" s="26"/>
      <c r="FKP250" s="26"/>
      <c r="FKQ250" s="26"/>
      <c r="FKR250" s="26"/>
      <c r="FKS250" s="26"/>
      <c r="FKT250" s="26"/>
      <c r="FKU250" s="26"/>
      <c r="FKV250" s="26"/>
      <c r="FKW250" s="26"/>
      <c r="FKX250" s="26"/>
      <c r="FKY250" s="26"/>
      <c r="FKZ250" s="26"/>
      <c r="FLA250" s="26"/>
      <c r="FLB250" s="26"/>
      <c r="FLC250" s="26"/>
      <c r="FLD250" s="26"/>
      <c r="FLE250" s="26"/>
      <c r="FLF250" s="26"/>
      <c r="FLG250" s="26"/>
      <c r="FLH250" s="26"/>
      <c r="FLI250" s="26"/>
      <c r="FLJ250" s="26"/>
      <c r="FLK250" s="26"/>
      <c r="FLL250" s="26"/>
      <c r="FLM250" s="26"/>
      <c r="FLN250" s="26"/>
      <c r="FLO250" s="26"/>
      <c r="FLP250" s="26"/>
      <c r="FLQ250" s="26"/>
      <c r="FLR250" s="26"/>
      <c r="FLS250" s="26"/>
      <c r="FLT250" s="26"/>
      <c r="FLU250" s="26"/>
      <c r="FLV250" s="26"/>
      <c r="FLW250" s="26"/>
      <c r="FLX250" s="26"/>
      <c r="FLY250" s="26"/>
      <c r="FLZ250" s="26"/>
      <c r="FMA250" s="26"/>
      <c r="FMB250" s="26"/>
      <c r="FMC250" s="26"/>
      <c r="FMD250" s="26"/>
      <c r="FME250" s="26"/>
      <c r="FMF250" s="26"/>
      <c r="FMG250" s="26"/>
      <c r="FMH250" s="26"/>
      <c r="FMI250" s="26"/>
      <c r="FMJ250" s="26"/>
      <c r="FMK250" s="26"/>
      <c r="FML250" s="26"/>
      <c r="FMM250" s="26"/>
      <c r="FMN250" s="26"/>
      <c r="FMO250" s="26"/>
      <c r="FMP250" s="26"/>
      <c r="FMQ250" s="26"/>
      <c r="FMR250" s="26"/>
      <c r="FMS250" s="26"/>
      <c r="FMT250" s="26"/>
      <c r="FMU250" s="26"/>
      <c r="FMV250" s="26"/>
      <c r="FMW250" s="26"/>
      <c r="FMX250" s="26"/>
      <c r="FMY250" s="26"/>
      <c r="FMZ250" s="26"/>
      <c r="FNA250" s="26"/>
      <c r="FNB250" s="26"/>
      <c r="FNC250" s="26"/>
      <c r="FND250" s="26"/>
      <c r="FNE250" s="26"/>
      <c r="FNF250" s="26"/>
      <c r="FNG250" s="26"/>
      <c r="FNH250" s="26"/>
      <c r="FNI250" s="26"/>
      <c r="FNJ250" s="26"/>
      <c r="FNK250" s="26"/>
      <c r="FNL250" s="26"/>
      <c r="FNM250" s="26"/>
      <c r="FNN250" s="26"/>
      <c r="FNO250" s="26"/>
      <c r="FNP250" s="26"/>
      <c r="FNQ250" s="26"/>
      <c r="FNR250" s="26"/>
      <c r="FNS250" s="26"/>
      <c r="FNT250" s="26"/>
      <c r="FNU250" s="26"/>
      <c r="FNV250" s="26"/>
      <c r="FNW250" s="26"/>
      <c r="FNX250" s="26"/>
      <c r="FNY250" s="26"/>
      <c r="FNZ250" s="26"/>
      <c r="FOA250" s="26"/>
      <c r="FOB250" s="26"/>
      <c r="FOC250" s="26"/>
      <c r="FOD250" s="26"/>
      <c r="FOE250" s="26"/>
      <c r="FOF250" s="26"/>
      <c r="FOG250" s="26"/>
      <c r="FOH250" s="26"/>
      <c r="FOI250" s="26"/>
      <c r="FOJ250" s="26"/>
      <c r="FOK250" s="26"/>
      <c r="FOL250" s="26"/>
      <c r="FOM250" s="26"/>
      <c r="FON250" s="26"/>
      <c r="FOO250" s="26"/>
      <c r="FOP250" s="26"/>
      <c r="FOQ250" s="26"/>
      <c r="FOR250" s="26"/>
      <c r="FOS250" s="26"/>
      <c r="FOT250" s="26"/>
      <c r="FOU250" s="26"/>
      <c r="FOV250" s="26"/>
      <c r="FOW250" s="26"/>
      <c r="FOX250" s="26"/>
      <c r="FOY250" s="26"/>
      <c r="FOZ250" s="26"/>
      <c r="FPA250" s="26"/>
      <c r="FPB250" s="26"/>
      <c r="FPC250" s="26"/>
      <c r="FPD250" s="26"/>
      <c r="FPE250" s="26"/>
      <c r="FPF250" s="26"/>
      <c r="FPG250" s="26"/>
      <c r="FPH250" s="26"/>
      <c r="FPI250" s="26"/>
      <c r="FPJ250" s="26"/>
      <c r="FPK250" s="26"/>
      <c r="FPL250" s="26"/>
      <c r="FPM250" s="26"/>
      <c r="FPN250" s="26"/>
      <c r="FPO250" s="26"/>
      <c r="FPP250" s="26"/>
      <c r="FPQ250" s="26"/>
      <c r="FPR250" s="26"/>
      <c r="FPS250" s="26"/>
      <c r="FPT250" s="26"/>
      <c r="FPU250" s="26"/>
      <c r="FPV250" s="26"/>
      <c r="FPW250" s="26"/>
      <c r="FPX250" s="26"/>
      <c r="FPY250" s="26"/>
      <c r="FPZ250" s="26"/>
      <c r="FQA250" s="26"/>
      <c r="FQB250" s="26"/>
      <c r="FQC250" s="26"/>
      <c r="FQD250" s="26"/>
      <c r="FQE250" s="26"/>
      <c r="FQF250" s="26"/>
      <c r="FQG250" s="26"/>
      <c r="FQH250" s="26"/>
      <c r="FQI250" s="26"/>
      <c r="FQJ250" s="26"/>
      <c r="FQK250" s="26"/>
      <c r="FQL250" s="26"/>
      <c r="FQM250" s="26"/>
      <c r="FQN250" s="26"/>
      <c r="FQO250" s="26"/>
      <c r="FQP250" s="26"/>
      <c r="FQQ250" s="26"/>
      <c r="FQR250" s="26"/>
      <c r="FQS250" s="26"/>
      <c r="FQT250" s="26"/>
      <c r="FQU250" s="26"/>
      <c r="FQV250" s="26"/>
      <c r="FQW250" s="26"/>
      <c r="FQX250" s="26"/>
      <c r="FQY250" s="26"/>
      <c r="FQZ250" s="26"/>
      <c r="FRA250" s="26"/>
      <c r="FRB250" s="26"/>
      <c r="FRC250" s="26"/>
      <c r="FRD250" s="26"/>
      <c r="FRE250" s="26"/>
      <c r="FRF250" s="26"/>
      <c r="FRG250" s="26"/>
      <c r="FRH250" s="26"/>
      <c r="FRI250" s="26"/>
      <c r="FRJ250" s="26"/>
      <c r="FRK250" s="26"/>
      <c r="FRL250" s="26"/>
      <c r="FRM250" s="26"/>
      <c r="FRN250" s="26"/>
      <c r="FRO250" s="26"/>
      <c r="FRP250" s="26"/>
      <c r="FRQ250" s="26"/>
      <c r="FRR250" s="26"/>
      <c r="FRS250" s="26"/>
      <c r="FRT250" s="26"/>
      <c r="FRU250" s="26"/>
      <c r="FRV250" s="26"/>
      <c r="FRW250" s="26"/>
      <c r="FRX250" s="26"/>
      <c r="FRY250" s="26"/>
      <c r="FRZ250" s="26"/>
      <c r="FSA250" s="26"/>
      <c r="FSB250" s="26"/>
      <c r="FSC250" s="26"/>
      <c r="FSD250" s="26"/>
      <c r="FSE250" s="26"/>
      <c r="FSF250" s="26"/>
      <c r="FSG250" s="26"/>
      <c r="FSH250" s="26"/>
      <c r="FSI250" s="26"/>
      <c r="FSJ250" s="26"/>
      <c r="FSK250" s="26"/>
      <c r="FSL250" s="26"/>
      <c r="FSM250" s="26"/>
      <c r="FSN250" s="26"/>
      <c r="FSO250" s="26"/>
      <c r="FSP250" s="26"/>
      <c r="FSQ250" s="26"/>
      <c r="FSR250" s="26"/>
      <c r="FSS250" s="26"/>
      <c r="FST250" s="26"/>
      <c r="FSU250" s="26"/>
      <c r="FSV250" s="26"/>
      <c r="FSW250" s="26"/>
      <c r="FSX250" s="26"/>
      <c r="FSY250" s="26"/>
      <c r="FSZ250" s="26"/>
      <c r="FTA250" s="26"/>
      <c r="FTB250" s="26"/>
      <c r="FTC250" s="26"/>
      <c r="FTD250" s="26"/>
      <c r="FTE250" s="26"/>
      <c r="FTF250" s="26"/>
      <c r="FTG250" s="26"/>
      <c r="FTH250" s="26"/>
      <c r="FTI250" s="26"/>
      <c r="FTJ250" s="26"/>
      <c r="FTK250" s="26"/>
      <c r="FTL250" s="26"/>
      <c r="FTM250" s="26"/>
      <c r="FTN250" s="26"/>
      <c r="FTO250" s="26"/>
      <c r="FTP250" s="26"/>
      <c r="FTQ250" s="26"/>
      <c r="FTR250" s="26"/>
      <c r="FTS250" s="26"/>
      <c r="FTT250" s="26"/>
      <c r="FTU250" s="26"/>
      <c r="FTV250" s="26"/>
      <c r="FTW250" s="26"/>
      <c r="FTX250" s="26"/>
      <c r="FTY250" s="26"/>
      <c r="FTZ250" s="26"/>
      <c r="FUA250" s="26"/>
      <c r="FUB250" s="26"/>
      <c r="FUC250" s="26"/>
      <c r="FUD250" s="26"/>
      <c r="FUE250" s="26"/>
      <c r="FUF250" s="26"/>
      <c r="FUG250" s="26"/>
      <c r="FUH250" s="26"/>
      <c r="FUI250" s="26"/>
      <c r="FUJ250" s="26"/>
      <c r="FUK250" s="26"/>
      <c r="FUL250" s="26"/>
      <c r="FUM250" s="26"/>
      <c r="FUN250" s="26"/>
      <c r="FUO250" s="26"/>
      <c r="FUP250" s="26"/>
      <c r="FUQ250" s="26"/>
      <c r="FUR250" s="26"/>
      <c r="FUS250" s="26"/>
      <c r="FUT250" s="26"/>
      <c r="FUU250" s="26"/>
      <c r="FUV250" s="26"/>
      <c r="FUW250" s="26"/>
      <c r="FUX250" s="26"/>
      <c r="FUY250" s="26"/>
      <c r="FUZ250" s="26"/>
      <c r="FVA250" s="26"/>
      <c r="FVB250" s="26"/>
      <c r="FVC250" s="26"/>
      <c r="FVD250" s="26"/>
      <c r="FVE250" s="26"/>
      <c r="FVF250" s="26"/>
      <c r="FVG250" s="26"/>
      <c r="FVH250" s="26"/>
      <c r="FVI250" s="26"/>
      <c r="FVJ250" s="26"/>
      <c r="FVK250" s="26"/>
      <c r="FVL250" s="26"/>
      <c r="FVM250" s="26"/>
      <c r="FVN250" s="26"/>
      <c r="FVO250" s="26"/>
      <c r="FVP250" s="26"/>
      <c r="FVQ250" s="26"/>
      <c r="FVR250" s="26"/>
      <c r="FVS250" s="26"/>
      <c r="FVT250" s="26"/>
      <c r="FVU250" s="26"/>
      <c r="FVV250" s="26"/>
      <c r="FVW250" s="26"/>
      <c r="FVX250" s="26"/>
      <c r="FVY250" s="26"/>
      <c r="FVZ250" s="26"/>
      <c r="FWA250" s="26"/>
      <c r="FWB250" s="26"/>
      <c r="FWC250" s="26"/>
      <c r="FWD250" s="26"/>
      <c r="FWE250" s="26"/>
      <c r="FWF250" s="26"/>
      <c r="FWG250" s="26"/>
      <c r="FWH250" s="26"/>
      <c r="FWI250" s="26"/>
      <c r="FWJ250" s="26"/>
      <c r="FWK250" s="26"/>
      <c r="FWL250" s="26"/>
      <c r="FWM250" s="26"/>
      <c r="FWN250" s="26"/>
      <c r="FWO250" s="26"/>
      <c r="FWP250" s="26"/>
      <c r="FWQ250" s="26"/>
      <c r="FWR250" s="26"/>
      <c r="FWS250" s="26"/>
      <c r="FWT250" s="26"/>
      <c r="FWU250" s="26"/>
      <c r="FWV250" s="26"/>
      <c r="FWW250" s="26"/>
      <c r="FWX250" s="26"/>
      <c r="FWY250" s="26"/>
      <c r="FWZ250" s="26"/>
      <c r="FXA250" s="26"/>
      <c r="FXB250" s="26"/>
      <c r="FXC250" s="26"/>
      <c r="FXD250" s="26"/>
      <c r="FXE250" s="26"/>
      <c r="FXF250" s="26"/>
      <c r="FXG250" s="26"/>
      <c r="FXH250" s="26"/>
      <c r="FXI250" s="26"/>
      <c r="FXJ250" s="26"/>
      <c r="FXK250" s="26"/>
      <c r="FXL250" s="26"/>
      <c r="FXM250" s="26"/>
      <c r="FXN250" s="26"/>
      <c r="FXO250" s="26"/>
      <c r="FXP250" s="26"/>
      <c r="FXQ250" s="26"/>
      <c r="FXR250" s="26"/>
      <c r="FXS250" s="26"/>
      <c r="FXT250" s="26"/>
      <c r="FXU250" s="26"/>
      <c r="FXV250" s="26"/>
      <c r="FXW250" s="26"/>
      <c r="FXX250" s="26"/>
      <c r="FXY250" s="26"/>
      <c r="FXZ250" s="26"/>
      <c r="FYA250" s="26"/>
      <c r="FYB250" s="26"/>
      <c r="FYC250" s="26"/>
      <c r="FYD250" s="26"/>
      <c r="FYE250" s="26"/>
      <c r="FYF250" s="26"/>
      <c r="FYG250" s="26"/>
      <c r="FYH250" s="26"/>
      <c r="FYI250" s="26"/>
      <c r="FYJ250" s="26"/>
      <c r="FYK250" s="26"/>
      <c r="FYL250" s="26"/>
      <c r="FYM250" s="26"/>
      <c r="FYN250" s="26"/>
      <c r="FYO250" s="26"/>
      <c r="FYP250" s="26"/>
      <c r="FYQ250" s="26"/>
      <c r="FYR250" s="26"/>
      <c r="FYS250" s="26"/>
      <c r="FYT250" s="26"/>
      <c r="FYU250" s="26"/>
      <c r="FYV250" s="26"/>
      <c r="FYW250" s="26"/>
      <c r="FYX250" s="26"/>
      <c r="FYY250" s="26"/>
      <c r="FYZ250" s="26"/>
      <c r="FZA250" s="26"/>
      <c r="FZB250" s="26"/>
      <c r="FZC250" s="26"/>
      <c r="FZD250" s="26"/>
      <c r="FZE250" s="26"/>
      <c r="FZF250" s="26"/>
      <c r="FZG250" s="26"/>
      <c r="FZH250" s="26"/>
      <c r="FZI250" s="26"/>
      <c r="FZJ250" s="26"/>
      <c r="FZK250" s="26"/>
      <c r="FZL250" s="26"/>
      <c r="FZM250" s="26"/>
      <c r="FZN250" s="26"/>
      <c r="FZO250" s="26"/>
      <c r="FZP250" s="26"/>
      <c r="FZQ250" s="26"/>
      <c r="FZR250" s="26"/>
      <c r="FZS250" s="26"/>
      <c r="FZT250" s="26"/>
      <c r="FZU250" s="26"/>
      <c r="FZV250" s="26"/>
      <c r="FZW250" s="26"/>
      <c r="FZX250" s="26"/>
      <c r="FZY250" s="26"/>
      <c r="FZZ250" s="26"/>
      <c r="GAA250" s="26"/>
      <c r="GAB250" s="26"/>
      <c r="GAC250" s="26"/>
      <c r="GAD250" s="26"/>
      <c r="GAE250" s="26"/>
      <c r="GAF250" s="26"/>
      <c r="GAG250" s="26"/>
      <c r="GAH250" s="26"/>
      <c r="GAI250" s="26"/>
      <c r="GAJ250" s="26"/>
      <c r="GAK250" s="26"/>
      <c r="GAL250" s="26"/>
      <c r="GAM250" s="26"/>
      <c r="GAN250" s="26"/>
      <c r="GAO250" s="26"/>
      <c r="GAP250" s="26"/>
      <c r="GAQ250" s="26"/>
      <c r="GAR250" s="26"/>
      <c r="GAS250" s="26"/>
      <c r="GAT250" s="26"/>
      <c r="GAU250" s="26"/>
      <c r="GAV250" s="26"/>
      <c r="GAW250" s="26"/>
      <c r="GAX250" s="26"/>
      <c r="GAY250" s="26"/>
      <c r="GAZ250" s="26"/>
      <c r="GBA250" s="26"/>
      <c r="GBB250" s="26"/>
      <c r="GBC250" s="26"/>
      <c r="GBD250" s="26"/>
      <c r="GBE250" s="26"/>
      <c r="GBF250" s="26"/>
      <c r="GBG250" s="26"/>
      <c r="GBH250" s="26"/>
      <c r="GBI250" s="26"/>
      <c r="GBJ250" s="26"/>
      <c r="GBK250" s="26"/>
      <c r="GBL250" s="26"/>
      <c r="GBM250" s="26"/>
      <c r="GBN250" s="26"/>
      <c r="GBO250" s="26"/>
      <c r="GBP250" s="26"/>
      <c r="GBQ250" s="26"/>
      <c r="GBR250" s="26"/>
      <c r="GBS250" s="26"/>
      <c r="GBT250" s="26"/>
      <c r="GBU250" s="26"/>
      <c r="GBV250" s="26"/>
      <c r="GBW250" s="26"/>
      <c r="GBX250" s="26"/>
      <c r="GBY250" s="26"/>
      <c r="GBZ250" s="26"/>
      <c r="GCA250" s="26"/>
      <c r="GCB250" s="26"/>
      <c r="GCC250" s="26"/>
      <c r="GCD250" s="26"/>
      <c r="GCE250" s="26"/>
      <c r="GCF250" s="26"/>
      <c r="GCG250" s="26"/>
      <c r="GCH250" s="26"/>
      <c r="GCI250" s="26"/>
      <c r="GCJ250" s="26"/>
      <c r="GCK250" s="26"/>
      <c r="GCL250" s="26"/>
      <c r="GCM250" s="26"/>
      <c r="GCN250" s="26"/>
      <c r="GCO250" s="26"/>
      <c r="GCP250" s="26"/>
      <c r="GCQ250" s="26"/>
      <c r="GCR250" s="26"/>
      <c r="GCS250" s="26"/>
      <c r="GCT250" s="26"/>
      <c r="GCU250" s="26"/>
      <c r="GCV250" s="26"/>
      <c r="GCW250" s="26"/>
      <c r="GCX250" s="26"/>
      <c r="GCY250" s="26"/>
      <c r="GCZ250" s="26"/>
      <c r="GDA250" s="26"/>
      <c r="GDB250" s="26"/>
      <c r="GDC250" s="26"/>
      <c r="GDD250" s="26"/>
      <c r="GDE250" s="26"/>
      <c r="GDF250" s="26"/>
      <c r="GDG250" s="26"/>
      <c r="GDH250" s="26"/>
      <c r="GDI250" s="26"/>
      <c r="GDJ250" s="26"/>
      <c r="GDK250" s="26"/>
      <c r="GDL250" s="26"/>
      <c r="GDM250" s="26"/>
      <c r="GDN250" s="26"/>
      <c r="GDO250" s="26"/>
      <c r="GDP250" s="26"/>
      <c r="GDQ250" s="26"/>
      <c r="GDR250" s="26"/>
      <c r="GDS250" s="26"/>
      <c r="GDT250" s="26"/>
      <c r="GDU250" s="26"/>
      <c r="GDV250" s="26"/>
      <c r="GDW250" s="26"/>
      <c r="GDX250" s="26"/>
      <c r="GDY250" s="26"/>
      <c r="GDZ250" s="26"/>
      <c r="GEA250" s="26"/>
      <c r="GEB250" s="26"/>
      <c r="GEC250" s="26"/>
      <c r="GED250" s="26"/>
      <c r="GEE250" s="26"/>
      <c r="GEF250" s="26"/>
      <c r="GEG250" s="26"/>
      <c r="GEH250" s="26"/>
      <c r="GEI250" s="26"/>
      <c r="GEJ250" s="26"/>
      <c r="GEK250" s="26"/>
      <c r="GEL250" s="26"/>
      <c r="GEM250" s="26"/>
      <c r="GEN250" s="26"/>
      <c r="GEO250" s="26"/>
      <c r="GEP250" s="26"/>
      <c r="GEQ250" s="26"/>
      <c r="GER250" s="26"/>
      <c r="GES250" s="26"/>
      <c r="GET250" s="26"/>
      <c r="GEU250" s="26"/>
      <c r="GEV250" s="26"/>
      <c r="GEW250" s="26"/>
      <c r="GEX250" s="26"/>
      <c r="GEY250" s="26"/>
      <c r="GEZ250" s="26"/>
      <c r="GFA250" s="26"/>
      <c r="GFB250" s="26"/>
      <c r="GFC250" s="26"/>
      <c r="GFD250" s="26"/>
      <c r="GFE250" s="26"/>
      <c r="GFF250" s="26"/>
      <c r="GFG250" s="26"/>
      <c r="GFH250" s="26"/>
      <c r="GFI250" s="26"/>
      <c r="GFJ250" s="26"/>
      <c r="GFK250" s="26"/>
      <c r="GFL250" s="26"/>
      <c r="GFM250" s="26"/>
      <c r="GFN250" s="26"/>
      <c r="GFO250" s="26"/>
      <c r="GFP250" s="26"/>
      <c r="GFQ250" s="26"/>
      <c r="GFR250" s="26"/>
      <c r="GFS250" s="26"/>
      <c r="GFT250" s="26"/>
      <c r="GFU250" s="26"/>
      <c r="GFV250" s="26"/>
      <c r="GFW250" s="26"/>
      <c r="GFX250" s="26"/>
      <c r="GFY250" s="26"/>
      <c r="GFZ250" s="26"/>
      <c r="GGA250" s="26"/>
      <c r="GGB250" s="26"/>
      <c r="GGC250" s="26"/>
      <c r="GGD250" s="26"/>
      <c r="GGE250" s="26"/>
      <c r="GGF250" s="26"/>
      <c r="GGG250" s="26"/>
      <c r="GGH250" s="26"/>
      <c r="GGI250" s="26"/>
      <c r="GGJ250" s="26"/>
      <c r="GGK250" s="26"/>
      <c r="GGL250" s="26"/>
      <c r="GGM250" s="26"/>
      <c r="GGN250" s="26"/>
      <c r="GGO250" s="26"/>
      <c r="GGP250" s="26"/>
      <c r="GGQ250" s="26"/>
      <c r="GGR250" s="26"/>
      <c r="GGS250" s="26"/>
      <c r="GGT250" s="26"/>
      <c r="GGU250" s="26"/>
      <c r="GGV250" s="26"/>
      <c r="GGW250" s="26"/>
      <c r="GGX250" s="26"/>
      <c r="GGY250" s="26"/>
      <c r="GGZ250" s="26"/>
      <c r="GHA250" s="26"/>
      <c r="GHB250" s="26"/>
      <c r="GHC250" s="26"/>
      <c r="GHD250" s="26"/>
      <c r="GHE250" s="26"/>
      <c r="GHF250" s="26"/>
      <c r="GHG250" s="26"/>
      <c r="GHH250" s="26"/>
      <c r="GHI250" s="26"/>
      <c r="GHJ250" s="26"/>
      <c r="GHK250" s="26"/>
      <c r="GHL250" s="26"/>
      <c r="GHM250" s="26"/>
      <c r="GHN250" s="26"/>
      <c r="GHO250" s="26"/>
      <c r="GHP250" s="26"/>
      <c r="GHQ250" s="26"/>
      <c r="GHR250" s="26"/>
      <c r="GHS250" s="26"/>
      <c r="GHT250" s="26"/>
      <c r="GHU250" s="26"/>
      <c r="GHV250" s="26"/>
      <c r="GHW250" s="26"/>
      <c r="GHX250" s="26"/>
      <c r="GHY250" s="26"/>
      <c r="GHZ250" s="26"/>
      <c r="GIA250" s="26"/>
      <c r="GIB250" s="26"/>
      <c r="GIC250" s="26"/>
      <c r="GID250" s="26"/>
      <c r="GIE250" s="26"/>
      <c r="GIF250" s="26"/>
      <c r="GIG250" s="26"/>
      <c r="GIH250" s="26"/>
      <c r="GII250" s="26"/>
      <c r="GIJ250" s="26"/>
      <c r="GIK250" s="26"/>
      <c r="GIL250" s="26"/>
      <c r="GIM250" s="26"/>
      <c r="GIN250" s="26"/>
      <c r="GIO250" s="26"/>
      <c r="GIP250" s="26"/>
      <c r="GIQ250" s="26"/>
      <c r="GIR250" s="26"/>
      <c r="GIS250" s="26"/>
      <c r="GIT250" s="26"/>
      <c r="GIU250" s="26"/>
      <c r="GIV250" s="26"/>
      <c r="GIW250" s="26"/>
      <c r="GIX250" s="26"/>
      <c r="GIY250" s="26"/>
      <c r="GIZ250" s="26"/>
      <c r="GJA250" s="26"/>
      <c r="GJB250" s="26"/>
      <c r="GJC250" s="26"/>
      <c r="GJD250" s="26"/>
      <c r="GJE250" s="26"/>
      <c r="GJF250" s="26"/>
      <c r="GJG250" s="26"/>
      <c r="GJH250" s="26"/>
      <c r="GJI250" s="26"/>
      <c r="GJJ250" s="26"/>
      <c r="GJK250" s="26"/>
      <c r="GJL250" s="26"/>
      <c r="GJM250" s="26"/>
      <c r="GJN250" s="26"/>
      <c r="GJO250" s="26"/>
      <c r="GJP250" s="26"/>
      <c r="GJQ250" s="26"/>
      <c r="GJR250" s="26"/>
      <c r="GJS250" s="26"/>
      <c r="GJT250" s="26"/>
      <c r="GJU250" s="26"/>
      <c r="GJV250" s="26"/>
      <c r="GJW250" s="26"/>
      <c r="GJX250" s="26"/>
      <c r="GJY250" s="26"/>
      <c r="GJZ250" s="26"/>
      <c r="GKA250" s="26"/>
      <c r="GKB250" s="26"/>
      <c r="GKC250" s="26"/>
      <c r="GKD250" s="26"/>
      <c r="GKE250" s="26"/>
      <c r="GKF250" s="26"/>
      <c r="GKG250" s="26"/>
      <c r="GKH250" s="26"/>
      <c r="GKI250" s="26"/>
      <c r="GKJ250" s="26"/>
      <c r="GKK250" s="26"/>
      <c r="GKL250" s="26"/>
      <c r="GKM250" s="26"/>
      <c r="GKN250" s="26"/>
      <c r="GKO250" s="26"/>
      <c r="GKP250" s="26"/>
      <c r="GKQ250" s="26"/>
      <c r="GKR250" s="26"/>
      <c r="GKS250" s="26"/>
      <c r="GKT250" s="26"/>
      <c r="GKU250" s="26"/>
      <c r="GKV250" s="26"/>
      <c r="GKW250" s="26"/>
      <c r="GKX250" s="26"/>
      <c r="GKY250" s="26"/>
      <c r="GKZ250" s="26"/>
      <c r="GLA250" s="26"/>
      <c r="GLB250" s="26"/>
      <c r="GLC250" s="26"/>
      <c r="GLD250" s="26"/>
      <c r="GLE250" s="26"/>
      <c r="GLF250" s="26"/>
      <c r="GLG250" s="26"/>
      <c r="GLH250" s="26"/>
      <c r="GLI250" s="26"/>
      <c r="GLJ250" s="26"/>
      <c r="GLK250" s="26"/>
      <c r="GLL250" s="26"/>
      <c r="GLM250" s="26"/>
      <c r="GLN250" s="26"/>
      <c r="GLO250" s="26"/>
      <c r="GLP250" s="26"/>
      <c r="GLQ250" s="26"/>
      <c r="GLR250" s="26"/>
      <c r="GLS250" s="26"/>
      <c r="GLT250" s="26"/>
      <c r="GLU250" s="26"/>
      <c r="GLV250" s="26"/>
      <c r="GLW250" s="26"/>
      <c r="GLX250" s="26"/>
      <c r="GLY250" s="26"/>
      <c r="GLZ250" s="26"/>
      <c r="GMA250" s="26"/>
      <c r="GMB250" s="26"/>
      <c r="GMC250" s="26"/>
      <c r="GMD250" s="26"/>
      <c r="GME250" s="26"/>
      <c r="GMF250" s="26"/>
      <c r="GMG250" s="26"/>
      <c r="GMH250" s="26"/>
      <c r="GMI250" s="26"/>
      <c r="GMJ250" s="26"/>
      <c r="GMK250" s="26"/>
      <c r="GML250" s="26"/>
      <c r="GMM250" s="26"/>
      <c r="GMN250" s="26"/>
      <c r="GMO250" s="26"/>
      <c r="GMP250" s="26"/>
      <c r="GMQ250" s="26"/>
      <c r="GMR250" s="26"/>
      <c r="GMS250" s="26"/>
      <c r="GMT250" s="26"/>
      <c r="GMU250" s="26"/>
      <c r="GMV250" s="26"/>
      <c r="GMW250" s="26"/>
      <c r="GMX250" s="26"/>
      <c r="GMY250" s="26"/>
      <c r="GMZ250" s="26"/>
      <c r="GNA250" s="26"/>
      <c r="GNB250" s="26"/>
      <c r="GNC250" s="26"/>
      <c r="GND250" s="26"/>
      <c r="GNE250" s="26"/>
      <c r="GNF250" s="26"/>
      <c r="GNG250" s="26"/>
      <c r="GNH250" s="26"/>
      <c r="GNI250" s="26"/>
      <c r="GNJ250" s="26"/>
      <c r="GNK250" s="26"/>
      <c r="GNL250" s="26"/>
      <c r="GNM250" s="26"/>
      <c r="GNN250" s="26"/>
      <c r="GNO250" s="26"/>
      <c r="GNP250" s="26"/>
      <c r="GNQ250" s="26"/>
      <c r="GNR250" s="26"/>
      <c r="GNS250" s="26"/>
      <c r="GNT250" s="26"/>
      <c r="GNU250" s="26"/>
      <c r="GNV250" s="26"/>
      <c r="GNW250" s="26"/>
      <c r="GNX250" s="26"/>
      <c r="GNY250" s="26"/>
      <c r="GNZ250" s="26"/>
      <c r="GOA250" s="26"/>
      <c r="GOB250" s="26"/>
      <c r="GOC250" s="26"/>
      <c r="GOD250" s="26"/>
      <c r="GOE250" s="26"/>
      <c r="GOF250" s="26"/>
      <c r="GOG250" s="26"/>
      <c r="GOH250" s="26"/>
      <c r="GOI250" s="26"/>
      <c r="GOJ250" s="26"/>
      <c r="GOK250" s="26"/>
      <c r="GOL250" s="26"/>
      <c r="GOM250" s="26"/>
      <c r="GON250" s="26"/>
      <c r="GOO250" s="26"/>
      <c r="GOP250" s="26"/>
      <c r="GOQ250" s="26"/>
      <c r="GOR250" s="26"/>
      <c r="GOS250" s="26"/>
      <c r="GOT250" s="26"/>
      <c r="GOU250" s="26"/>
      <c r="GOV250" s="26"/>
      <c r="GOW250" s="26"/>
      <c r="GOX250" s="26"/>
      <c r="GOY250" s="26"/>
      <c r="GOZ250" s="26"/>
      <c r="GPA250" s="26"/>
      <c r="GPB250" s="26"/>
      <c r="GPC250" s="26"/>
      <c r="GPD250" s="26"/>
      <c r="GPE250" s="26"/>
      <c r="GPF250" s="26"/>
      <c r="GPG250" s="26"/>
      <c r="GPH250" s="26"/>
      <c r="GPI250" s="26"/>
      <c r="GPJ250" s="26"/>
      <c r="GPK250" s="26"/>
      <c r="GPL250" s="26"/>
      <c r="GPM250" s="26"/>
      <c r="GPN250" s="26"/>
      <c r="GPO250" s="26"/>
      <c r="GPP250" s="26"/>
      <c r="GPQ250" s="26"/>
      <c r="GPR250" s="26"/>
      <c r="GPS250" s="26"/>
      <c r="GPT250" s="26"/>
      <c r="GPU250" s="26"/>
      <c r="GPV250" s="26"/>
      <c r="GPW250" s="26"/>
      <c r="GPX250" s="26"/>
      <c r="GPY250" s="26"/>
      <c r="GPZ250" s="26"/>
      <c r="GQA250" s="26"/>
      <c r="GQB250" s="26"/>
      <c r="GQC250" s="26"/>
      <c r="GQD250" s="26"/>
      <c r="GQE250" s="26"/>
      <c r="GQF250" s="26"/>
      <c r="GQG250" s="26"/>
      <c r="GQH250" s="26"/>
      <c r="GQI250" s="26"/>
      <c r="GQJ250" s="26"/>
      <c r="GQK250" s="26"/>
      <c r="GQL250" s="26"/>
      <c r="GQM250" s="26"/>
      <c r="GQN250" s="26"/>
      <c r="GQO250" s="26"/>
      <c r="GQP250" s="26"/>
      <c r="GQQ250" s="26"/>
      <c r="GQR250" s="26"/>
      <c r="GQS250" s="26"/>
      <c r="GQT250" s="26"/>
      <c r="GQU250" s="26"/>
      <c r="GQV250" s="26"/>
      <c r="GQW250" s="26"/>
      <c r="GQX250" s="26"/>
      <c r="GQY250" s="26"/>
      <c r="GQZ250" s="26"/>
      <c r="GRA250" s="26"/>
      <c r="GRB250" s="26"/>
      <c r="GRC250" s="26"/>
      <c r="GRD250" s="26"/>
      <c r="GRE250" s="26"/>
      <c r="GRF250" s="26"/>
      <c r="GRG250" s="26"/>
      <c r="GRH250" s="26"/>
      <c r="GRI250" s="26"/>
      <c r="GRJ250" s="26"/>
      <c r="GRK250" s="26"/>
      <c r="GRL250" s="26"/>
      <c r="GRM250" s="26"/>
      <c r="GRN250" s="26"/>
      <c r="GRO250" s="26"/>
      <c r="GRP250" s="26"/>
      <c r="GRQ250" s="26"/>
      <c r="GRR250" s="26"/>
      <c r="GRS250" s="26"/>
      <c r="GRT250" s="26"/>
      <c r="GRU250" s="26"/>
      <c r="GRV250" s="26"/>
      <c r="GRW250" s="26"/>
      <c r="GRX250" s="26"/>
      <c r="GRY250" s="26"/>
      <c r="GRZ250" s="26"/>
      <c r="GSA250" s="26"/>
      <c r="GSB250" s="26"/>
      <c r="GSC250" s="26"/>
      <c r="GSD250" s="26"/>
      <c r="GSE250" s="26"/>
      <c r="GSF250" s="26"/>
      <c r="GSG250" s="26"/>
      <c r="GSH250" s="26"/>
      <c r="GSI250" s="26"/>
      <c r="GSJ250" s="26"/>
      <c r="GSK250" s="26"/>
      <c r="GSL250" s="26"/>
      <c r="GSM250" s="26"/>
      <c r="GSN250" s="26"/>
      <c r="GSO250" s="26"/>
      <c r="GSP250" s="26"/>
      <c r="GSQ250" s="26"/>
      <c r="GSR250" s="26"/>
      <c r="GSS250" s="26"/>
      <c r="GST250" s="26"/>
      <c r="GSU250" s="26"/>
      <c r="GSV250" s="26"/>
      <c r="GSW250" s="26"/>
      <c r="GSX250" s="26"/>
      <c r="GSY250" s="26"/>
      <c r="GSZ250" s="26"/>
      <c r="GTA250" s="26"/>
      <c r="GTB250" s="26"/>
      <c r="GTC250" s="26"/>
      <c r="GTD250" s="26"/>
      <c r="GTE250" s="26"/>
      <c r="GTF250" s="26"/>
      <c r="GTG250" s="26"/>
      <c r="GTH250" s="26"/>
      <c r="GTI250" s="26"/>
      <c r="GTJ250" s="26"/>
      <c r="GTK250" s="26"/>
      <c r="GTL250" s="26"/>
      <c r="GTM250" s="26"/>
      <c r="GTN250" s="26"/>
      <c r="GTO250" s="26"/>
      <c r="GTP250" s="26"/>
      <c r="GTQ250" s="26"/>
      <c r="GTR250" s="26"/>
      <c r="GTS250" s="26"/>
      <c r="GTT250" s="26"/>
      <c r="GTU250" s="26"/>
      <c r="GTV250" s="26"/>
      <c r="GTW250" s="26"/>
      <c r="GTX250" s="26"/>
      <c r="GTY250" s="26"/>
      <c r="GTZ250" s="26"/>
      <c r="GUA250" s="26"/>
      <c r="GUB250" s="26"/>
      <c r="GUC250" s="26"/>
      <c r="GUD250" s="26"/>
      <c r="GUE250" s="26"/>
      <c r="GUF250" s="26"/>
      <c r="GUG250" s="26"/>
      <c r="GUH250" s="26"/>
      <c r="GUI250" s="26"/>
      <c r="GUJ250" s="26"/>
      <c r="GUK250" s="26"/>
      <c r="GUL250" s="26"/>
      <c r="GUM250" s="26"/>
      <c r="GUN250" s="26"/>
      <c r="GUO250" s="26"/>
      <c r="GUP250" s="26"/>
      <c r="GUQ250" s="26"/>
      <c r="GUR250" s="26"/>
      <c r="GUS250" s="26"/>
      <c r="GUT250" s="26"/>
      <c r="GUU250" s="26"/>
      <c r="GUV250" s="26"/>
      <c r="GUW250" s="26"/>
      <c r="GUX250" s="26"/>
      <c r="GUY250" s="26"/>
      <c r="GUZ250" s="26"/>
      <c r="GVA250" s="26"/>
      <c r="GVB250" s="26"/>
      <c r="GVC250" s="26"/>
      <c r="GVD250" s="26"/>
      <c r="GVE250" s="26"/>
      <c r="GVF250" s="26"/>
      <c r="GVG250" s="26"/>
      <c r="GVH250" s="26"/>
      <c r="GVI250" s="26"/>
      <c r="GVJ250" s="26"/>
      <c r="GVK250" s="26"/>
      <c r="GVL250" s="26"/>
      <c r="GVM250" s="26"/>
      <c r="GVN250" s="26"/>
      <c r="GVO250" s="26"/>
      <c r="GVP250" s="26"/>
      <c r="GVQ250" s="26"/>
      <c r="GVR250" s="26"/>
      <c r="GVS250" s="26"/>
      <c r="GVT250" s="26"/>
      <c r="GVU250" s="26"/>
      <c r="GVV250" s="26"/>
      <c r="GVW250" s="26"/>
      <c r="GVX250" s="26"/>
      <c r="GVY250" s="26"/>
      <c r="GVZ250" s="26"/>
      <c r="GWA250" s="26"/>
      <c r="GWB250" s="26"/>
      <c r="GWC250" s="26"/>
      <c r="GWD250" s="26"/>
      <c r="GWE250" s="26"/>
      <c r="GWF250" s="26"/>
      <c r="GWG250" s="26"/>
      <c r="GWH250" s="26"/>
      <c r="GWI250" s="26"/>
      <c r="GWJ250" s="26"/>
      <c r="GWK250" s="26"/>
      <c r="GWL250" s="26"/>
      <c r="GWM250" s="26"/>
      <c r="GWN250" s="26"/>
      <c r="GWO250" s="26"/>
      <c r="GWP250" s="26"/>
      <c r="GWQ250" s="26"/>
      <c r="GWR250" s="26"/>
      <c r="GWS250" s="26"/>
      <c r="GWT250" s="26"/>
      <c r="GWU250" s="26"/>
      <c r="GWV250" s="26"/>
      <c r="GWW250" s="26"/>
      <c r="GWX250" s="26"/>
      <c r="GWY250" s="26"/>
      <c r="GWZ250" s="26"/>
      <c r="GXA250" s="26"/>
      <c r="GXB250" s="26"/>
      <c r="GXC250" s="26"/>
      <c r="GXD250" s="26"/>
      <c r="GXE250" s="26"/>
      <c r="GXF250" s="26"/>
      <c r="GXG250" s="26"/>
      <c r="GXH250" s="26"/>
      <c r="GXI250" s="26"/>
      <c r="GXJ250" s="26"/>
      <c r="GXK250" s="26"/>
      <c r="GXL250" s="26"/>
      <c r="GXM250" s="26"/>
      <c r="GXN250" s="26"/>
      <c r="GXO250" s="26"/>
      <c r="GXP250" s="26"/>
      <c r="GXQ250" s="26"/>
      <c r="GXR250" s="26"/>
      <c r="GXS250" s="26"/>
      <c r="GXT250" s="26"/>
      <c r="GXU250" s="26"/>
      <c r="GXV250" s="26"/>
      <c r="GXW250" s="26"/>
      <c r="GXX250" s="26"/>
      <c r="GXY250" s="26"/>
      <c r="GXZ250" s="26"/>
      <c r="GYA250" s="26"/>
      <c r="GYB250" s="26"/>
      <c r="GYC250" s="26"/>
      <c r="GYD250" s="26"/>
      <c r="GYE250" s="26"/>
      <c r="GYF250" s="26"/>
      <c r="GYG250" s="26"/>
      <c r="GYH250" s="26"/>
      <c r="GYI250" s="26"/>
      <c r="GYJ250" s="26"/>
      <c r="GYK250" s="26"/>
      <c r="GYL250" s="26"/>
      <c r="GYM250" s="26"/>
      <c r="GYN250" s="26"/>
      <c r="GYO250" s="26"/>
      <c r="GYP250" s="26"/>
      <c r="GYQ250" s="26"/>
      <c r="GYR250" s="26"/>
      <c r="GYS250" s="26"/>
      <c r="GYT250" s="26"/>
      <c r="GYU250" s="26"/>
      <c r="GYV250" s="26"/>
      <c r="GYW250" s="26"/>
      <c r="GYX250" s="26"/>
      <c r="GYY250" s="26"/>
      <c r="GYZ250" s="26"/>
      <c r="GZA250" s="26"/>
      <c r="GZB250" s="26"/>
      <c r="GZC250" s="26"/>
      <c r="GZD250" s="26"/>
      <c r="GZE250" s="26"/>
      <c r="GZF250" s="26"/>
      <c r="GZG250" s="26"/>
      <c r="GZH250" s="26"/>
      <c r="GZI250" s="26"/>
      <c r="GZJ250" s="26"/>
      <c r="GZK250" s="26"/>
      <c r="GZL250" s="26"/>
      <c r="GZM250" s="26"/>
      <c r="GZN250" s="26"/>
      <c r="GZO250" s="26"/>
      <c r="GZP250" s="26"/>
      <c r="GZQ250" s="26"/>
      <c r="GZR250" s="26"/>
      <c r="GZS250" s="26"/>
      <c r="GZT250" s="26"/>
      <c r="GZU250" s="26"/>
      <c r="GZV250" s="26"/>
      <c r="GZW250" s="26"/>
      <c r="GZX250" s="26"/>
      <c r="GZY250" s="26"/>
      <c r="GZZ250" s="26"/>
      <c r="HAA250" s="26"/>
      <c r="HAB250" s="26"/>
      <c r="HAC250" s="26"/>
      <c r="HAD250" s="26"/>
      <c r="HAE250" s="26"/>
      <c r="HAF250" s="26"/>
      <c r="HAG250" s="26"/>
      <c r="HAH250" s="26"/>
      <c r="HAI250" s="26"/>
      <c r="HAJ250" s="26"/>
      <c r="HAK250" s="26"/>
      <c r="HAL250" s="26"/>
      <c r="HAM250" s="26"/>
      <c r="HAN250" s="26"/>
      <c r="HAO250" s="26"/>
      <c r="HAP250" s="26"/>
      <c r="HAQ250" s="26"/>
      <c r="HAR250" s="26"/>
      <c r="HAS250" s="26"/>
      <c r="HAT250" s="26"/>
      <c r="HAU250" s="26"/>
      <c r="HAV250" s="26"/>
      <c r="HAW250" s="26"/>
      <c r="HAX250" s="26"/>
      <c r="HAY250" s="26"/>
      <c r="HAZ250" s="26"/>
      <c r="HBA250" s="26"/>
      <c r="HBB250" s="26"/>
      <c r="HBC250" s="26"/>
      <c r="HBD250" s="26"/>
      <c r="HBE250" s="26"/>
      <c r="HBF250" s="26"/>
      <c r="HBG250" s="26"/>
      <c r="HBH250" s="26"/>
      <c r="HBI250" s="26"/>
      <c r="HBJ250" s="26"/>
      <c r="HBK250" s="26"/>
      <c r="HBL250" s="26"/>
      <c r="HBM250" s="26"/>
      <c r="HBN250" s="26"/>
      <c r="HBO250" s="26"/>
      <c r="HBP250" s="26"/>
      <c r="HBQ250" s="26"/>
      <c r="HBR250" s="26"/>
      <c r="HBS250" s="26"/>
      <c r="HBT250" s="26"/>
      <c r="HBU250" s="26"/>
      <c r="HBV250" s="26"/>
      <c r="HBW250" s="26"/>
      <c r="HBX250" s="26"/>
      <c r="HBY250" s="26"/>
      <c r="HBZ250" s="26"/>
      <c r="HCA250" s="26"/>
      <c r="HCB250" s="26"/>
      <c r="HCC250" s="26"/>
      <c r="HCD250" s="26"/>
      <c r="HCE250" s="26"/>
      <c r="HCF250" s="26"/>
      <c r="HCG250" s="26"/>
      <c r="HCH250" s="26"/>
      <c r="HCI250" s="26"/>
      <c r="HCJ250" s="26"/>
      <c r="HCK250" s="26"/>
      <c r="HCL250" s="26"/>
      <c r="HCM250" s="26"/>
      <c r="HCN250" s="26"/>
      <c r="HCO250" s="26"/>
      <c r="HCP250" s="26"/>
      <c r="HCQ250" s="26"/>
      <c r="HCR250" s="26"/>
      <c r="HCS250" s="26"/>
      <c r="HCT250" s="26"/>
      <c r="HCU250" s="26"/>
      <c r="HCV250" s="26"/>
      <c r="HCW250" s="26"/>
      <c r="HCX250" s="26"/>
      <c r="HCY250" s="26"/>
      <c r="HCZ250" s="26"/>
      <c r="HDA250" s="26"/>
      <c r="HDB250" s="26"/>
      <c r="HDC250" s="26"/>
      <c r="HDD250" s="26"/>
      <c r="HDE250" s="26"/>
      <c r="HDF250" s="26"/>
      <c r="HDG250" s="26"/>
      <c r="HDH250" s="26"/>
      <c r="HDI250" s="26"/>
      <c r="HDJ250" s="26"/>
      <c r="HDK250" s="26"/>
      <c r="HDL250" s="26"/>
      <c r="HDM250" s="26"/>
      <c r="HDN250" s="26"/>
      <c r="HDO250" s="26"/>
      <c r="HDP250" s="26"/>
      <c r="HDQ250" s="26"/>
      <c r="HDR250" s="26"/>
      <c r="HDS250" s="26"/>
      <c r="HDT250" s="26"/>
      <c r="HDU250" s="26"/>
      <c r="HDV250" s="26"/>
      <c r="HDW250" s="26"/>
      <c r="HDX250" s="26"/>
      <c r="HDY250" s="26"/>
      <c r="HDZ250" s="26"/>
      <c r="HEA250" s="26"/>
      <c r="HEB250" s="26"/>
      <c r="HEC250" s="26"/>
      <c r="HED250" s="26"/>
      <c r="HEE250" s="26"/>
      <c r="HEF250" s="26"/>
      <c r="HEG250" s="26"/>
      <c r="HEH250" s="26"/>
      <c r="HEI250" s="26"/>
      <c r="HEJ250" s="26"/>
      <c r="HEK250" s="26"/>
      <c r="HEL250" s="26"/>
      <c r="HEM250" s="26"/>
      <c r="HEN250" s="26"/>
      <c r="HEO250" s="26"/>
      <c r="HEP250" s="26"/>
      <c r="HEQ250" s="26"/>
      <c r="HER250" s="26"/>
      <c r="HES250" s="26"/>
      <c r="HET250" s="26"/>
      <c r="HEU250" s="26"/>
      <c r="HEV250" s="26"/>
      <c r="HEW250" s="26"/>
      <c r="HEX250" s="26"/>
      <c r="HEY250" s="26"/>
      <c r="HEZ250" s="26"/>
      <c r="HFA250" s="26"/>
      <c r="HFB250" s="26"/>
      <c r="HFC250" s="26"/>
      <c r="HFD250" s="26"/>
      <c r="HFE250" s="26"/>
      <c r="HFF250" s="26"/>
      <c r="HFG250" s="26"/>
      <c r="HFH250" s="26"/>
      <c r="HFI250" s="26"/>
      <c r="HFJ250" s="26"/>
      <c r="HFK250" s="26"/>
      <c r="HFL250" s="26"/>
      <c r="HFM250" s="26"/>
      <c r="HFN250" s="26"/>
      <c r="HFO250" s="26"/>
      <c r="HFP250" s="26"/>
      <c r="HFQ250" s="26"/>
      <c r="HFR250" s="26"/>
      <c r="HFS250" s="26"/>
      <c r="HFT250" s="26"/>
      <c r="HFU250" s="26"/>
      <c r="HFV250" s="26"/>
      <c r="HFW250" s="26"/>
      <c r="HFX250" s="26"/>
      <c r="HFY250" s="26"/>
      <c r="HFZ250" s="26"/>
      <c r="HGA250" s="26"/>
      <c r="HGB250" s="26"/>
      <c r="HGC250" s="26"/>
      <c r="HGD250" s="26"/>
      <c r="HGE250" s="26"/>
      <c r="HGF250" s="26"/>
      <c r="HGG250" s="26"/>
      <c r="HGH250" s="26"/>
      <c r="HGI250" s="26"/>
      <c r="HGJ250" s="26"/>
      <c r="HGK250" s="26"/>
      <c r="HGL250" s="26"/>
      <c r="HGM250" s="26"/>
      <c r="HGN250" s="26"/>
      <c r="HGO250" s="26"/>
      <c r="HGP250" s="26"/>
      <c r="HGQ250" s="26"/>
      <c r="HGR250" s="26"/>
      <c r="HGS250" s="26"/>
      <c r="HGT250" s="26"/>
      <c r="HGU250" s="26"/>
      <c r="HGV250" s="26"/>
      <c r="HGW250" s="26"/>
      <c r="HGX250" s="26"/>
      <c r="HGY250" s="26"/>
      <c r="HGZ250" s="26"/>
      <c r="HHA250" s="26"/>
      <c r="HHB250" s="26"/>
      <c r="HHC250" s="26"/>
      <c r="HHD250" s="26"/>
      <c r="HHE250" s="26"/>
      <c r="HHF250" s="26"/>
      <c r="HHG250" s="26"/>
      <c r="HHH250" s="26"/>
      <c r="HHI250" s="26"/>
      <c r="HHJ250" s="26"/>
      <c r="HHK250" s="26"/>
      <c r="HHL250" s="26"/>
      <c r="HHM250" s="26"/>
      <c r="HHN250" s="26"/>
      <c r="HHO250" s="26"/>
      <c r="HHP250" s="26"/>
      <c r="HHQ250" s="26"/>
      <c r="HHR250" s="26"/>
      <c r="HHS250" s="26"/>
      <c r="HHT250" s="26"/>
      <c r="HHU250" s="26"/>
      <c r="HHV250" s="26"/>
      <c r="HHW250" s="26"/>
      <c r="HHX250" s="26"/>
      <c r="HHY250" s="26"/>
      <c r="HHZ250" s="26"/>
      <c r="HIA250" s="26"/>
      <c r="HIB250" s="26"/>
      <c r="HIC250" s="26"/>
      <c r="HID250" s="26"/>
      <c r="HIE250" s="26"/>
      <c r="HIF250" s="26"/>
      <c r="HIG250" s="26"/>
      <c r="HIH250" s="26"/>
      <c r="HII250" s="26"/>
      <c r="HIJ250" s="26"/>
      <c r="HIK250" s="26"/>
      <c r="HIL250" s="26"/>
      <c r="HIM250" s="26"/>
      <c r="HIN250" s="26"/>
      <c r="HIO250" s="26"/>
      <c r="HIP250" s="26"/>
      <c r="HIQ250" s="26"/>
      <c r="HIR250" s="26"/>
      <c r="HIS250" s="26"/>
      <c r="HIT250" s="26"/>
      <c r="HIU250" s="26"/>
      <c r="HIV250" s="26"/>
      <c r="HIW250" s="26"/>
      <c r="HIX250" s="26"/>
      <c r="HIY250" s="26"/>
      <c r="HIZ250" s="26"/>
      <c r="HJA250" s="26"/>
      <c r="HJB250" s="26"/>
      <c r="HJC250" s="26"/>
      <c r="HJD250" s="26"/>
      <c r="HJE250" s="26"/>
      <c r="HJF250" s="26"/>
      <c r="HJG250" s="26"/>
      <c r="HJH250" s="26"/>
      <c r="HJI250" s="26"/>
      <c r="HJJ250" s="26"/>
      <c r="HJK250" s="26"/>
      <c r="HJL250" s="26"/>
      <c r="HJM250" s="26"/>
      <c r="HJN250" s="26"/>
      <c r="HJO250" s="26"/>
      <c r="HJP250" s="26"/>
      <c r="HJQ250" s="26"/>
      <c r="HJR250" s="26"/>
      <c r="HJS250" s="26"/>
      <c r="HJT250" s="26"/>
      <c r="HJU250" s="26"/>
      <c r="HJV250" s="26"/>
      <c r="HJW250" s="26"/>
      <c r="HJX250" s="26"/>
      <c r="HJY250" s="26"/>
      <c r="HJZ250" s="26"/>
      <c r="HKA250" s="26"/>
      <c r="HKB250" s="26"/>
      <c r="HKC250" s="26"/>
      <c r="HKD250" s="26"/>
      <c r="HKE250" s="26"/>
      <c r="HKF250" s="26"/>
      <c r="HKG250" s="26"/>
      <c r="HKH250" s="26"/>
      <c r="HKI250" s="26"/>
      <c r="HKJ250" s="26"/>
      <c r="HKK250" s="26"/>
      <c r="HKL250" s="26"/>
      <c r="HKM250" s="26"/>
      <c r="HKN250" s="26"/>
      <c r="HKO250" s="26"/>
      <c r="HKP250" s="26"/>
      <c r="HKQ250" s="26"/>
      <c r="HKR250" s="26"/>
      <c r="HKS250" s="26"/>
      <c r="HKT250" s="26"/>
      <c r="HKU250" s="26"/>
      <c r="HKV250" s="26"/>
      <c r="HKW250" s="26"/>
      <c r="HKX250" s="26"/>
      <c r="HKY250" s="26"/>
      <c r="HKZ250" s="26"/>
      <c r="HLA250" s="26"/>
      <c r="HLB250" s="26"/>
      <c r="HLC250" s="26"/>
      <c r="HLD250" s="26"/>
      <c r="HLE250" s="26"/>
      <c r="HLF250" s="26"/>
      <c r="HLG250" s="26"/>
      <c r="HLH250" s="26"/>
      <c r="HLI250" s="26"/>
      <c r="HLJ250" s="26"/>
      <c r="HLK250" s="26"/>
      <c r="HLL250" s="26"/>
      <c r="HLM250" s="26"/>
      <c r="HLN250" s="26"/>
      <c r="HLO250" s="26"/>
      <c r="HLP250" s="26"/>
      <c r="HLQ250" s="26"/>
      <c r="HLR250" s="26"/>
      <c r="HLS250" s="26"/>
      <c r="HLT250" s="26"/>
      <c r="HLU250" s="26"/>
      <c r="HLV250" s="26"/>
      <c r="HLW250" s="26"/>
      <c r="HLX250" s="26"/>
      <c r="HLY250" s="26"/>
      <c r="HLZ250" s="26"/>
      <c r="HMA250" s="26"/>
      <c r="HMB250" s="26"/>
      <c r="HMC250" s="26"/>
      <c r="HMD250" s="26"/>
      <c r="HME250" s="26"/>
      <c r="HMF250" s="26"/>
      <c r="HMG250" s="26"/>
      <c r="HMH250" s="26"/>
      <c r="HMI250" s="26"/>
      <c r="HMJ250" s="26"/>
      <c r="HMK250" s="26"/>
      <c r="HML250" s="26"/>
      <c r="HMM250" s="26"/>
      <c r="HMN250" s="26"/>
      <c r="HMO250" s="26"/>
      <c r="HMP250" s="26"/>
      <c r="HMQ250" s="26"/>
      <c r="HMR250" s="26"/>
      <c r="HMS250" s="26"/>
      <c r="HMT250" s="26"/>
      <c r="HMU250" s="26"/>
      <c r="HMV250" s="26"/>
      <c r="HMW250" s="26"/>
      <c r="HMX250" s="26"/>
      <c r="HMY250" s="26"/>
      <c r="HMZ250" s="26"/>
      <c r="HNA250" s="26"/>
      <c r="HNB250" s="26"/>
      <c r="HNC250" s="26"/>
      <c r="HND250" s="26"/>
      <c r="HNE250" s="26"/>
      <c r="HNF250" s="26"/>
      <c r="HNG250" s="26"/>
      <c r="HNH250" s="26"/>
      <c r="HNI250" s="26"/>
      <c r="HNJ250" s="26"/>
      <c r="HNK250" s="26"/>
      <c r="HNL250" s="26"/>
      <c r="HNM250" s="26"/>
      <c r="HNN250" s="26"/>
      <c r="HNO250" s="26"/>
      <c r="HNP250" s="26"/>
      <c r="HNQ250" s="26"/>
      <c r="HNR250" s="26"/>
      <c r="HNS250" s="26"/>
      <c r="HNT250" s="26"/>
      <c r="HNU250" s="26"/>
      <c r="HNV250" s="26"/>
      <c r="HNW250" s="26"/>
      <c r="HNX250" s="26"/>
      <c r="HNY250" s="26"/>
      <c r="HNZ250" s="26"/>
      <c r="HOA250" s="26"/>
      <c r="HOB250" s="26"/>
      <c r="HOC250" s="26"/>
      <c r="HOD250" s="26"/>
      <c r="HOE250" s="26"/>
      <c r="HOF250" s="26"/>
      <c r="HOG250" s="26"/>
      <c r="HOH250" s="26"/>
      <c r="HOI250" s="26"/>
      <c r="HOJ250" s="26"/>
      <c r="HOK250" s="26"/>
      <c r="HOL250" s="26"/>
      <c r="HOM250" s="26"/>
      <c r="HON250" s="26"/>
      <c r="HOO250" s="26"/>
      <c r="HOP250" s="26"/>
      <c r="HOQ250" s="26"/>
      <c r="HOR250" s="26"/>
      <c r="HOS250" s="26"/>
      <c r="HOT250" s="26"/>
      <c r="HOU250" s="26"/>
      <c r="HOV250" s="26"/>
      <c r="HOW250" s="26"/>
      <c r="HOX250" s="26"/>
      <c r="HOY250" s="26"/>
      <c r="HOZ250" s="26"/>
      <c r="HPA250" s="26"/>
      <c r="HPB250" s="26"/>
      <c r="HPC250" s="26"/>
      <c r="HPD250" s="26"/>
      <c r="HPE250" s="26"/>
      <c r="HPF250" s="26"/>
      <c r="HPG250" s="26"/>
      <c r="HPH250" s="26"/>
      <c r="HPI250" s="26"/>
      <c r="HPJ250" s="26"/>
      <c r="HPK250" s="26"/>
      <c r="HPL250" s="26"/>
      <c r="HPM250" s="26"/>
      <c r="HPN250" s="26"/>
      <c r="HPO250" s="26"/>
      <c r="HPP250" s="26"/>
      <c r="HPQ250" s="26"/>
      <c r="HPR250" s="26"/>
      <c r="HPS250" s="26"/>
      <c r="HPT250" s="26"/>
      <c r="HPU250" s="26"/>
      <c r="HPV250" s="26"/>
      <c r="HPW250" s="26"/>
      <c r="HPX250" s="26"/>
      <c r="HPY250" s="26"/>
      <c r="HPZ250" s="26"/>
      <c r="HQA250" s="26"/>
      <c r="HQB250" s="26"/>
      <c r="HQC250" s="26"/>
      <c r="HQD250" s="26"/>
      <c r="HQE250" s="26"/>
      <c r="HQF250" s="26"/>
      <c r="HQG250" s="26"/>
      <c r="HQH250" s="26"/>
      <c r="HQI250" s="26"/>
      <c r="HQJ250" s="26"/>
      <c r="HQK250" s="26"/>
      <c r="HQL250" s="26"/>
      <c r="HQM250" s="26"/>
      <c r="HQN250" s="26"/>
      <c r="HQO250" s="26"/>
      <c r="HQP250" s="26"/>
      <c r="HQQ250" s="26"/>
      <c r="HQR250" s="26"/>
      <c r="HQS250" s="26"/>
      <c r="HQT250" s="26"/>
      <c r="HQU250" s="26"/>
      <c r="HQV250" s="26"/>
      <c r="HQW250" s="26"/>
      <c r="HQX250" s="26"/>
      <c r="HQY250" s="26"/>
      <c r="HQZ250" s="26"/>
      <c r="HRA250" s="26"/>
      <c r="HRB250" s="26"/>
      <c r="HRC250" s="26"/>
      <c r="HRD250" s="26"/>
      <c r="HRE250" s="26"/>
      <c r="HRF250" s="26"/>
      <c r="HRG250" s="26"/>
      <c r="HRH250" s="26"/>
      <c r="HRI250" s="26"/>
      <c r="HRJ250" s="26"/>
      <c r="HRK250" s="26"/>
      <c r="HRL250" s="26"/>
      <c r="HRM250" s="26"/>
      <c r="HRN250" s="26"/>
      <c r="HRO250" s="26"/>
      <c r="HRP250" s="26"/>
      <c r="HRQ250" s="26"/>
      <c r="HRR250" s="26"/>
      <c r="HRS250" s="26"/>
      <c r="HRT250" s="26"/>
      <c r="HRU250" s="26"/>
      <c r="HRV250" s="26"/>
      <c r="HRW250" s="26"/>
      <c r="HRX250" s="26"/>
      <c r="HRY250" s="26"/>
      <c r="HRZ250" s="26"/>
      <c r="HSA250" s="26"/>
      <c r="HSB250" s="26"/>
      <c r="HSC250" s="26"/>
      <c r="HSD250" s="26"/>
      <c r="HSE250" s="26"/>
      <c r="HSF250" s="26"/>
      <c r="HSG250" s="26"/>
      <c r="HSH250" s="26"/>
      <c r="HSI250" s="26"/>
      <c r="HSJ250" s="26"/>
      <c r="HSK250" s="26"/>
      <c r="HSL250" s="26"/>
      <c r="HSM250" s="26"/>
      <c r="HSN250" s="26"/>
      <c r="HSO250" s="26"/>
      <c r="HSP250" s="26"/>
      <c r="HSQ250" s="26"/>
      <c r="HSR250" s="26"/>
      <c r="HSS250" s="26"/>
      <c r="HST250" s="26"/>
      <c r="HSU250" s="26"/>
      <c r="HSV250" s="26"/>
      <c r="HSW250" s="26"/>
      <c r="HSX250" s="26"/>
      <c r="HSY250" s="26"/>
      <c r="HSZ250" s="26"/>
      <c r="HTA250" s="26"/>
      <c r="HTB250" s="26"/>
      <c r="HTC250" s="26"/>
      <c r="HTD250" s="26"/>
      <c r="HTE250" s="26"/>
      <c r="HTF250" s="26"/>
      <c r="HTG250" s="26"/>
      <c r="HTH250" s="26"/>
      <c r="HTI250" s="26"/>
      <c r="HTJ250" s="26"/>
      <c r="HTK250" s="26"/>
      <c r="HTL250" s="26"/>
      <c r="HTM250" s="26"/>
      <c r="HTN250" s="26"/>
      <c r="HTO250" s="26"/>
      <c r="HTP250" s="26"/>
      <c r="HTQ250" s="26"/>
      <c r="HTR250" s="26"/>
      <c r="HTS250" s="26"/>
      <c r="HTT250" s="26"/>
      <c r="HTU250" s="26"/>
      <c r="HTV250" s="26"/>
      <c r="HTW250" s="26"/>
      <c r="HTX250" s="26"/>
      <c r="HTY250" s="26"/>
      <c r="HTZ250" s="26"/>
      <c r="HUA250" s="26"/>
      <c r="HUB250" s="26"/>
      <c r="HUC250" s="26"/>
      <c r="HUD250" s="26"/>
      <c r="HUE250" s="26"/>
      <c r="HUF250" s="26"/>
      <c r="HUG250" s="26"/>
      <c r="HUH250" s="26"/>
      <c r="HUI250" s="26"/>
      <c r="HUJ250" s="26"/>
      <c r="HUK250" s="26"/>
      <c r="HUL250" s="26"/>
      <c r="HUM250" s="26"/>
      <c r="HUN250" s="26"/>
      <c r="HUO250" s="26"/>
      <c r="HUP250" s="26"/>
      <c r="HUQ250" s="26"/>
      <c r="HUR250" s="26"/>
      <c r="HUS250" s="26"/>
      <c r="HUT250" s="26"/>
      <c r="HUU250" s="26"/>
      <c r="HUV250" s="26"/>
      <c r="HUW250" s="26"/>
      <c r="HUX250" s="26"/>
      <c r="HUY250" s="26"/>
      <c r="HUZ250" s="26"/>
      <c r="HVA250" s="26"/>
      <c r="HVB250" s="26"/>
      <c r="HVC250" s="26"/>
      <c r="HVD250" s="26"/>
      <c r="HVE250" s="26"/>
      <c r="HVF250" s="26"/>
      <c r="HVG250" s="26"/>
      <c r="HVH250" s="26"/>
      <c r="HVI250" s="26"/>
      <c r="HVJ250" s="26"/>
      <c r="HVK250" s="26"/>
      <c r="HVL250" s="26"/>
      <c r="HVM250" s="26"/>
      <c r="HVN250" s="26"/>
      <c r="HVO250" s="26"/>
      <c r="HVP250" s="26"/>
      <c r="HVQ250" s="26"/>
      <c r="HVR250" s="26"/>
      <c r="HVS250" s="26"/>
      <c r="HVT250" s="26"/>
      <c r="HVU250" s="26"/>
      <c r="HVV250" s="26"/>
      <c r="HVW250" s="26"/>
      <c r="HVX250" s="26"/>
      <c r="HVY250" s="26"/>
      <c r="HVZ250" s="26"/>
      <c r="HWA250" s="26"/>
      <c r="HWB250" s="26"/>
      <c r="HWC250" s="26"/>
      <c r="HWD250" s="26"/>
      <c r="HWE250" s="26"/>
      <c r="HWF250" s="26"/>
      <c r="HWG250" s="26"/>
      <c r="HWH250" s="26"/>
      <c r="HWI250" s="26"/>
      <c r="HWJ250" s="26"/>
      <c r="HWK250" s="26"/>
      <c r="HWL250" s="26"/>
      <c r="HWM250" s="26"/>
      <c r="HWN250" s="26"/>
      <c r="HWO250" s="26"/>
      <c r="HWP250" s="26"/>
      <c r="HWQ250" s="26"/>
      <c r="HWR250" s="26"/>
      <c r="HWS250" s="26"/>
      <c r="HWT250" s="26"/>
      <c r="HWU250" s="26"/>
      <c r="HWV250" s="26"/>
      <c r="HWW250" s="26"/>
      <c r="HWX250" s="26"/>
      <c r="HWY250" s="26"/>
      <c r="HWZ250" s="26"/>
      <c r="HXA250" s="26"/>
      <c r="HXB250" s="26"/>
      <c r="HXC250" s="26"/>
      <c r="HXD250" s="26"/>
      <c r="HXE250" s="26"/>
      <c r="HXF250" s="26"/>
      <c r="HXG250" s="26"/>
      <c r="HXH250" s="26"/>
      <c r="HXI250" s="26"/>
      <c r="HXJ250" s="26"/>
      <c r="HXK250" s="26"/>
      <c r="HXL250" s="26"/>
      <c r="HXM250" s="26"/>
      <c r="HXN250" s="26"/>
      <c r="HXO250" s="26"/>
      <c r="HXP250" s="26"/>
      <c r="HXQ250" s="26"/>
      <c r="HXR250" s="26"/>
      <c r="HXS250" s="26"/>
      <c r="HXT250" s="26"/>
      <c r="HXU250" s="26"/>
      <c r="HXV250" s="26"/>
      <c r="HXW250" s="26"/>
      <c r="HXX250" s="26"/>
      <c r="HXY250" s="26"/>
      <c r="HXZ250" s="26"/>
      <c r="HYA250" s="26"/>
      <c r="HYB250" s="26"/>
      <c r="HYC250" s="26"/>
      <c r="HYD250" s="26"/>
      <c r="HYE250" s="26"/>
      <c r="HYF250" s="26"/>
      <c r="HYG250" s="26"/>
      <c r="HYH250" s="26"/>
      <c r="HYI250" s="26"/>
      <c r="HYJ250" s="26"/>
      <c r="HYK250" s="26"/>
      <c r="HYL250" s="26"/>
      <c r="HYM250" s="26"/>
      <c r="HYN250" s="26"/>
      <c r="HYO250" s="26"/>
      <c r="HYP250" s="26"/>
      <c r="HYQ250" s="26"/>
      <c r="HYR250" s="26"/>
      <c r="HYS250" s="26"/>
      <c r="HYT250" s="26"/>
      <c r="HYU250" s="26"/>
      <c r="HYV250" s="26"/>
      <c r="HYW250" s="26"/>
      <c r="HYX250" s="26"/>
      <c r="HYY250" s="26"/>
      <c r="HYZ250" s="26"/>
      <c r="HZA250" s="26"/>
      <c r="HZB250" s="26"/>
      <c r="HZC250" s="26"/>
      <c r="HZD250" s="26"/>
      <c r="HZE250" s="26"/>
      <c r="HZF250" s="26"/>
      <c r="HZG250" s="26"/>
      <c r="HZH250" s="26"/>
      <c r="HZI250" s="26"/>
      <c r="HZJ250" s="26"/>
      <c r="HZK250" s="26"/>
      <c r="HZL250" s="26"/>
      <c r="HZM250" s="26"/>
      <c r="HZN250" s="26"/>
      <c r="HZO250" s="26"/>
      <c r="HZP250" s="26"/>
      <c r="HZQ250" s="26"/>
      <c r="HZR250" s="26"/>
      <c r="HZS250" s="26"/>
      <c r="HZT250" s="26"/>
      <c r="HZU250" s="26"/>
      <c r="HZV250" s="26"/>
      <c r="HZW250" s="26"/>
      <c r="HZX250" s="26"/>
      <c r="HZY250" s="26"/>
      <c r="HZZ250" s="26"/>
      <c r="IAA250" s="26"/>
      <c r="IAB250" s="26"/>
      <c r="IAC250" s="26"/>
      <c r="IAD250" s="26"/>
      <c r="IAE250" s="26"/>
      <c r="IAF250" s="26"/>
      <c r="IAG250" s="26"/>
      <c r="IAH250" s="26"/>
      <c r="IAI250" s="26"/>
      <c r="IAJ250" s="26"/>
      <c r="IAK250" s="26"/>
      <c r="IAL250" s="26"/>
      <c r="IAM250" s="26"/>
      <c r="IAN250" s="26"/>
      <c r="IAO250" s="26"/>
      <c r="IAP250" s="26"/>
      <c r="IAQ250" s="26"/>
      <c r="IAR250" s="26"/>
      <c r="IAS250" s="26"/>
      <c r="IAT250" s="26"/>
      <c r="IAU250" s="26"/>
      <c r="IAV250" s="26"/>
      <c r="IAW250" s="26"/>
      <c r="IAX250" s="26"/>
      <c r="IAY250" s="26"/>
      <c r="IAZ250" s="26"/>
      <c r="IBA250" s="26"/>
      <c r="IBB250" s="26"/>
      <c r="IBC250" s="26"/>
      <c r="IBD250" s="26"/>
      <c r="IBE250" s="26"/>
      <c r="IBF250" s="26"/>
      <c r="IBG250" s="26"/>
      <c r="IBH250" s="26"/>
      <c r="IBI250" s="26"/>
      <c r="IBJ250" s="26"/>
      <c r="IBK250" s="26"/>
      <c r="IBL250" s="26"/>
      <c r="IBM250" s="26"/>
      <c r="IBN250" s="26"/>
      <c r="IBO250" s="26"/>
      <c r="IBP250" s="26"/>
      <c r="IBQ250" s="26"/>
      <c r="IBR250" s="26"/>
      <c r="IBS250" s="26"/>
      <c r="IBT250" s="26"/>
      <c r="IBU250" s="26"/>
      <c r="IBV250" s="26"/>
      <c r="IBW250" s="26"/>
      <c r="IBX250" s="26"/>
      <c r="IBY250" s="26"/>
      <c r="IBZ250" s="26"/>
      <c r="ICA250" s="26"/>
      <c r="ICB250" s="26"/>
      <c r="ICC250" s="26"/>
      <c r="ICD250" s="26"/>
      <c r="ICE250" s="26"/>
      <c r="ICF250" s="26"/>
      <c r="ICG250" s="26"/>
      <c r="ICH250" s="26"/>
      <c r="ICI250" s="26"/>
      <c r="ICJ250" s="26"/>
      <c r="ICK250" s="26"/>
      <c r="ICL250" s="26"/>
      <c r="ICM250" s="26"/>
      <c r="ICN250" s="26"/>
      <c r="ICO250" s="26"/>
      <c r="ICP250" s="26"/>
      <c r="ICQ250" s="26"/>
      <c r="ICR250" s="26"/>
      <c r="ICS250" s="26"/>
      <c r="ICT250" s="26"/>
      <c r="ICU250" s="26"/>
      <c r="ICV250" s="26"/>
      <c r="ICW250" s="26"/>
      <c r="ICX250" s="26"/>
      <c r="ICY250" s="26"/>
      <c r="ICZ250" s="26"/>
      <c r="IDA250" s="26"/>
      <c r="IDB250" s="26"/>
      <c r="IDC250" s="26"/>
      <c r="IDD250" s="26"/>
      <c r="IDE250" s="26"/>
      <c r="IDF250" s="26"/>
      <c r="IDG250" s="26"/>
      <c r="IDH250" s="26"/>
      <c r="IDI250" s="26"/>
      <c r="IDJ250" s="26"/>
      <c r="IDK250" s="26"/>
      <c r="IDL250" s="26"/>
      <c r="IDM250" s="26"/>
      <c r="IDN250" s="26"/>
      <c r="IDO250" s="26"/>
      <c r="IDP250" s="26"/>
      <c r="IDQ250" s="26"/>
      <c r="IDR250" s="26"/>
      <c r="IDS250" s="26"/>
      <c r="IDT250" s="26"/>
      <c r="IDU250" s="26"/>
      <c r="IDV250" s="26"/>
      <c r="IDW250" s="26"/>
      <c r="IDX250" s="26"/>
      <c r="IDY250" s="26"/>
      <c r="IDZ250" s="26"/>
      <c r="IEA250" s="26"/>
      <c r="IEB250" s="26"/>
      <c r="IEC250" s="26"/>
      <c r="IED250" s="26"/>
      <c r="IEE250" s="26"/>
      <c r="IEF250" s="26"/>
      <c r="IEG250" s="26"/>
      <c r="IEH250" s="26"/>
      <c r="IEI250" s="26"/>
      <c r="IEJ250" s="26"/>
      <c r="IEK250" s="26"/>
      <c r="IEL250" s="26"/>
      <c r="IEM250" s="26"/>
      <c r="IEN250" s="26"/>
      <c r="IEO250" s="26"/>
      <c r="IEP250" s="26"/>
      <c r="IEQ250" s="26"/>
      <c r="IER250" s="26"/>
      <c r="IES250" s="26"/>
      <c r="IET250" s="26"/>
      <c r="IEU250" s="26"/>
      <c r="IEV250" s="26"/>
      <c r="IEW250" s="26"/>
      <c r="IEX250" s="26"/>
      <c r="IEY250" s="26"/>
      <c r="IEZ250" s="26"/>
      <c r="IFA250" s="26"/>
      <c r="IFB250" s="26"/>
      <c r="IFC250" s="26"/>
      <c r="IFD250" s="26"/>
      <c r="IFE250" s="26"/>
      <c r="IFF250" s="26"/>
      <c r="IFG250" s="26"/>
      <c r="IFH250" s="26"/>
      <c r="IFI250" s="26"/>
      <c r="IFJ250" s="26"/>
      <c r="IFK250" s="26"/>
      <c r="IFL250" s="26"/>
      <c r="IFM250" s="26"/>
      <c r="IFN250" s="26"/>
      <c r="IFO250" s="26"/>
      <c r="IFP250" s="26"/>
      <c r="IFQ250" s="26"/>
      <c r="IFR250" s="26"/>
      <c r="IFS250" s="26"/>
      <c r="IFT250" s="26"/>
      <c r="IFU250" s="26"/>
      <c r="IFV250" s="26"/>
      <c r="IFW250" s="26"/>
      <c r="IFX250" s="26"/>
      <c r="IFY250" s="26"/>
      <c r="IFZ250" s="26"/>
      <c r="IGA250" s="26"/>
      <c r="IGB250" s="26"/>
      <c r="IGC250" s="26"/>
      <c r="IGD250" s="26"/>
      <c r="IGE250" s="26"/>
      <c r="IGF250" s="26"/>
      <c r="IGG250" s="26"/>
      <c r="IGH250" s="26"/>
      <c r="IGI250" s="26"/>
      <c r="IGJ250" s="26"/>
      <c r="IGK250" s="26"/>
      <c r="IGL250" s="26"/>
      <c r="IGM250" s="26"/>
      <c r="IGN250" s="26"/>
      <c r="IGO250" s="26"/>
      <c r="IGP250" s="26"/>
      <c r="IGQ250" s="26"/>
      <c r="IGR250" s="26"/>
      <c r="IGS250" s="26"/>
      <c r="IGT250" s="26"/>
      <c r="IGU250" s="26"/>
      <c r="IGV250" s="26"/>
      <c r="IGW250" s="26"/>
      <c r="IGX250" s="26"/>
      <c r="IGY250" s="26"/>
      <c r="IGZ250" s="26"/>
      <c r="IHA250" s="26"/>
      <c r="IHB250" s="26"/>
      <c r="IHC250" s="26"/>
      <c r="IHD250" s="26"/>
      <c r="IHE250" s="26"/>
      <c r="IHF250" s="26"/>
      <c r="IHG250" s="26"/>
      <c r="IHH250" s="26"/>
      <c r="IHI250" s="26"/>
      <c r="IHJ250" s="26"/>
      <c r="IHK250" s="26"/>
      <c r="IHL250" s="26"/>
      <c r="IHM250" s="26"/>
      <c r="IHN250" s="26"/>
      <c r="IHO250" s="26"/>
      <c r="IHP250" s="26"/>
      <c r="IHQ250" s="26"/>
      <c r="IHR250" s="26"/>
      <c r="IHS250" s="26"/>
      <c r="IHT250" s="26"/>
      <c r="IHU250" s="26"/>
      <c r="IHV250" s="26"/>
      <c r="IHW250" s="26"/>
      <c r="IHX250" s="26"/>
      <c r="IHY250" s="26"/>
      <c r="IHZ250" s="26"/>
      <c r="IIA250" s="26"/>
      <c r="IIB250" s="26"/>
      <c r="IIC250" s="26"/>
      <c r="IID250" s="26"/>
      <c r="IIE250" s="26"/>
      <c r="IIF250" s="26"/>
      <c r="IIG250" s="26"/>
      <c r="IIH250" s="26"/>
      <c r="III250" s="26"/>
      <c r="IIJ250" s="26"/>
      <c r="IIK250" s="26"/>
      <c r="IIL250" s="26"/>
      <c r="IIM250" s="26"/>
      <c r="IIN250" s="26"/>
      <c r="IIO250" s="26"/>
      <c r="IIP250" s="26"/>
      <c r="IIQ250" s="26"/>
      <c r="IIR250" s="26"/>
      <c r="IIS250" s="26"/>
      <c r="IIT250" s="26"/>
      <c r="IIU250" s="26"/>
      <c r="IIV250" s="26"/>
      <c r="IIW250" s="26"/>
      <c r="IIX250" s="26"/>
      <c r="IIY250" s="26"/>
      <c r="IIZ250" s="26"/>
      <c r="IJA250" s="26"/>
      <c r="IJB250" s="26"/>
      <c r="IJC250" s="26"/>
      <c r="IJD250" s="26"/>
      <c r="IJE250" s="26"/>
      <c r="IJF250" s="26"/>
      <c r="IJG250" s="26"/>
      <c r="IJH250" s="26"/>
      <c r="IJI250" s="26"/>
      <c r="IJJ250" s="26"/>
      <c r="IJK250" s="26"/>
      <c r="IJL250" s="26"/>
      <c r="IJM250" s="26"/>
      <c r="IJN250" s="26"/>
      <c r="IJO250" s="26"/>
      <c r="IJP250" s="26"/>
      <c r="IJQ250" s="26"/>
      <c r="IJR250" s="26"/>
      <c r="IJS250" s="26"/>
      <c r="IJT250" s="26"/>
      <c r="IJU250" s="26"/>
      <c r="IJV250" s="26"/>
      <c r="IJW250" s="26"/>
      <c r="IJX250" s="26"/>
      <c r="IJY250" s="26"/>
      <c r="IJZ250" s="26"/>
      <c r="IKA250" s="26"/>
      <c r="IKB250" s="26"/>
      <c r="IKC250" s="26"/>
      <c r="IKD250" s="26"/>
      <c r="IKE250" s="26"/>
      <c r="IKF250" s="26"/>
      <c r="IKG250" s="26"/>
      <c r="IKH250" s="26"/>
      <c r="IKI250" s="26"/>
      <c r="IKJ250" s="26"/>
      <c r="IKK250" s="26"/>
      <c r="IKL250" s="26"/>
      <c r="IKM250" s="26"/>
      <c r="IKN250" s="26"/>
      <c r="IKO250" s="26"/>
      <c r="IKP250" s="26"/>
      <c r="IKQ250" s="26"/>
      <c r="IKR250" s="26"/>
      <c r="IKS250" s="26"/>
      <c r="IKT250" s="26"/>
      <c r="IKU250" s="26"/>
      <c r="IKV250" s="26"/>
      <c r="IKW250" s="26"/>
      <c r="IKX250" s="26"/>
      <c r="IKY250" s="26"/>
      <c r="IKZ250" s="26"/>
      <c r="ILA250" s="26"/>
      <c r="ILB250" s="26"/>
      <c r="ILC250" s="26"/>
      <c r="ILD250" s="26"/>
      <c r="ILE250" s="26"/>
      <c r="ILF250" s="26"/>
      <c r="ILG250" s="26"/>
      <c r="ILH250" s="26"/>
      <c r="ILI250" s="26"/>
      <c r="ILJ250" s="26"/>
      <c r="ILK250" s="26"/>
      <c r="ILL250" s="26"/>
      <c r="ILM250" s="26"/>
      <c r="ILN250" s="26"/>
      <c r="ILO250" s="26"/>
      <c r="ILP250" s="26"/>
      <c r="ILQ250" s="26"/>
      <c r="ILR250" s="26"/>
      <c r="ILS250" s="26"/>
      <c r="ILT250" s="26"/>
      <c r="ILU250" s="26"/>
      <c r="ILV250" s="26"/>
      <c r="ILW250" s="26"/>
      <c r="ILX250" s="26"/>
      <c r="ILY250" s="26"/>
      <c r="ILZ250" s="26"/>
      <c r="IMA250" s="26"/>
      <c r="IMB250" s="26"/>
      <c r="IMC250" s="26"/>
      <c r="IMD250" s="26"/>
      <c r="IME250" s="26"/>
      <c r="IMF250" s="26"/>
      <c r="IMG250" s="26"/>
      <c r="IMH250" s="26"/>
      <c r="IMI250" s="26"/>
      <c r="IMJ250" s="26"/>
      <c r="IMK250" s="26"/>
      <c r="IML250" s="26"/>
      <c r="IMM250" s="26"/>
      <c r="IMN250" s="26"/>
      <c r="IMO250" s="26"/>
      <c r="IMP250" s="26"/>
      <c r="IMQ250" s="26"/>
      <c r="IMR250" s="26"/>
      <c r="IMS250" s="26"/>
      <c r="IMT250" s="26"/>
      <c r="IMU250" s="26"/>
      <c r="IMV250" s="26"/>
      <c r="IMW250" s="26"/>
      <c r="IMX250" s="26"/>
      <c r="IMY250" s="26"/>
      <c r="IMZ250" s="26"/>
      <c r="INA250" s="26"/>
      <c r="INB250" s="26"/>
      <c r="INC250" s="26"/>
      <c r="IND250" s="26"/>
      <c r="INE250" s="26"/>
      <c r="INF250" s="26"/>
      <c r="ING250" s="26"/>
      <c r="INH250" s="26"/>
      <c r="INI250" s="26"/>
      <c r="INJ250" s="26"/>
      <c r="INK250" s="26"/>
      <c r="INL250" s="26"/>
      <c r="INM250" s="26"/>
      <c r="INN250" s="26"/>
      <c r="INO250" s="26"/>
      <c r="INP250" s="26"/>
      <c r="INQ250" s="26"/>
      <c r="INR250" s="26"/>
      <c r="INS250" s="26"/>
      <c r="INT250" s="26"/>
      <c r="INU250" s="26"/>
      <c r="INV250" s="26"/>
      <c r="INW250" s="26"/>
      <c r="INX250" s="26"/>
      <c r="INY250" s="26"/>
      <c r="INZ250" s="26"/>
      <c r="IOA250" s="26"/>
      <c r="IOB250" s="26"/>
      <c r="IOC250" s="26"/>
      <c r="IOD250" s="26"/>
      <c r="IOE250" s="26"/>
      <c r="IOF250" s="26"/>
      <c r="IOG250" s="26"/>
      <c r="IOH250" s="26"/>
      <c r="IOI250" s="26"/>
      <c r="IOJ250" s="26"/>
      <c r="IOK250" s="26"/>
      <c r="IOL250" s="26"/>
      <c r="IOM250" s="26"/>
      <c r="ION250" s="26"/>
      <c r="IOO250" s="26"/>
      <c r="IOP250" s="26"/>
      <c r="IOQ250" s="26"/>
      <c r="IOR250" s="26"/>
      <c r="IOS250" s="26"/>
      <c r="IOT250" s="26"/>
      <c r="IOU250" s="26"/>
      <c r="IOV250" s="26"/>
      <c r="IOW250" s="26"/>
      <c r="IOX250" s="26"/>
      <c r="IOY250" s="26"/>
      <c r="IOZ250" s="26"/>
      <c r="IPA250" s="26"/>
      <c r="IPB250" s="26"/>
      <c r="IPC250" s="26"/>
      <c r="IPD250" s="26"/>
      <c r="IPE250" s="26"/>
      <c r="IPF250" s="26"/>
      <c r="IPG250" s="26"/>
      <c r="IPH250" s="26"/>
      <c r="IPI250" s="26"/>
      <c r="IPJ250" s="26"/>
      <c r="IPK250" s="26"/>
      <c r="IPL250" s="26"/>
      <c r="IPM250" s="26"/>
      <c r="IPN250" s="26"/>
      <c r="IPO250" s="26"/>
      <c r="IPP250" s="26"/>
      <c r="IPQ250" s="26"/>
      <c r="IPR250" s="26"/>
      <c r="IPS250" s="26"/>
      <c r="IPT250" s="26"/>
      <c r="IPU250" s="26"/>
      <c r="IPV250" s="26"/>
      <c r="IPW250" s="26"/>
      <c r="IPX250" s="26"/>
      <c r="IPY250" s="26"/>
      <c r="IPZ250" s="26"/>
      <c r="IQA250" s="26"/>
      <c r="IQB250" s="26"/>
      <c r="IQC250" s="26"/>
      <c r="IQD250" s="26"/>
      <c r="IQE250" s="26"/>
      <c r="IQF250" s="26"/>
      <c r="IQG250" s="26"/>
      <c r="IQH250" s="26"/>
      <c r="IQI250" s="26"/>
      <c r="IQJ250" s="26"/>
      <c r="IQK250" s="26"/>
      <c r="IQL250" s="26"/>
      <c r="IQM250" s="26"/>
      <c r="IQN250" s="26"/>
      <c r="IQO250" s="26"/>
      <c r="IQP250" s="26"/>
      <c r="IQQ250" s="26"/>
      <c r="IQR250" s="26"/>
      <c r="IQS250" s="26"/>
      <c r="IQT250" s="26"/>
      <c r="IQU250" s="26"/>
      <c r="IQV250" s="26"/>
      <c r="IQW250" s="26"/>
      <c r="IQX250" s="26"/>
      <c r="IQY250" s="26"/>
      <c r="IQZ250" s="26"/>
      <c r="IRA250" s="26"/>
      <c r="IRB250" s="26"/>
      <c r="IRC250" s="26"/>
      <c r="IRD250" s="26"/>
      <c r="IRE250" s="26"/>
      <c r="IRF250" s="26"/>
      <c r="IRG250" s="26"/>
      <c r="IRH250" s="26"/>
      <c r="IRI250" s="26"/>
      <c r="IRJ250" s="26"/>
      <c r="IRK250" s="26"/>
      <c r="IRL250" s="26"/>
      <c r="IRM250" s="26"/>
      <c r="IRN250" s="26"/>
      <c r="IRO250" s="26"/>
      <c r="IRP250" s="26"/>
      <c r="IRQ250" s="26"/>
      <c r="IRR250" s="26"/>
      <c r="IRS250" s="26"/>
      <c r="IRT250" s="26"/>
      <c r="IRU250" s="26"/>
      <c r="IRV250" s="26"/>
      <c r="IRW250" s="26"/>
      <c r="IRX250" s="26"/>
      <c r="IRY250" s="26"/>
      <c r="IRZ250" s="26"/>
      <c r="ISA250" s="26"/>
      <c r="ISB250" s="26"/>
      <c r="ISC250" s="26"/>
      <c r="ISD250" s="26"/>
      <c r="ISE250" s="26"/>
      <c r="ISF250" s="26"/>
      <c r="ISG250" s="26"/>
      <c r="ISH250" s="26"/>
      <c r="ISI250" s="26"/>
      <c r="ISJ250" s="26"/>
      <c r="ISK250" s="26"/>
      <c r="ISL250" s="26"/>
      <c r="ISM250" s="26"/>
      <c r="ISN250" s="26"/>
      <c r="ISO250" s="26"/>
      <c r="ISP250" s="26"/>
      <c r="ISQ250" s="26"/>
      <c r="ISR250" s="26"/>
      <c r="ISS250" s="26"/>
      <c r="IST250" s="26"/>
      <c r="ISU250" s="26"/>
      <c r="ISV250" s="26"/>
      <c r="ISW250" s="26"/>
      <c r="ISX250" s="26"/>
      <c r="ISY250" s="26"/>
      <c r="ISZ250" s="26"/>
      <c r="ITA250" s="26"/>
      <c r="ITB250" s="26"/>
      <c r="ITC250" s="26"/>
      <c r="ITD250" s="26"/>
      <c r="ITE250" s="26"/>
      <c r="ITF250" s="26"/>
      <c r="ITG250" s="26"/>
      <c r="ITH250" s="26"/>
      <c r="ITI250" s="26"/>
      <c r="ITJ250" s="26"/>
      <c r="ITK250" s="26"/>
      <c r="ITL250" s="26"/>
      <c r="ITM250" s="26"/>
      <c r="ITN250" s="26"/>
      <c r="ITO250" s="26"/>
      <c r="ITP250" s="26"/>
      <c r="ITQ250" s="26"/>
      <c r="ITR250" s="26"/>
      <c r="ITS250" s="26"/>
      <c r="ITT250" s="26"/>
      <c r="ITU250" s="26"/>
      <c r="ITV250" s="26"/>
      <c r="ITW250" s="26"/>
      <c r="ITX250" s="26"/>
      <c r="ITY250" s="26"/>
      <c r="ITZ250" s="26"/>
      <c r="IUA250" s="26"/>
      <c r="IUB250" s="26"/>
      <c r="IUC250" s="26"/>
      <c r="IUD250" s="26"/>
      <c r="IUE250" s="26"/>
      <c r="IUF250" s="26"/>
      <c r="IUG250" s="26"/>
      <c r="IUH250" s="26"/>
      <c r="IUI250" s="26"/>
      <c r="IUJ250" s="26"/>
      <c r="IUK250" s="26"/>
      <c r="IUL250" s="26"/>
      <c r="IUM250" s="26"/>
      <c r="IUN250" s="26"/>
      <c r="IUO250" s="26"/>
      <c r="IUP250" s="26"/>
      <c r="IUQ250" s="26"/>
      <c r="IUR250" s="26"/>
      <c r="IUS250" s="26"/>
      <c r="IUT250" s="26"/>
      <c r="IUU250" s="26"/>
      <c r="IUV250" s="26"/>
      <c r="IUW250" s="26"/>
      <c r="IUX250" s="26"/>
      <c r="IUY250" s="26"/>
      <c r="IUZ250" s="26"/>
      <c r="IVA250" s="26"/>
      <c r="IVB250" s="26"/>
      <c r="IVC250" s="26"/>
      <c r="IVD250" s="26"/>
      <c r="IVE250" s="26"/>
      <c r="IVF250" s="26"/>
      <c r="IVG250" s="26"/>
      <c r="IVH250" s="26"/>
      <c r="IVI250" s="26"/>
      <c r="IVJ250" s="26"/>
      <c r="IVK250" s="26"/>
      <c r="IVL250" s="26"/>
      <c r="IVM250" s="26"/>
      <c r="IVN250" s="26"/>
      <c r="IVO250" s="26"/>
      <c r="IVP250" s="26"/>
      <c r="IVQ250" s="26"/>
      <c r="IVR250" s="26"/>
      <c r="IVS250" s="26"/>
      <c r="IVT250" s="26"/>
      <c r="IVU250" s="26"/>
      <c r="IVV250" s="26"/>
      <c r="IVW250" s="26"/>
      <c r="IVX250" s="26"/>
      <c r="IVY250" s="26"/>
      <c r="IVZ250" s="26"/>
      <c r="IWA250" s="26"/>
      <c r="IWB250" s="26"/>
      <c r="IWC250" s="26"/>
      <c r="IWD250" s="26"/>
      <c r="IWE250" s="26"/>
      <c r="IWF250" s="26"/>
      <c r="IWG250" s="26"/>
      <c r="IWH250" s="26"/>
      <c r="IWI250" s="26"/>
      <c r="IWJ250" s="26"/>
      <c r="IWK250" s="26"/>
      <c r="IWL250" s="26"/>
      <c r="IWM250" s="26"/>
      <c r="IWN250" s="26"/>
      <c r="IWO250" s="26"/>
      <c r="IWP250" s="26"/>
      <c r="IWQ250" s="26"/>
      <c r="IWR250" s="26"/>
      <c r="IWS250" s="26"/>
      <c r="IWT250" s="26"/>
      <c r="IWU250" s="26"/>
      <c r="IWV250" s="26"/>
      <c r="IWW250" s="26"/>
      <c r="IWX250" s="26"/>
      <c r="IWY250" s="26"/>
      <c r="IWZ250" s="26"/>
      <c r="IXA250" s="26"/>
      <c r="IXB250" s="26"/>
      <c r="IXC250" s="26"/>
      <c r="IXD250" s="26"/>
      <c r="IXE250" s="26"/>
      <c r="IXF250" s="26"/>
      <c r="IXG250" s="26"/>
      <c r="IXH250" s="26"/>
      <c r="IXI250" s="26"/>
      <c r="IXJ250" s="26"/>
      <c r="IXK250" s="26"/>
      <c r="IXL250" s="26"/>
      <c r="IXM250" s="26"/>
      <c r="IXN250" s="26"/>
      <c r="IXO250" s="26"/>
      <c r="IXP250" s="26"/>
      <c r="IXQ250" s="26"/>
      <c r="IXR250" s="26"/>
      <c r="IXS250" s="26"/>
      <c r="IXT250" s="26"/>
      <c r="IXU250" s="26"/>
      <c r="IXV250" s="26"/>
      <c r="IXW250" s="26"/>
      <c r="IXX250" s="26"/>
      <c r="IXY250" s="26"/>
      <c r="IXZ250" s="26"/>
      <c r="IYA250" s="26"/>
      <c r="IYB250" s="26"/>
      <c r="IYC250" s="26"/>
      <c r="IYD250" s="26"/>
      <c r="IYE250" s="26"/>
      <c r="IYF250" s="26"/>
      <c r="IYG250" s="26"/>
      <c r="IYH250" s="26"/>
      <c r="IYI250" s="26"/>
      <c r="IYJ250" s="26"/>
      <c r="IYK250" s="26"/>
      <c r="IYL250" s="26"/>
      <c r="IYM250" s="26"/>
      <c r="IYN250" s="26"/>
      <c r="IYO250" s="26"/>
      <c r="IYP250" s="26"/>
      <c r="IYQ250" s="26"/>
      <c r="IYR250" s="26"/>
      <c r="IYS250" s="26"/>
      <c r="IYT250" s="26"/>
      <c r="IYU250" s="26"/>
      <c r="IYV250" s="26"/>
      <c r="IYW250" s="26"/>
      <c r="IYX250" s="26"/>
      <c r="IYY250" s="26"/>
      <c r="IYZ250" s="26"/>
      <c r="IZA250" s="26"/>
      <c r="IZB250" s="26"/>
      <c r="IZC250" s="26"/>
      <c r="IZD250" s="26"/>
      <c r="IZE250" s="26"/>
      <c r="IZF250" s="26"/>
      <c r="IZG250" s="26"/>
      <c r="IZH250" s="26"/>
      <c r="IZI250" s="26"/>
      <c r="IZJ250" s="26"/>
      <c r="IZK250" s="26"/>
      <c r="IZL250" s="26"/>
      <c r="IZM250" s="26"/>
      <c r="IZN250" s="26"/>
      <c r="IZO250" s="26"/>
      <c r="IZP250" s="26"/>
      <c r="IZQ250" s="26"/>
      <c r="IZR250" s="26"/>
      <c r="IZS250" s="26"/>
      <c r="IZT250" s="26"/>
      <c r="IZU250" s="26"/>
      <c r="IZV250" s="26"/>
      <c r="IZW250" s="26"/>
      <c r="IZX250" s="26"/>
      <c r="IZY250" s="26"/>
      <c r="IZZ250" s="26"/>
      <c r="JAA250" s="26"/>
      <c r="JAB250" s="26"/>
      <c r="JAC250" s="26"/>
      <c r="JAD250" s="26"/>
      <c r="JAE250" s="26"/>
      <c r="JAF250" s="26"/>
      <c r="JAG250" s="26"/>
      <c r="JAH250" s="26"/>
      <c r="JAI250" s="26"/>
      <c r="JAJ250" s="26"/>
      <c r="JAK250" s="26"/>
      <c r="JAL250" s="26"/>
      <c r="JAM250" s="26"/>
      <c r="JAN250" s="26"/>
      <c r="JAO250" s="26"/>
      <c r="JAP250" s="26"/>
      <c r="JAQ250" s="26"/>
      <c r="JAR250" s="26"/>
      <c r="JAS250" s="26"/>
      <c r="JAT250" s="26"/>
      <c r="JAU250" s="26"/>
      <c r="JAV250" s="26"/>
      <c r="JAW250" s="26"/>
      <c r="JAX250" s="26"/>
      <c r="JAY250" s="26"/>
      <c r="JAZ250" s="26"/>
      <c r="JBA250" s="26"/>
      <c r="JBB250" s="26"/>
      <c r="JBC250" s="26"/>
      <c r="JBD250" s="26"/>
      <c r="JBE250" s="26"/>
      <c r="JBF250" s="26"/>
      <c r="JBG250" s="26"/>
      <c r="JBH250" s="26"/>
      <c r="JBI250" s="26"/>
      <c r="JBJ250" s="26"/>
      <c r="JBK250" s="26"/>
      <c r="JBL250" s="26"/>
      <c r="JBM250" s="26"/>
      <c r="JBN250" s="26"/>
      <c r="JBO250" s="26"/>
      <c r="JBP250" s="26"/>
      <c r="JBQ250" s="26"/>
      <c r="JBR250" s="26"/>
      <c r="JBS250" s="26"/>
      <c r="JBT250" s="26"/>
      <c r="JBU250" s="26"/>
      <c r="JBV250" s="26"/>
      <c r="JBW250" s="26"/>
      <c r="JBX250" s="26"/>
      <c r="JBY250" s="26"/>
      <c r="JBZ250" s="26"/>
      <c r="JCA250" s="26"/>
      <c r="JCB250" s="26"/>
      <c r="JCC250" s="26"/>
      <c r="JCD250" s="26"/>
      <c r="JCE250" s="26"/>
      <c r="JCF250" s="26"/>
      <c r="JCG250" s="26"/>
      <c r="JCH250" s="26"/>
      <c r="JCI250" s="26"/>
      <c r="JCJ250" s="26"/>
      <c r="JCK250" s="26"/>
      <c r="JCL250" s="26"/>
      <c r="JCM250" s="26"/>
      <c r="JCN250" s="26"/>
      <c r="JCO250" s="26"/>
      <c r="JCP250" s="26"/>
      <c r="JCQ250" s="26"/>
      <c r="JCR250" s="26"/>
      <c r="JCS250" s="26"/>
      <c r="JCT250" s="26"/>
      <c r="JCU250" s="26"/>
      <c r="JCV250" s="26"/>
      <c r="JCW250" s="26"/>
      <c r="JCX250" s="26"/>
      <c r="JCY250" s="26"/>
      <c r="JCZ250" s="26"/>
      <c r="JDA250" s="26"/>
      <c r="JDB250" s="26"/>
      <c r="JDC250" s="26"/>
      <c r="JDD250" s="26"/>
      <c r="JDE250" s="26"/>
      <c r="JDF250" s="26"/>
      <c r="JDG250" s="26"/>
      <c r="JDH250" s="26"/>
      <c r="JDI250" s="26"/>
      <c r="JDJ250" s="26"/>
      <c r="JDK250" s="26"/>
      <c r="JDL250" s="26"/>
      <c r="JDM250" s="26"/>
      <c r="JDN250" s="26"/>
      <c r="JDO250" s="26"/>
      <c r="JDP250" s="26"/>
      <c r="JDQ250" s="26"/>
      <c r="JDR250" s="26"/>
      <c r="JDS250" s="26"/>
      <c r="JDT250" s="26"/>
      <c r="JDU250" s="26"/>
      <c r="JDV250" s="26"/>
      <c r="JDW250" s="26"/>
      <c r="JDX250" s="26"/>
      <c r="JDY250" s="26"/>
      <c r="JDZ250" s="26"/>
      <c r="JEA250" s="26"/>
      <c r="JEB250" s="26"/>
      <c r="JEC250" s="26"/>
      <c r="JED250" s="26"/>
      <c r="JEE250" s="26"/>
      <c r="JEF250" s="26"/>
      <c r="JEG250" s="26"/>
      <c r="JEH250" s="26"/>
      <c r="JEI250" s="26"/>
      <c r="JEJ250" s="26"/>
      <c r="JEK250" s="26"/>
      <c r="JEL250" s="26"/>
      <c r="JEM250" s="26"/>
      <c r="JEN250" s="26"/>
      <c r="JEO250" s="26"/>
      <c r="JEP250" s="26"/>
      <c r="JEQ250" s="26"/>
      <c r="JER250" s="26"/>
      <c r="JES250" s="26"/>
      <c r="JET250" s="26"/>
      <c r="JEU250" s="26"/>
      <c r="JEV250" s="26"/>
      <c r="JEW250" s="26"/>
      <c r="JEX250" s="26"/>
      <c r="JEY250" s="26"/>
      <c r="JEZ250" s="26"/>
      <c r="JFA250" s="26"/>
      <c r="JFB250" s="26"/>
      <c r="JFC250" s="26"/>
      <c r="JFD250" s="26"/>
      <c r="JFE250" s="26"/>
      <c r="JFF250" s="26"/>
      <c r="JFG250" s="26"/>
      <c r="JFH250" s="26"/>
      <c r="JFI250" s="26"/>
      <c r="JFJ250" s="26"/>
      <c r="JFK250" s="26"/>
      <c r="JFL250" s="26"/>
      <c r="JFM250" s="26"/>
      <c r="JFN250" s="26"/>
      <c r="JFO250" s="26"/>
      <c r="JFP250" s="26"/>
      <c r="JFQ250" s="26"/>
      <c r="JFR250" s="26"/>
      <c r="JFS250" s="26"/>
      <c r="JFT250" s="26"/>
      <c r="JFU250" s="26"/>
      <c r="JFV250" s="26"/>
      <c r="JFW250" s="26"/>
      <c r="JFX250" s="26"/>
      <c r="JFY250" s="26"/>
      <c r="JFZ250" s="26"/>
      <c r="JGA250" s="26"/>
      <c r="JGB250" s="26"/>
      <c r="JGC250" s="26"/>
      <c r="JGD250" s="26"/>
      <c r="JGE250" s="26"/>
      <c r="JGF250" s="26"/>
      <c r="JGG250" s="26"/>
      <c r="JGH250" s="26"/>
      <c r="JGI250" s="26"/>
      <c r="JGJ250" s="26"/>
      <c r="JGK250" s="26"/>
      <c r="JGL250" s="26"/>
      <c r="JGM250" s="26"/>
      <c r="JGN250" s="26"/>
      <c r="JGO250" s="26"/>
      <c r="JGP250" s="26"/>
      <c r="JGQ250" s="26"/>
      <c r="JGR250" s="26"/>
      <c r="JGS250" s="26"/>
      <c r="JGT250" s="26"/>
      <c r="JGU250" s="26"/>
      <c r="JGV250" s="26"/>
      <c r="JGW250" s="26"/>
      <c r="JGX250" s="26"/>
      <c r="JGY250" s="26"/>
      <c r="JGZ250" s="26"/>
      <c r="JHA250" s="26"/>
      <c r="JHB250" s="26"/>
      <c r="JHC250" s="26"/>
      <c r="JHD250" s="26"/>
      <c r="JHE250" s="26"/>
      <c r="JHF250" s="26"/>
      <c r="JHG250" s="26"/>
      <c r="JHH250" s="26"/>
      <c r="JHI250" s="26"/>
      <c r="JHJ250" s="26"/>
      <c r="JHK250" s="26"/>
      <c r="JHL250" s="26"/>
      <c r="JHM250" s="26"/>
      <c r="JHN250" s="26"/>
      <c r="JHO250" s="26"/>
      <c r="JHP250" s="26"/>
      <c r="JHQ250" s="26"/>
      <c r="JHR250" s="26"/>
      <c r="JHS250" s="26"/>
      <c r="JHT250" s="26"/>
      <c r="JHU250" s="26"/>
      <c r="JHV250" s="26"/>
      <c r="JHW250" s="26"/>
      <c r="JHX250" s="26"/>
      <c r="JHY250" s="26"/>
      <c r="JHZ250" s="26"/>
      <c r="JIA250" s="26"/>
      <c r="JIB250" s="26"/>
      <c r="JIC250" s="26"/>
      <c r="JID250" s="26"/>
      <c r="JIE250" s="26"/>
      <c r="JIF250" s="26"/>
      <c r="JIG250" s="26"/>
      <c r="JIH250" s="26"/>
      <c r="JII250" s="26"/>
      <c r="JIJ250" s="26"/>
      <c r="JIK250" s="26"/>
      <c r="JIL250" s="26"/>
      <c r="JIM250" s="26"/>
      <c r="JIN250" s="26"/>
      <c r="JIO250" s="26"/>
      <c r="JIP250" s="26"/>
      <c r="JIQ250" s="26"/>
      <c r="JIR250" s="26"/>
      <c r="JIS250" s="26"/>
      <c r="JIT250" s="26"/>
      <c r="JIU250" s="26"/>
      <c r="JIV250" s="26"/>
      <c r="JIW250" s="26"/>
      <c r="JIX250" s="26"/>
      <c r="JIY250" s="26"/>
      <c r="JIZ250" s="26"/>
      <c r="JJA250" s="26"/>
      <c r="JJB250" s="26"/>
      <c r="JJC250" s="26"/>
      <c r="JJD250" s="26"/>
      <c r="JJE250" s="26"/>
      <c r="JJF250" s="26"/>
      <c r="JJG250" s="26"/>
      <c r="JJH250" s="26"/>
      <c r="JJI250" s="26"/>
      <c r="JJJ250" s="26"/>
      <c r="JJK250" s="26"/>
      <c r="JJL250" s="26"/>
      <c r="JJM250" s="26"/>
      <c r="JJN250" s="26"/>
      <c r="JJO250" s="26"/>
      <c r="JJP250" s="26"/>
      <c r="JJQ250" s="26"/>
      <c r="JJR250" s="26"/>
      <c r="JJS250" s="26"/>
      <c r="JJT250" s="26"/>
      <c r="JJU250" s="26"/>
      <c r="JJV250" s="26"/>
      <c r="JJW250" s="26"/>
      <c r="JJX250" s="26"/>
      <c r="JJY250" s="26"/>
      <c r="JJZ250" s="26"/>
      <c r="JKA250" s="26"/>
      <c r="JKB250" s="26"/>
      <c r="JKC250" s="26"/>
      <c r="JKD250" s="26"/>
      <c r="JKE250" s="26"/>
      <c r="JKF250" s="26"/>
      <c r="JKG250" s="26"/>
      <c r="JKH250" s="26"/>
      <c r="JKI250" s="26"/>
      <c r="JKJ250" s="26"/>
      <c r="JKK250" s="26"/>
      <c r="JKL250" s="26"/>
      <c r="JKM250" s="26"/>
      <c r="JKN250" s="26"/>
      <c r="JKO250" s="26"/>
      <c r="JKP250" s="26"/>
      <c r="JKQ250" s="26"/>
      <c r="JKR250" s="26"/>
      <c r="JKS250" s="26"/>
      <c r="JKT250" s="26"/>
      <c r="JKU250" s="26"/>
      <c r="JKV250" s="26"/>
      <c r="JKW250" s="26"/>
      <c r="JKX250" s="26"/>
      <c r="JKY250" s="26"/>
      <c r="JKZ250" s="26"/>
      <c r="JLA250" s="26"/>
      <c r="JLB250" s="26"/>
      <c r="JLC250" s="26"/>
      <c r="JLD250" s="26"/>
      <c r="JLE250" s="26"/>
      <c r="JLF250" s="26"/>
      <c r="JLG250" s="26"/>
      <c r="JLH250" s="26"/>
      <c r="JLI250" s="26"/>
      <c r="JLJ250" s="26"/>
      <c r="JLK250" s="26"/>
      <c r="JLL250" s="26"/>
      <c r="JLM250" s="26"/>
      <c r="JLN250" s="26"/>
      <c r="JLO250" s="26"/>
      <c r="JLP250" s="26"/>
      <c r="JLQ250" s="26"/>
      <c r="JLR250" s="26"/>
      <c r="JLS250" s="26"/>
      <c r="JLT250" s="26"/>
      <c r="JLU250" s="26"/>
      <c r="JLV250" s="26"/>
      <c r="JLW250" s="26"/>
      <c r="JLX250" s="26"/>
      <c r="JLY250" s="26"/>
      <c r="JLZ250" s="26"/>
      <c r="JMA250" s="26"/>
      <c r="JMB250" s="26"/>
      <c r="JMC250" s="26"/>
      <c r="JMD250" s="26"/>
      <c r="JME250" s="26"/>
      <c r="JMF250" s="26"/>
      <c r="JMG250" s="26"/>
      <c r="JMH250" s="26"/>
      <c r="JMI250" s="26"/>
      <c r="JMJ250" s="26"/>
      <c r="JMK250" s="26"/>
      <c r="JML250" s="26"/>
      <c r="JMM250" s="26"/>
      <c r="JMN250" s="26"/>
      <c r="JMO250" s="26"/>
      <c r="JMP250" s="26"/>
      <c r="JMQ250" s="26"/>
      <c r="JMR250" s="26"/>
      <c r="JMS250" s="26"/>
      <c r="JMT250" s="26"/>
      <c r="JMU250" s="26"/>
      <c r="JMV250" s="26"/>
      <c r="JMW250" s="26"/>
      <c r="JMX250" s="26"/>
      <c r="JMY250" s="26"/>
      <c r="JMZ250" s="26"/>
      <c r="JNA250" s="26"/>
      <c r="JNB250" s="26"/>
      <c r="JNC250" s="26"/>
      <c r="JND250" s="26"/>
      <c r="JNE250" s="26"/>
      <c r="JNF250" s="26"/>
      <c r="JNG250" s="26"/>
      <c r="JNH250" s="26"/>
      <c r="JNI250" s="26"/>
      <c r="JNJ250" s="26"/>
      <c r="JNK250" s="26"/>
      <c r="JNL250" s="26"/>
      <c r="JNM250" s="26"/>
      <c r="JNN250" s="26"/>
      <c r="JNO250" s="26"/>
      <c r="JNP250" s="26"/>
      <c r="JNQ250" s="26"/>
      <c r="JNR250" s="26"/>
      <c r="JNS250" s="26"/>
      <c r="JNT250" s="26"/>
      <c r="JNU250" s="26"/>
      <c r="JNV250" s="26"/>
      <c r="JNW250" s="26"/>
      <c r="JNX250" s="26"/>
      <c r="JNY250" s="26"/>
      <c r="JNZ250" s="26"/>
      <c r="JOA250" s="26"/>
      <c r="JOB250" s="26"/>
      <c r="JOC250" s="26"/>
      <c r="JOD250" s="26"/>
      <c r="JOE250" s="26"/>
      <c r="JOF250" s="26"/>
      <c r="JOG250" s="26"/>
      <c r="JOH250" s="26"/>
      <c r="JOI250" s="26"/>
      <c r="JOJ250" s="26"/>
      <c r="JOK250" s="26"/>
      <c r="JOL250" s="26"/>
      <c r="JOM250" s="26"/>
      <c r="JON250" s="26"/>
      <c r="JOO250" s="26"/>
      <c r="JOP250" s="26"/>
      <c r="JOQ250" s="26"/>
      <c r="JOR250" s="26"/>
      <c r="JOS250" s="26"/>
      <c r="JOT250" s="26"/>
      <c r="JOU250" s="26"/>
      <c r="JOV250" s="26"/>
      <c r="JOW250" s="26"/>
      <c r="JOX250" s="26"/>
      <c r="JOY250" s="26"/>
      <c r="JOZ250" s="26"/>
      <c r="JPA250" s="26"/>
      <c r="JPB250" s="26"/>
      <c r="JPC250" s="26"/>
      <c r="JPD250" s="26"/>
      <c r="JPE250" s="26"/>
      <c r="JPF250" s="26"/>
      <c r="JPG250" s="26"/>
      <c r="JPH250" s="26"/>
      <c r="JPI250" s="26"/>
      <c r="JPJ250" s="26"/>
      <c r="JPK250" s="26"/>
      <c r="JPL250" s="26"/>
      <c r="JPM250" s="26"/>
      <c r="JPN250" s="26"/>
      <c r="JPO250" s="26"/>
      <c r="JPP250" s="26"/>
      <c r="JPQ250" s="26"/>
      <c r="JPR250" s="26"/>
      <c r="JPS250" s="26"/>
      <c r="JPT250" s="26"/>
      <c r="JPU250" s="26"/>
      <c r="JPV250" s="26"/>
      <c r="JPW250" s="26"/>
      <c r="JPX250" s="26"/>
      <c r="JPY250" s="26"/>
      <c r="JPZ250" s="26"/>
      <c r="JQA250" s="26"/>
      <c r="JQB250" s="26"/>
      <c r="JQC250" s="26"/>
      <c r="JQD250" s="26"/>
      <c r="JQE250" s="26"/>
      <c r="JQF250" s="26"/>
      <c r="JQG250" s="26"/>
      <c r="JQH250" s="26"/>
      <c r="JQI250" s="26"/>
      <c r="JQJ250" s="26"/>
      <c r="JQK250" s="26"/>
      <c r="JQL250" s="26"/>
      <c r="JQM250" s="26"/>
      <c r="JQN250" s="26"/>
      <c r="JQO250" s="26"/>
      <c r="JQP250" s="26"/>
      <c r="JQQ250" s="26"/>
      <c r="JQR250" s="26"/>
      <c r="JQS250" s="26"/>
      <c r="JQT250" s="26"/>
      <c r="JQU250" s="26"/>
      <c r="JQV250" s="26"/>
      <c r="JQW250" s="26"/>
      <c r="JQX250" s="26"/>
      <c r="JQY250" s="26"/>
      <c r="JQZ250" s="26"/>
      <c r="JRA250" s="26"/>
      <c r="JRB250" s="26"/>
      <c r="JRC250" s="26"/>
      <c r="JRD250" s="26"/>
      <c r="JRE250" s="26"/>
      <c r="JRF250" s="26"/>
      <c r="JRG250" s="26"/>
      <c r="JRH250" s="26"/>
      <c r="JRI250" s="26"/>
      <c r="JRJ250" s="26"/>
      <c r="JRK250" s="26"/>
      <c r="JRL250" s="26"/>
      <c r="JRM250" s="26"/>
      <c r="JRN250" s="26"/>
      <c r="JRO250" s="26"/>
      <c r="JRP250" s="26"/>
      <c r="JRQ250" s="26"/>
      <c r="JRR250" s="26"/>
      <c r="JRS250" s="26"/>
      <c r="JRT250" s="26"/>
      <c r="JRU250" s="26"/>
      <c r="JRV250" s="26"/>
      <c r="JRW250" s="26"/>
      <c r="JRX250" s="26"/>
      <c r="JRY250" s="26"/>
      <c r="JRZ250" s="26"/>
      <c r="JSA250" s="26"/>
      <c r="JSB250" s="26"/>
      <c r="JSC250" s="26"/>
      <c r="JSD250" s="26"/>
      <c r="JSE250" s="26"/>
      <c r="JSF250" s="26"/>
      <c r="JSG250" s="26"/>
      <c r="JSH250" s="26"/>
      <c r="JSI250" s="26"/>
      <c r="JSJ250" s="26"/>
      <c r="JSK250" s="26"/>
      <c r="JSL250" s="26"/>
      <c r="JSM250" s="26"/>
      <c r="JSN250" s="26"/>
      <c r="JSO250" s="26"/>
      <c r="JSP250" s="26"/>
      <c r="JSQ250" s="26"/>
      <c r="JSR250" s="26"/>
      <c r="JSS250" s="26"/>
      <c r="JST250" s="26"/>
      <c r="JSU250" s="26"/>
      <c r="JSV250" s="26"/>
      <c r="JSW250" s="26"/>
      <c r="JSX250" s="26"/>
      <c r="JSY250" s="26"/>
      <c r="JSZ250" s="26"/>
      <c r="JTA250" s="26"/>
      <c r="JTB250" s="26"/>
      <c r="JTC250" s="26"/>
      <c r="JTD250" s="26"/>
      <c r="JTE250" s="26"/>
      <c r="JTF250" s="26"/>
      <c r="JTG250" s="26"/>
      <c r="JTH250" s="26"/>
      <c r="JTI250" s="26"/>
      <c r="JTJ250" s="26"/>
      <c r="JTK250" s="26"/>
      <c r="JTL250" s="26"/>
      <c r="JTM250" s="26"/>
      <c r="JTN250" s="26"/>
      <c r="JTO250" s="26"/>
      <c r="JTP250" s="26"/>
      <c r="JTQ250" s="26"/>
      <c r="JTR250" s="26"/>
      <c r="JTS250" s="26"/>
      <c r="JTT250" s="26"/>
      <c r="JTU250" s="26"/>
      <c r="JTV250" s="26"/>
      <c r="JTW250" s="26"/>
      <c r="JTX250" s="26"/>
      <c r="JTY250" s="26"/>
      <c r="JTZ250" s="26"/>
      <c r="JUA250" s="26"/>
      <c r="JUB250" s="26"/>
      <c r="JUC250" s="26"/>
      <c r="JUD250" s="26"/>
      <c r="JUE250" s="26"/>
      <c r="JUF250" s="26"/>
      <c r="JUG250" s="26"/>
      <c r="JUH250" s="26"/>
      <c r="JUI250" s="26"/>
      <c r="JUJ250" s="26"/>
      <c r="JUK250" s="26"/>
      <c r="JUL250" s="26"/>
      <c r="JUM250" s="26"/>
      <c r="JUN250" s="26"/>
      <c r="JUO250" s="26"/>
      <c r="JUP250" s="26"/>
      <c r="JUQ250" s="26"/>
      <c r="JUR250" s="26"/>
      <c r="JUS250" s="26"/>
      <c r="JUT250" s="26"/>
      <c r="JUU250" s="26"/>
      <c r="JUV250" s="26"/>
      <c r="JUW250" s="26"/>
      <c r="JUX250" s="26"/>
      <c r="JUY250" s="26"/>
      <c r="JUZ250" s="26"/>
      <c r="JVA250" s="26"/>
      <c r="JVB250" s="26"/>
      <c r="JVC250" s="26"/>
      <c r="JVD250" s="26"/>
      <c r="JVE250" s="26"/>
      <c r="JVF250" s="26"/>
      <c r="JVG250" s="26"/>
      <c r="JVH250" s="26"/>
      <c r="JVI250" s="26"/>
      <c r="JVJ250" s="26"/>
      <c r="JVK250" s="26"/>
      <c r="JVL250" s="26"/>
      <c r="JVM250" s="26"/>
      <c r="JVN250" s="26"/>
      <c r="JVO250" s="26"/>
      <c r="JVP250" s="26"/>
      <c r="JVQ250" s="26"/>
      <c r="JVR250" s="26"/>
      <c r="JVS250" s="26"/>
      <c r="JVT250" s="26"/>
      <c r="JVU250" s="26"/>
      <c r="JVV250" s="26"/>
      <c r="JVW250" s="26"/>
      <c r="JVX250" s="26"/>
      <c r="JVY250" s="26"/>
      <c r="JVZ250" s="26"/>
      <c r="JWA250" s="26"/>
      <c r="JWB250" s="26"/>
      <c r="JWC250" s="26"/>
      <c r="JWD250" s="26"/>
      <c r="JWE250" s="26"/>
      <c r="JWF250" s="26"/>
      <c r="JWG250" s="26"/>
      <c r="JWH250" s="26"/>
      <c r="JWI250" s="26"/>
      <c r="JWJ250" s="26"/>
      <c r="JWK250" s="26"/>
      <c r="JWL250" s="26"/>
      <c r="JWM250" s="26"/>
      <c r="JWN250" s="26"/>
      <c r="JWO250" s="26"/>
      <c r="JWP250" s="26"/>
      <c r="JWQ250" s="26"/>
      <c r="JWR250" s="26"/>
      <c r="JWS250" s="26"/>
      <c r="JWT250" s="26"/>
      <c r="JWU250" s="26"/>
      <c r="JWV250" s="26"/>
      <c r="JWW250" s="26"/>
      <c r="JWX250" s="26"/>
      <c r="JWY250" s="26"/>
      <c r="JWZ250" s="26"/>
      <c r="JXA250" s="26"/>
      <c r="JXB250" s="26"/>
      <c r="JXC250" s="26"/>
      <c r="JXD250" s="26"/>
      <c r="JXE250" s="26"/>
      <c r="JXF250" s="26"/>
      <c r="JXG250" s="26"/>
      <c r="JXH250" s="26"/>
      <c r="JXI250" s="26"/>
      <c r="JXJ250" s="26"/>
      <c r="JXK250" s="26"/>
      <c r="JXL250" s="26"/>
      <c r="JXM250" s="26"/>
      <c r="JXN250" s="26"/>
      <c r="JXO250" s="26"/>
      <c r="JXP250" s="26"/>
      <c r="JXQ250" s="26"/>
      <c r="JXR250" s="26"/>
      <c r="JXS250" s="26"/>
      <c r="JXT250" s="26"/>
      <c r="JXU250" s="26"/>
      <c r="JXV250" s="26"/>
      <c r="JXW250" s="26"/>
      <c r="JXX250" s="26"/>
      <c r="JXY250" s="26"/>
      <c r="JXZ250" s="26"/>
      <c r="JYA250" s="26"/>
      <c r="JYB250" s="26"/>
      <c r="JYC250" s="26"/>
      <c r="JYD250" s="26"/>
      <c r="JYE250" s="26"/>
      <c r="JYF250" s="26"/>
      <c r="JYG250" s="26"/>
      <c r="JYH250" s="26"/>
      <c r="JYI250" s="26"/>
      <c r="JYJ250" s="26"/>
      <c r="JYK250" s="26"/>
      <c r="JYL250" s="26"/>
      <c r="JYM250" s="26"/>
      <c r="JYN250" s="26"/>
      <c r="JYO250" s="26"/>
      <c r="JYP250" s="26"/>
      <c r="JYQ250" s="26"/>
      <c r="JYR250" s="26"/>
      <c r="JYS250" s="26"/>
      <c r="JYT250" s="26"/>
      <c r="JYU250" s="26"/>
      <c r="JYV250" s="26"/>
      <c r="JYW250" s="26"/>
      <c r="JYX250" s="26"/>
      <c r="JYY250" s="26"/>
      <c r="JYZ250" s="26"/>
      <c r="JZA250" s="26"/>
      <c r="JZB250" s="26"/>
      <c r="JZC250" s="26"/>
      <c r="JZD250" s="26"/>
      <c r="JZE250" s="26"/>
      <c r="JZF250" s="26"/>
      <c r="JZG250" s="26"/>
      <c r="JZH250" s="26"/>
      <c r="JZI250" s="26"/>
      <c r="JZJ250" s="26"/>
      <c r="JZK250" s="26"/>
      <c r="JZL250" s="26"/>
      <c r="JZM250" s="26"/>
      <c r="JZN250" s="26"/>
      <c r="JZO250" s="26"/>
      <c r="JZP250" s="26"/>
      <c r="JZQ250" s="26"/>
      <c r="JZR250" s="26"/>
      <c r="JZS250" s="26"/>
      <c r="JZT250" s="26"/>
      <c r="JZU250" s="26"/>
      <c r="JZV250" s="26"/>
      <c r="JZW250" s="26"/>
      <c r="JZX250" s="26"/>
      <c r="JZY250" s="26"/>
      <c r="JZZ250" s="26"/>
      <c r="KAA250" s="26"/>
      <c r="KAB250" s="26"/>
      <c r="KAC250" s="26"/>
      <c r="KAD250" s="26"/>
      <c r="KAE250" s="26"/>
      <c r="KAF250" s="26"/>
      <c r="KAG250" s="26"/>
      <c r="KAH250" s="26"/>
      <c r="KAI250" s="26"/>
      <c r="KAJ250" s="26"/>
      <c r="KAK250" s="26"/>
      <c r="KAL250" s="26"/>
      <c r="KAM250" s="26"/>
      <c r="KAN250" s="26"/>
      <c r="KAO250" s="26"/>
      <c r="KAP250" s="26"/>
      <c r="KAQ250" s="26"/>
      <c r="KAR250" s="26"/>
      <c r="KAS250" s="26"/>
      <c r="KAT250" s="26"/>
      <c r="KAU250" s="26"/>
      <c r="KAV250" s="26"/>
      <c r="KAW250" s="26"/>
      <c r="KAX250" s="26"/>
      <c r="KAY250" s="26"/>
      <c r="KAZ250" s="26"/>
      <c r="KBA250" s="26"/>
      <c r="KBB250" s="26"/>
      <c r="KBC250" s="26"/>
      <c r="KBD250" s="26"/>
      <c r="KBE250" s="26"/>
      <c r="KBF250" s="26"/>
      <c r="KBG250" s="26"/>
      <c r="KBH250" s="26"/>
      <c r="KBI250" s="26"/>
      <c r="KBJ250" s="26"/>
      <c r="KBK250" s="26"/>
      <c r="KBL250" s="26"/>
      <c r="KBM250" s="26"/>
      <c r="KBN250" s="26"/>
      <c r="KBO250" s="26"/>
      <c r="KBP250" s="26"/>
      <c r="KBQ250" s="26"/>
      <c r="KBR250" s="26"/>
      <c r="KBS250" s="26"/>
      <c r="KBT250" s="26"/>
      <c r="KBU250" s="26"/>
      <c r="KBV250" s="26"/>
      <c r="KBW250" s="26"/>
      <c r="KBX250" s="26"/>
      <c r="KBY250" s="26"/>
      <c r="KBZ250" s="26"/>
      <c r="KCA250" s="26"/>
      <c r="KCB250" s="26"/>
      <c r="KCC250" s="26"/>
      <c r="KCD250" s="26"/>
      <c r="KCE250" s="26"/>
      <c r="KCF250" s="26"/>
      <c r="KCG250" s="26"/>
      <c r="KCH250" s="26"/>
      <c r="KCI250" s="26"/>
      <c r="KCJ250" s="26"/>
      <c r="KCK250" s="26"/>
      <c r="KCL250" s="26"/>
      <c r="KCM250" s="26"/>
      <c r="KCN250" s="26"/>
      <c r="KCO250" s="26"/>
      <c r="KCP250" s="26"/>
      <c r="KCQ250" s="26"/>
      <c r="KCR250" s="26"/>
      <c r="KCS250" s="26"/>
      <c r="KCT250" s="26"/>
      <c r="KCU250" s="26"/>
      <c r="KCV250" s="26"/>
      <c r="KCW250" s="26"/>
      <c r="KCX250" s="26"/>
      <c r="KCY250" s="26"/>
      <c r="KCZ250" s="26"/>
      <c r="KDA250" s="26"/>
      <c r="KDB250" s="26"/>
      <c r="KDC250" s="26"/>
      <c r="KDD250" s="26"/>
      <c r="KDE250" s="26"/>
      <c r="KDF250" s="26"/>
      <c r="KDG250" s="26"/>
      <c r="KDH250" s="26"/>
      <c r="KDI250" s="26"/>
      <c r="KDJ250" s="26"/>
      <c r="KDK250" s="26"/>
      <c r="KDL250" s="26"/>
      <c r="KDM250" s="26"/>
      <c r="KDN250" s="26"/>
      <c r="KDO250" s="26"/>
      <c r="KDP250" s="26"/>
      <c r="KDQ250" s="26"/>
      <c r="KDR250" s="26"/>
      <c r="KDS250" s="26"/>
      <c r="KDT250" s="26"/>
      <c r="KDU250" s="26"/>
      <c r="KDV250" s="26"/>
      <c r="KDW250" s="26"/>
      <c r="KDX250" s="26"/>
      <c r="KDY250" s="26"/>
      <c r="KDZ250" s="26"/>
      <c r="KEA250" s="26"/>
      <c r="KEB250" s="26"/>
      <c r="KEC250" s="26"/>
      <c r="KED250" s="26"/>
      <c r="KEE250" s="26"/>
      <c r="KEF250" s="26"/>
      <c r="KEG250" s="26"/>
      <c r="KEH250" s="26"/>
      <c r="KEI250" s="26"/>
      <c r="KEJ250" s="26"/>
      <c r="KEK250" s="26"/>
      <c r="KEL250" s="26"/>
      <c r="KEM250" s="26"/>
      <c r="KEN250" s="26"/>
      <c r="KEO250" s="26"/>
      <c r="KEP250" s="26"/>
      <c r="KEQ250" s="26"/>
      <c r="KER250" s="26"/>
      <c r="KES250" s="26"/>
      <c r="KET250" s="26"/>
      <c r="KEU250" s="26"/>
      <c r="KEV250" s="26"/>
      <c r="KEW250" s="26"/>
      <c r="KEX250" s="26"/>
      <c r="KEY250" s="26"/>
      <c r="KEZ250" s="26"/>
      <c r="KFA250" s="26"/>
      <c r="KFB250" s="26"/>
      <c r="KFC250" s="26"/>
      <c r="KFD250" s="26"/>
      <c r="KFE250" s="26"/>
      <c r="KFF250" s="26"/>
      <c r="KFG250" s="26"/>
      <c r="KFH250" s="26"/>
      <c r="KFI250" s="26"/>
      <c r="KFJ250" s="26"/>
      <c r="KFK250" s="26"/>
      <c r="KFL250" s="26"/>
      <c r="KFM250" s="26"/>
      <c r="KFN250" s="26"/>
      <c r="KFO250" s="26"/>
      <c r="KFP250" s="26"/>
      <c r="KFQ250" s="26"/>
      <c r="KFR250" s="26"/>
      <c r="KFS250" s="26"/>
      <c r="KFT250" s="26"/>
      <c r="KFU250" s="26"/>
      <c r="KFV250" s="26"/>
      <c r="KFW250" s="26"/>
      <c r="KFX250" s="26"/>
      <c r="KFY250" s="26"/>
      <c r="KFZ250" s="26"/>
      <c r="KGA250" s="26"/>
      <c r="KGB250" s="26"/>
      <c r="KGC250" s="26"/>
      <c r="KGD250" s="26"/>
      <c r="KGE250" s="26"/>
      <c r="KGF250" s="26"/>
      <c r="KGG250" s="26"/>
      <c r="KGH250" s="26"/>
      <c r="KGI250" s="26"/>
      <c r="KGJ250" s="26"/>
      <c r="KGK250" s="26"/>
      <c r="KGL250" s="26"/>
      <c r="KGM250" s="26"/>
      <c r="KGN250" s="26"/>
      <c r="KGO250" s="26"/>
      <c r="KGP250" s="26"/>
      <c r="KGQ250" s="26"/>
      <c r="KGR250" s="26"/>
      <c r="KGS250" s="26"/>
      <c r="KGT250" s="26"/>
      <c r="KGU250" s="26"/>
      <c r="KGV250" s="26"/>
      <c r="KGW250" s="26"/>
      <c r="KGX250" s="26"/>
      <c r="KGY250" s="26"/>
      <c r="KGZ250" s="26"/>
      <c r="KHA250" s="26"/>
      <c r="KHB250" s="26"/>
      <c r="KHC250" s="26"/>
      <c r="KHD250" s="26"/>
      <c r="KHE250" s="26"/>
      <c r="KHF250" s="26"/>
      <c r="KHG250" s="26"/>
      <c r="KHH250" s="26"/>
      <c r="KHI250" s="26"/>
      <c r="KHJ250" s="26"/>
      <c r="KHK250" s="26"/>
      <c r="KHL250" s="26"/>
      <c r="KHM250" s="26"/>
      <c r="KHN250" s="26"/>
      <c r="KHO250" s="26"/>
      <c r="KHP250" s="26"/>
      <c r="KHQ250" s="26"/>
      <c r="KHR250" s="26"/>
      <c r="KHS250" s="26"/>
      <c r="KHT250" s="26"/>
      <c r="KHU250" s="26"/>
      <c r="KHV250" s="26"/>
      <c r="KHW250" s="26"/>
      <c r="KHX250" s="26"/>
      <c r="KHY250" s="26"/>
      <c r="KHZ250" s="26"/>
      <c r="KIA250" s="26"/>
      <c r="KIB250" s="26"/>
      <c r="KIC250" s="26"/>
      <c r="KID250" s="26"/>
      <c r="KIE250" s="26"/>
      <c r="KIF250" s="26"/>
      <c r="KIG250" s="26"/>
      <c r="KIH250" s="26"/>
      <c r="KII250" s="26"/>
      <c r="KIJ250" s="26"/>
      <c r="KIK250" s="26"/>
      <c r="KIL250" s="26"/>
      <c r="KIM250" s="26"/>
      <c r="KIN250" s="26"/>
      <c r="KIO250" s="26"/>
      <c r="KIP250" s="26"/>
      <c r="KIQ250" s="26"/>
      <c r="KIR250" s="26"/>
      <c r="KIS250" s="26"/>
      <c r="KIT250" s="26"/>
      <c r="KIU250" s="26"/>
      <c r="KIV250" s="26"/>
      <c r="KIW250" s="26"/>
      <c r="KIX250" s="26"/>
      <c r="KIY250" s="26"/>
      <c r="KIZ250" s="26"/>
      <c r="KJA250" s="26"/>
      <c r="KJB250" s="26"/>
      <c r="KJC250" s="26"/>
      <c r="KJD250" s="26"/>
      <c r="KJE250" s="26"/>
      <c r="KJF250" s="26"/>
      <c r="KJG250" s="26"/>
      <c r="KJH250" s="26"/>
      <c r="KJI250" s="26"/>
      <c r="KJJ250" s="26"/>
      <c r="KJK250" s="26"/>
      <c r="KJL250" s="26"/>
      <c r="KJM250" s="26"/>
      <c r="KJN250" s="26"/>
      <c r="KJO250" s="26"/>
      <c r="KJP250" s="26"/>
      <c r="KJQ250" s="26"/>
      <c r="KJR250" s="26"/>
      <c r="KJS250" s="26"/>
      <c r="KJT250" s="26"/>
      <c r="KJU250" s="26"/>
      <c r="KJV250" s="26"/>
      <c r="KJW250" s="26"/>
      <c r="KJX250" s="26"/>
      <c r="KJY250" s="26"/>
      <c r="KJZ250" s="26"/>
      <c r="KKA250" s="26"/>
      <c r="KKB250" s="26"/>
      <c r="KKC250" s="26"/>
      <c r="KKD250" s="26"/>
      <c r="KKE250" s="26"/>
      <c r="KKF250" s="26"/>
      <c r="KKG250" s="26"/>
      <c r="KKH250" s="26"/>
      <c r="KKI250" s="26"/>
      <c r="KKJ250" s="26"/>
      <c r="KKK250" s="26"/>
      <c r="KKL250" s="26"/>
      <c r="KKM250" s="26"/>
      <c r="KKN250" s="26"/>
      <c r="KKO250" s="26"/>
      <c r="KKP250" s="26"/>
      <c r="KKQ250" s="26"/>
      <c r="KKR250" s="26"/>
      <c r="KKS250" s="26"/>
      <c r="KKT250" s="26"/>
      <c r="KKU250" s="26"/>
      <c r="KKV250" s="26"/>
      <c r="KKW250" s="26"/>
      <c r="KKX250" s="26"/>
      <c r="KKY250" s="26"/>
      <c r="KKZ250" s="26"/>
      <c r="KLA250" s="26"/>
      <c r="KLB250" s="26"/>
      <c r="KLC250" s="26"/>
      <c r="KLD250" s="26"/>
      <c r="KLE250" s="26"/>
      <c r="KLF250" s="26"/>
      <c r="KLG250" s="26"/>
      <c r="KLH250" s="26"/>
      <c r="KLI250" s="26"/>
      <c r="KLJ250" s="26"/>
      <c r="KLK250" s="26"/>
      <c r="KLL250" s="26"/>
      <c r="KLM250" s="26"/>
      <c r="KLN250" s="26"/>
      <c r="KLO250" s="26"/>
      <c r="KLP250" s="26"/>
      <c r="KLQ250" s="26"/>
      <c r="KLR250" s="26"/>
      <c r="KLS250" s="26"/>
      <c r="KLT250" s="26"/>
      <c r="KLU250" s="26"/>
      <c r="KLV250" s="26"/>
      <c r="KLW250" s="26"/>
      <c r="KLX250" s="26"/>
      <c r="KLY250" s="26"/>
      <c r="KLZ250" s="26"/>
      <c r="KMA250" s="26"/>
      <c r="KMB250" s="26"/>
      <c r="KMC250" s="26"/>
      <c r="KMD250" s="26"/>
      <c r="KME250" s="26"/>
      <c r="KMF250" s="26"/>
      <c r="KMG250" s="26"/>
      <c r="KMH250" s="26"/>
      <c r="KMI250" s="26"/>
      <c r="KMJ250" s="26"/>
      <c r="KMK250" s="26"/>
      <c r="KML250" s="26"/>
      <c r="KMM250" s="26"/>
      <c r="KMN250" s="26"/>
      <c r="KMO250" s="26"/>
      <c r="KMP250" s="26"/>
      <c r="KMQ250" s="26"/>
      <c r="KMR250" s="26"/>
      <c r="KMS250" s="26"/>
      <c r="KMT250" s="26"/>
      <c r="KMU250" s="26"/>
      <c r="KMV250" s="26"/>
      <c r="KMW250" s="26"/>
      <c r="KMX250" s="26"/>
      <c r="KMY250" s="26"/>
      <c r="KMZ250" s="26"/>
      <c r="KNA250" s="26"/>
      <c r="KNB250" s="26"/>
      <c r="KNC250" s="26"/>
      <c r="KND250" s="26"/>
      <c r="KNE250" s="26"/>
      <c r="KNF250" s="26"/>
      <c r="KNG250" s="26"/>
      <c r="KNH250" s="26"/>
      <c r="KNI250" s="26"/>
      <c r="KNJ250" s="26"/>
      <c r="KNK250" s="26"/>
      <c r="KNL250" s="26"/>
      <c r="KNM250" s="26"/>
      <c r="KNN250" s="26"/>
      <c r="KNO250" s="26"/>
      <c r="KNP250" s="26"/>
      <c r="KNQ250" s="26"/>
      <c r="KNR250" s="26"/>
      <c r="KNS250" s="26"/>
      <c r="KNT250" s="26"/>
      <c r="KNU250" s="26"/>
      <c r="KNV250" s="26"/>
      <c r="KNW250" s="26"/>
      <c r="KNX250" s="26"/>
      <c r="KNY250" s="26"/>
      <c r="KNZ250" s="26"/>
      <c r="KOA250" s="26"/>
      <c r="KOB250" s="26"/>
      <c r="KOC250" s="26"/>
      <c r="KOD250" s="26"/>
      <c r="KOE250" s="26"/>
      <c r="KOF250" s="26"/>
      <c r="KOG250" s="26"/>
      <c r="KOH250" s="26"/>
      <c r="KOI250" s="26"/>
      <c r="KOJ250" s="26"/>
      <c r="KOK250" s="26"/>
      <c r="KOL250" s="26"/>
      <c r="KOM250" s="26"/>
      <c r="KON250" s="26"/>
      <c r="KOO250" s="26"/>
      <c r="KOP250" s="26"/>
      <c r="KOQ250" s="26"/>
      <c r="KOR250" s="26"/>
      <c r="KOS250" s="26"/>
      <c r="KOT250" s="26"/>
      <c r="KOU250" s="26"/>
      <c r="KOV250" s="26"/>
      <c r="KOW250" s="26"/>
      <c r="KOX250" s="26"/>
      <c r="KOY250" s="26"/>
      <c r="KOZ250" s="26"/>
      <c r="KPA250" s="26"/>
      <c r="KPB250" s="26"/>
      <c r="KPC250" s="26"/>
      <c r="KPD250" s="26"/>
      <c r="KPE250" s="26"/>
      <c r="KPF250" s="26"/>
      <c r="KPG250" s="26"/>
      <c r="KPH250" s="26"/>
      <c r="KPI250" s="26"/>
      <c r="KPJ250" s="26"/>
      <c r="KPK250" s="26"/>
      <c r="KPL250" s="26"/>
      <c r="KPM250" s="26"/>
      <c r="KPN250" s="26"/>
      <c r="KPO250" s="26"/>
      <c r="KPP250" s="26"/>
      <c r="KPQ250" s="26"/>
      <c r="KPR250" s="26"/>
      <c r="KPS250" s="26"/>
      <c r="KPT250" s="26"/>
      <c r="KPU250" s="26"/>
      <c r="KPV250" s="26"/>
      <c r="KPW250" s="26"/>
      <c r="KPX250" s="26"/>
      <c r="KPY250" s="26"/>
      <c r="KPZ250" s="26"/>
      <c r="KQA250" s="26"/>
      <c r="KQB250" s="26"/>
      <c r="KQC250" s="26"/>
      <c r="KQD250" s="26"/>
      <c r="KQE250" s="26"/>
      <c r="KQF250" s="26"/>
      <c r="KQG250" s="26"/>
      <c r="KQH250" s="26"/>
      <c r="KQI250" s="26"/>
      <c r="KQJ250" s="26"/>
      <c r="KQK250" s="26"/>
      <c r="KQL250" s="26"/>
      <c r="KQM250" s="26"/>
      <c r="KQN250" s="26"/>
      <c r="KQO250" s="26"/>
      <c r="KQP250" s="26"/>
      <c r="KQQ250" s="26"/>
      <c r="KQR250" s="26"/>
      <c r="KQS250" s="26"/>
      <c r="KQT250" s="26"/>
      <c r="KQU250" s="26"/>
      <c r="KQV250" s="26"/>
      <c r="KQW250" s="26"/>
      <c r="KQX250" s="26"/>
      <c r="KQY250" s="26"/>
      <c r="KQZ250" s="26"/>
      <c r="KRA250" s="26"/>
      <c r="KRB250" s="26"/>
      <c r="KRC250" s="26"/>
      <c r="KRD250" s="26"/>
      <c r="KRE250" s="26"/>
      <c r="KRF250" s="26"/>
      <c r="KRG250" s="26"/>
      <c r="KRH250" s="26"/>
      <c r="KRI250" s="26"/>
      <c r="KRJ250" s="26"/>
      <c r="KRK250" s="26"/>
      <c r="KRL250" s="26"/>
      <c r="KRM250" s="26"/>
      <c r="KRN250" s="26"/>
      <c r="KRO250" s="26"/>
      <c r="KRP250" s="26"/>
      <c r="KRQ250" s="26"/>
      <c r="KRR250" s="26"/>
      <c r="KRS250" s="26"/>
      <c r="KRT250" s="26"/>
      <c r="KRU250" s="26"/>
      <c r="KRV250" s="26"/>
      <c r="KRW250" s="26"/>
      <c r="KRX250" s="26"/>
      <c r="KRY250" s="26"/>
      <c r="KRZ250" s="26"/>
      <c r="KSA250" s="26"/>
      <c r="KSB250" s="26"/>
      <c r="KSC250" s="26"/>
      <c r="KSD250" s="26"/>
      <c r="KSE250" s="26"/>
      <c r="KSF250" s="26"/>
      <c r="KSG250" s="26"/>
      <c r="KSH250" s="26"/>
      <c r="KSI250" s="26"/>
      <c r="KSJ250" s="26"/>
      <c r="KSK250" s="26"/>
      <c r="KSL250" s="26"/>
      <c r="KSM250" s="26"/>
      <c r="KSN250" s="26"/>
      <c r="KSO250" s="26"/>
      <c r="KSP250" s="26"/>
      <c r="KSQ250" s="26"/>
      <c r="KSR250" s="26"/>
      <c r="KSS250" s="26"/>
      <c r="KST250" s="26"/>
      <c r="KSU250" s="26"/>
      <c r="KSV250" s="26"/>
      <c r="KSW250" s="26"/>
      <c r="KSX250" s="26"/>
      <c r="KSY250" s="26"/>
      <c r="KSZ250" s="26"/>
      <c r="KTA250" s="26"/>
      <c r="KTB250" s="26"/>
      <c r="KTC250" s="26"/>
      <c r="KTD250" s="26"/>
      <c r="KTE250" s="26"/>
      <c r="KTF250" s="26"/>
      <c r="KTG250" s="26"/>
      <c r="KTH250" s="26"/>
      <c r="KTI250" s="26"/>
      <c r="KTJ250" s="26"/>
      <c r="KTK250" s="26"/>
      <c r="KTL250" s="26"/>
      <c r="KTM250" s="26"/>
      <c r="KTN250" s="26"/>
      <c r="KTO250" s="26"/>
      <c r="KTP250" s="26"/>
      <c r="KTQ250" s="26"/>
      <c r="KTR250" s="26"/>
      <c r="KTS250" s="26"/>
      <c r="KTT250" s="26"/>
      <c r="KTU250" s="26"/>
      <c r="KTV250" s="26"/>
      <c r="KTW250" s="26"/>
      <c r="KTX250" s="26"/>
      <c r="KTY250" s="26"/>
      <c r="KTZ250" s="26"/>
      <c r="KUA250" s="26"/>
      <c r="KUB250" s="26"/>
      <c r="KUC250" s="26"/>
      <c r="KUD250" s="26"/>
      <c r="KUE250" s="26"/>
      <c r="KUF250" s="26"/>
      <c r="KUG250" s="26"/>
      <c r="KUH250" s="26"/>
      <c r="KUI250" s="26"/>
      <c r="KUJ250" s="26"/>
      <c r="KUK250" s="26"/>
      <c r="KUL250" s="26"/>
      <c r="KUM250" s="26"/>
      <c r="KUN250" s="26"/>
      <c r="KUO250" s="26"/>
      <c r="KUP250" s="26"/>
      <c r="KUQ250" s="26"/>
      <c r="KUR250" s="26"/>
      <c r="KUS250" s="26"/>
      <c r="KUT250" s="26"/>
      <c r="KUU250" s="26"/>
      <c r="KUV250" s="26"/>
      <c r="KUW250" s="26"/>
      <c r="KUX250" s="26"/>
      <c r="KUY250" s="26"/>
      <c r="KUZ250" s="26"/>
      <c r="KVA250" s="26"/>
      <c r="KVB250" s="26"/>
      <c r="KVC250" s="26"/>
      <c r="KVD250" s="26"/>
      <c r="KVE250" s="26"/>
      <c r="KVF250" s="26"/>
      <c r="KVG250" s="26"/>
      <c r="KVH250" s="26"/>
      <c r="KVI250" s="26"/>
      <c r="KVJ250" s="26"/>
      <c r="KVK250" s="26"/>
      <c r="KVL250" s="26"/>
      <c r="KVM250" s="26"/>
      <c r="KVN250" s="26"/>
      <c r="KVO250" s="26"/>
      <c r="KVP250" s="26"/>
      <c r="KVQ250" s="26"/>
      <c r="KVR250" s="26"/>
      <c r="KVS250" s="26"/>
      <c r="KVT250" s="26"/>
      <c r="KVU250" s="26"/>
      <c r="KVV250" s="26"/>
      <c r="KVW250" s="26"/>
      <c r="KVX250" s="26"/>
      <c r="KVY250" s="26"/>
      <c r="KVZ250" s="26"/>
      <c r="KWA250" s="26"/>
      <c r="KWB250" s="26"/>
      <c r="KWC250" s="26"/>
      <c r="KWD250" s="26"/>
      <c r="KWE250" s="26"/>
      <c r="KWF250" s="26"/>
      <c r="KWG250" s="26"/>
      <c r="KWH250" s="26"/>
      <c r="KWI250" s="26"/>
      <c r="KWJ250" s="26"/>
      <c r="KWK250" s="26"/>
      <c r="KWL250" s="26"/>
      <c r="KWM250" s="26"/>
      <c r="KWN250" s="26"/>
      <c r="KWO250" s="26"/>
      <c r="KWP250" s="26"/>
      <c r="KWQ250" s="26"/>
      <c r="KWR250" s="26"/>
      <c r="KWS250" s="26"/>
      <c r="KWT250" s="26"/>
      <c r="KWU250" s="26"/>
      <c r="KWV250" s="26"/>
      <c r="KWW250" s="26"/>
      <c r="KWX250" s="26"/>
      <c r="KWY250" s="26"/>
      <c r="KWZ250" s="26"/>
      <c r="KXA250" s="26"/>
      <c r="KXB250" s="26"/>
      <c r="KXC250" s="26"/>
      <c r="KXD250" s="26"/>
      <c r="KXE250" s="26"/>
      <c r="KXF250" s="26"/>
      <c r="KXG250" s="26"/>
      <c r="KXH250" s="26"/>
      <c r="KXI250" s="26"/>
      <c r="KXJ250" s="26"/>
      <c r="KXK250" s="26"/>
      <c r="KXL250" s="26"/>
      <c r="KXM250" s="26"/>
      <c r="KXN250" s="26"/>
      <c r="KXO250" s="26"/>
      <c r="KXP250" s="26"/>
      <c r="KXQ250" s="26"/>
      <c r="KXR250" s="26"/>
      <c r="KXS250" s="26"/>
      <c r="KXT250" s="26"/>
      <c r="KXU250" s="26"/>
      <c r="KXV250" s="26"/>
      <c r="KXW250" s="26"/>
      <c r="KXX250" s="26"/>
      <c r="KXY250" s="26"/>
      <c r="KXZ250" s="26"/>
      <c r="KYA250" s="26"/>
      <c r="KYB250" s="26"/>
      <c r="KYC250" s="26"/>
      <c r="KYD250" s="26"/>
      <c r="KYE250" s="26"/>
      <c r="KYF250" s="26"/>
      <c r="KYG250" s="26"/>
      <c r="KYH250" s="26"/>
      <c r="KYI250" s="26"/>
      <c r="KYJ250" s="26"/>
      <c r="KYK250" s="26"/>
      <c r="KYL250" s="26"/>
      <c r="KYM250" s="26"/>
      <c r="KYN250" s="26"/>
      <c r="KYO250" s="26"/>
      <c r="KYP250" s="26"/>
      <c r="KYQ250" s="26"/>
      <c r="KYR250" s="26"/>
      <c r="KYS250" s="26"/>
      <c r="KYT250" s="26"/>
      <c r="KYU250" s="26"/>
      <c r="KYV250" s="26"/>
      <c r="KYW250" s="26"/>
      <c r="KYX250" s="26"/>
      <c r="KYY250" s="26"/>
      <c r="KYZ250" s="26"/>
      <c r="KZA250" s="26"/>
      <c r="KZB250" s="26"/>
      <c r="KZC250" s="26"/>
      <c r="KZD250" s="26"/>
      <c r="KZE250" s="26"/>
      <c r="KZF250" s="26"/>
      <c r="KZG250" s="26"/>
      <c r="KZH250" s="26"/>
      <c r="KZI250" s="26"/>
      <c r="KZJ250" s="26"/>
      <c r="KZK250" s="26"/>
      <c r="KZL250" s="26"/>
      <c r="KZM250" s="26"/>
      <c r="KZN250" s="26"/>
      <c r="KZO250" s="26"/>
      <c r="KZP250" s="26"/>
      <c r="KZQ250" s="26"/>
      <c r="KZR250" s="26"/>
      <c r="KZS250" s="26"/>
      <c r="KZT250" s="26"/>
      <c r="KZU250" s="26"/>
      <c r="KZV250" s="26"/>
      <c r="KZW250" s="26"/>
      <c r="KZX250" s="26"/>
      <c r="KZY250" s="26"/>
      <c r="KZZ250" s="26"/>
      <c r="LAA250" s="26"/>
      <c r="LAB250" s="26"/>
      <c r="LAC250" s="26"/>
      <c r="LAD250" s="26"/>
      <c r="LAE250" s="26"/>
      <c r="LAF250" s="26"/>
      <c r="LAG250" s="26"/>
      <c r="LAH250" s="26"/>
      <c r="LAI250" s="26"/>
      <c r="LAJ250" s="26"/>
      <c r="LAK250" s="26"/>
      <c r="LAL250" s="26"/>
      <c r="LAM250" s="26"/>
      <c r="LAN250" s="26"/>
      <c r="LAO250" s="26"/>
      <c r="LAP250" s="26"/>
      <c r="LAQ250" s="26"/>
      <c r="LAR250" s="26"/>
      <c r="LAS250" s="26"/>
      <c r="LAT250" s="26"/>
      <c r="LAU250" s="26"/>
      <c r="LAV250" s="26"/>
      <c r="LAW250" s="26"/>
      <c r="LAX250" s="26"/>
      <c r="LAY250" s="26"/>
      <c r="LAZ250" s="26"/>
      <c r="LBA250" s="26"/>
      <c r="LBB250" s="26"/>
      <c r="LBC250" s="26"/>
      <c r="LBD250" s="26"/>
      <c r="LBE250" s="26"/>
      <c r="LBF250" s="26"/>
      <c r="LBG250" s="26"/>
      <c r="LBH250" s="26"/>
      <c r="LBI250" s="26"/>
      <c r="LBJ250" s="26"/>
      <c r="LBK250" s="26"/>
      <c r="LBL250" s="26"/>
      <c r="LBM250" s="26"/>
      <c r="LBN250" s="26"/>
      <c r="LBO250" s="26"/>
      <c r="LBP250" s="26"/>
      <c r="LBQ250" s="26"/>
      <c r="LBR250" s="26"/>
      <c r="LBS250" s="26"/>
      <c r="LBT250" s="26"/>
      <c r="LBU250" s="26"/>
      <c r="LBV250" s="26"/>
      <c r="LBW250" s="26"/>
      <c r="LBX250" s="26"/>
      <c r="LBY250" s="26"/>
      <c r="LBZ250" s="26"/>
      <c r="LCA250" s="26"/>
      <c r="LCB250" s="26"/>
      <c r="LCC250" s="26"/>
      <c r="LCD250" s="26"/>
      <c r="LCE250" s="26"/>
      <c r="LCF250" s="26"/>
      <c r="LCG250" s="26"/>
      <c r="LCH250" s="26"/>
      <c r="LCI250" s="26"/>
      <c r="LCJ250" s="26"/>
      <c r="LCK250" s="26"/>
      <c r="LCL250" s="26"/>
      <c r="LCM250" s="26"/>
      <c r="LCN250" s="26"/>
      <c r="LCO250" s="26"/>
      <c r="LCP250" s="26"/>
      <c r="LCQ250" s="26"/>
      <c r="LCR250" s="26"/>
      <c r="LCS250" s="26"/>
      <c r="LCT250" s="26"/>
      <c r="LCU250" s="26"/>
      <c r="LCV250" s="26"/>
      <c r="LCW250" s="26"/>
      <c r="LCX250" s="26"/>
      <c r="LCY250" s="26"/>
      <c r="LCZ250" s="26"/>
      <c r="LDA250" s="26"/>
      <c r="LDB250" s="26"/>
      <c r="LDC250" s="26"/>
      <c r="LDD250" s="26"/>
      <c r="LDE250" s="26"/>
      <c r="LDF250" s="26"/>
      <c r="LDG250" s="26"/>
      <c r="LDH250" s="26"/>
      <c r="LDI250" s="26"/>
      <c r="LDJ250" s="26"/>
      <c r="LDK250" s="26"/>
      <c r="LDL250" s="26"/>
      <c r="LDM250" s="26"/>
      <c r="LDN250" s="26"/>
      <c r="LDO250" s="26"/>
      <c r="LDP250" s="26"/>
      <c r="LDQ250" s="26"/>
      <c r="LDR250" s="26"/>
      <c r="LDS250" s="26"/>
      <c r="LDT250" s="26"/>
      <c r="LDU250" s="26"/>
      <c r="LDV250" s="26"/>
      <c r="LDW250" s="26"/>
      <c r="LDX250" s="26"/>
      <c r="LDY250" s="26"/>
      <c r="LDZ250" s="26"/>
      <c r="LEA250" s="26"/>
      <c r="LEB250" s="26"/>
      <c r="LEC250" s="26"/>
      <c r="LED250" s="26"/>
      <c r="LEE250" s="26"/>
      <c r="LEF250" s="26"/>
      <c r="LEG250" s="26"/>
      <c r="LEH250" s="26"/>
      <c r="LEI250" s="26"/>
      <c r="LEJ250" s="26"/>
      <c r="LEK250" s="26"/>
      <c r="LEL250" s="26"/>
      <c r="LEM250" s="26"/>
      <c r="LEN250" s="26"/>
      <c r="LEO250" s="26"/>
      <c r="LEP250" s="26"/>
      <c r="LEQ250" s="26"/>
      <c r="LER250" s="26"/>
      <c r="LES250" s="26"/>
      <c r="LET250" s="26"/>
      <c r="LEU250" s="26"/>
      <c r="LEV250" s="26"/>
      <c r="LEW250" s="26"/>
      <c r="LEX250" s="26"/>
      <c r="LEY250" s="26"/>
      <c r="LEZ250" s="26"/>
      <c r="LFA250" s="26"/>
      <c r="LFB250" s="26"/>
      <c r="LFC250" s="26"/>
      <c r="LFD250" s="26"/>
      <c r="LFE250" s="26"/>
      <c r="LFF250" s="26"/>
      <c r="LFG250" s="26"/>
      <c r="LFH250" s="26"/>
      <c r="LFI250" s="26"/>
      <c r="LFJ250" s="26"/>
      <c r="LFK250" s="26"/>
      <c r="LFL250" s="26"/>
      <c r="LFM250" s="26"/>
      <c r="LFN250" s="26"/>
      <c r="LFO250" s="26"/>
      <c r="LFP250" s="26"/>
      <c r="LFQ250" s="26"/>
      <c r="LFR250" s="26"/>
      <c r="LFS250" s="26"/>
      <c r="LFT250" s="26"/>
      <c r="LFU250" s="26"/>
      <c r="LFV250" s="26"/>
      <c r="LFW250" s="26"/>
      <c r="LFX250" s="26"/>
      <c r="LFY250" s="26"/>
      <c r="LFZ250" s="26"/>
      <c r="LGA250" s="26"/>
      <c r="LGB250" s="26"/>
      <c r="LGC250" s="26"/>
      <c r="LGD250" s="26"/>
      <c r="LGE250" s="26"/>
      <c r="LGF250" s="26"/>
      <c r="LGG250" s="26"/>
      <c r="LGH250" s="26"/>
      <c r="LGI250" s="26"/>
      <c r="LGJ250" s="26"/>
      <c r="LGK250" s="26"/>
      <c r="LGL250" s="26"/>
      <c r="LGM250" s="26"/>
      <c r="LGN250" s="26"/>
      <c r="LGO250" s="26"/>
      <c r="LGP250" s="26"/>
      <c r="LGQ250" s="26"/>
      <c r="LGR250" s="26"/>
      <c r="LGS250" s="26"/>
      <c r="LGT250" s="26"/>
      <c r="LGU250" s="26"/>
      <c r="LGV250" s="26"/>
      <c r="LGW250" s="26"/>
      <c r="LGX250" s="26"/>
      <c r="LGY250" s="26"/>
      <c r="LGZ250" s="26"/>
      <c r="LHA250" s="26"/>
      <c r="LHB250" s="26"/>
      <c r="LHC250" s="26"/>
      <c r="LHD250" s="26"/>
      <c r="LHE250" s="26"/>
      <c r="LHF250" s="26"/>
      <c r="LHG250" s="26"/>
      <c r="LHH250" s="26"/>
      <c r="LHI250" s="26"/>
      <c r="LHJ250" s="26"/>
      <c r="LHK250" s="26"/>
      <c r="LHL250" s="26"/>
      <c r="LHM250" s="26"/>
      <c r="LHN250" s="26"/>
      <c r="LHO250" s="26"/>
      <c r="LHP250" s="26"/>
      <c r="LHQ250" s="26"/>
      <c r="LHR250" s="26"/>
      <c r="LHS250" s="26"/>
      <c r="LHT250" s="26"/>
      <c r="LHU250" s="26"/>
      <c r="LHV250" s="26"/>
      <c r="LHW250" s="26"/>
      <c r="LHX250" s="26"/>
      <c r="LHY250" s="26"/>
      <c r="LHZ250" s="26"/>
      <c r="LIA250" s="26"/>
      <c r="LIB250" s="26"/>
      <c r="LIC250" s="26"/>
      <c r="LID250" s="26"/>
      <c r="LIE250" s="26"/>
      <c r="LIF250" s="26"/>
      <c r="LIG250" s="26"/>
      <c r="LIH250" s="26"/>
      <c r="LII250" s="26"/>
      <c r="LIJ250" s="26"/>
      <c r="LIK250" s="26"/>
      <c r="LIL250" s="26"/>
      <c r="LIM250" s="26"/>
      <c r="LIN250" s="26"/>
      <c r="LIO250" s="26"/>
      <c r="LIP250" s="26"/>
      <c r="LIQ250" s="26"/>
      <c r="LIR250" s="26"/>
      <c r="LIS250" s="26"/>
      <c r="LIT250" s="26"/>
      <c r="LIU250" s="26"/>
      <c r="LIV250" s="26"/>
      <c r="LIW250" s="26"/>
      <c r="LIX250" s="26"/>
      <c r="LIY250" s="26"/>
      <c r="LIZ250" s="26"/>
      <c r="LJA250" s="26"/>
      <c r="LJB250" s="26"/>
      <c r="LJC250" s="26"/>
      <c r="LJD250" s="26"/>
      <c r="LJE250" s="26"/>
      <c r="LJF250" s="26"/>
      <c r="LJG250" s="26"/>
      <c r="LJH250" s="26"/>
      <c r="LJI250" s="26"/>
      <c r="LJJ250" s="26"/>
      <c r="LJK250" s="26"/>
      <c r="LJL250" s="26"/>
      <c r="LJM250" s="26"/>
      <c r="LJN250" s="26"/>
      <c r="LJO250" s="26"/>
      <c r="LJP250" s="26"/>
      <c r="LJQ250" s="26"/>
      <c r="LJR250" s="26"/>
      <c r="LJS250" s="26"/>
      <c r="LJT250" s="26"/>
      <c r="LJU250" s="26"/>
      <c r="LJV250" s="26"/>
      <c r="LJW250" s="26"/>
      <c r="LJX250" s="26"/>
      <c r="LJY250" s="26"/>
      <c r="LJZ250" s="26"/>
      <c r="LKA250" s="26"/>
      <c r="LKB250" s="26"/>
      <c r="LKC250" s="26"/>
      <c r="LKD250" s="26"/>
      <c r="LKE250" s="26"/>
      <c r="LKF250" s="26"/>
      <c r="LKG250" s="26"/>
      <c r="LKH250" s="26"/>
      <c r="LKI250" s="26"/>
      <c r="LKJ250" s="26"/>
      <c r="LKK250" s="26"/>
      <c r="LKL250" s="26"/>
      <c r="LKM250" s="26"/>
      <c r="LKN250" s="26"/>
      <c r="LKO250" s="26"/>
      <c r="LKP250" s="26"/>
      <c r="LKQ250" s="26"/>
      <c r="LKR250" s="26"/>
      <c r="LKS250" s="26"/>
      <c r="LKT250" s="26"/>
      <c r="LKU250" s="26"/>
      <c r="LKV250" s="26"/>
      <c r="LKW250" s="26"/>
      <c r="LKX250" s="26"/>
      <c r="LKY250" s="26"/>
      <c r="LKZ250" s="26"/>
      <c r="LLA250" s="26"/>
      <c r="LLB250" s="26"/>
      <c r="LLC250" s="26"/>
      <c r="LLD250" s="26"/>
      <c r="LLE250" s="26"/>
      <c r="LLF250" s="26"/>
      <c r="LLG250" s="26"/>
      <c r="LLH250" s="26"/>
      <c r="LLI250" s="26"/>
      <c r="LLJ250" s="26"/>
      <c r="LLK250" s="26"/>
      <c r="LLL250" s="26"/>
      <c r="LLM250" s="26"/>
      <c r="LLN250" s="26"/>
      <c r="LLO250" s="26"/>
      <c r="LLP250" s="26"/>
      <c r="LLQ250" s="26"/>
      <c r="LLR250" s="26"/>
      <c r="LLS250" s="26"/>
      <c r="LLT250" s="26"/>
      <c r="LLU250" s="26"/>
      <c r="LLV250" s="26"/>
      <c r="LLW250" s="26"/>
      <c r="LLX250" s="26"/>
      <c r="LLY250" s="26"/>
      <c r="LLZ250" s="26"/>
      <c r="LMA250" s="26"/>
      <c r="LMB250" s="26"/>
      <c r="LMC250" s="26"/>
      <c r="LMD250" s="26"/>
      <c r="LME250" s="26"/>
      <c r="LMF250" s="26"/>
      <c r="LMG250" s="26"/>
      <c r="LMH250" s="26"/>
      <c r="LMI250" s="26"/>
      <c r="LMJ250" s="26"/>
      <c r="LMK250" s="26"/>
      <c r="LML250" s="26"/>
      <c r="LMM250" s="26"/>
      <c r="LMN250" s="26"/>
      <c r="LMO250" s="26"/>
      <c r="LMP250" s="26"/>
      <c r="LMQ250" s="26"/>
      <c r="LMR250" s="26"/>
      <c r="LMS250" s="26"/>
      <c r="LMT250" s="26"/>
      <c r="LMU250" s="26"/>
      <c r="LMV250" s="26"/>
      <c r="LMW250" s="26"/>
      <c r="LMX250" s="26"/>
      <c r="LMY250" s="26"/>
      <c r="LMZ250" s="26"/>
      <c r="LNA250" s="26"/>
      <c r="LNB250" s="26"/>
      <c r="LNC250" s="26"/>
      <c r="LND250" s="26"/>
      <c r="LNE250" s="26"/>
      <c r="LNF250" s="26"/>
      <c r="LNG250" s="26"/>
      <c r="LNH250" s="26"/>
      <c r="LNI250" s="26"/>
      <c r="LNJ250" s="26"/>
      <c r="LNK250" s="26"/>
      <c r="LNL250" s="26"/>
      <c r="LNM250" s="26"/>
      <c r="LNN250" s="26"/>
      <c r="LNO250" s="26"/>
      <c r="LNP250" s="26"/>
      <c r="LNQ250" s="26"/>
      <c r="LNR250" s="26"/>
      <c r="LNS250" s="26"/>
      <c r="LNT250" s="26"/>
      <c r="LNU250" s="26"/>
      <c r="LNV250" s="26"/>
      <c r="LNW250" s="26"/>
      <c r="LNX250" s="26"/>
      <c r="LNY250" s="26"/>
      <c r="LNZ250" s="26"/>
      <c r="LOA250" s="26"/>
      <c r="LOB250" s="26"/>
      <c r="LOC250" s="26"/>
      <c r="LOD250" s="26"/>
      <c r="LOE250" s="26"/>
      <c r="LOF250" s="26"/>
      <c r="LOG250" s="26"/>
      <c r="LOH250" s="26"/>
      <c r="LOI250" s="26"/>
      <c r="LOJ250" s="26"/>
      <c r="LOK250" s="26"/>
      <c r="LOL250" s="26"/>
      <c r="LOM250" s="26"/>
      <c r="LON250" s="26"/>
      <c r="LOO250" s="26"/>
      <c r="LOP250" s="26"/>
      <c r="LOQ250" s="26"/>
      <c r="LOR250" s="26"/>
      <c r="LOS250" s="26"/>
      <c r="LOT250" s="26"/>
      <c r="LOU250" s="26"/>
      <c r="LOV250" s="26"/>
      <c r="LOW250" s="26"/>
      <c r="LOX250" s="26"/>
      <c r="LOY250" s="26"/>
      <c r="LOZ250" s="26"/>
      <c r="LPA250" s="26"/>
      <c r="LPB250" s="26"/>
      <c r="LPC250" s="26"/>
      <c r="LPD250" s="26"/>
      <c r="LPE250" s="26"/>
      <c r="LPF250" s="26"/>
      <c r="LPG250" s="26"/>
      <c r="LPH250" s="26"/>
      <c r="LPI250" s="26"/>
      <c r="LPJ250" s="26"/>
      <c r="LPK250" s="26"/>
      <c r="LPL250" s="26"/>
      <c r="LPM250" s="26"/>
      <c r="LPN250" s="26"/>
      <c r="LPO250" s="26"/>
      <c r="LPP250" s="26"/>
      <c r="LPQ250" s="26"/>
      <c r="LPR250" s="26"/>
      <c r="LPS250" s="26"/>
      <c r="LPT250" s="26"/>
      <c r="LPU250" s="26"/>
      <c r="LPV250" s="26"/>
      <c r="LPW250" s="26"/>
      <c r="LPX250" s="26"/>
      <c r="LPY250" s="26"/>
      <c r="LPZ250" s="26"/>
      <c r="LQA250" s="26"/>
      <c r="LQB250" s="26"/>
      <c r="LQC250" s="26"/>
      <c r="LQD250" s="26"/>
      <c r="LQE250" s="26"/>
      <c r="LQF250" s="26"/>
      <c r="LQG250" s="26"/>
      <c r="LQH250" s="26"/>
      <c r="LQI250" s="26"/>
      <c r="LQJ250" s="26"/>
      <c r="LQK250" s="26"/>
      <c r="LQL250" s="26"/>
      <c r="LQM250" s="26"/>
      <c r="LQN250" s="26"/>
      <c r="LQO250" s="26"/>
      <c r="LQP250" s="26"/>
      <c r="LQQ250" s="26"/>
      <c r="LQR250" s="26"/>
      <c r="LQS250" s="26"/>
      <c r="LQT250" s="26"/>
      <c r="LQU250" s="26"/>
      <c r="LQV250" s="26"/>
      <c r="LQW250" s="26"/>
      <c r="LQX250" s="26"/>
      <c r="LQY250" s="26"/>
      <c r="LQZ250" s="26"/>
      <c r="LRA250" s="26"/>
      <c r="LRB250" s="26"/>
      <c r="LRC250" s="26"/>
      <c r="LRD250" s="26"/>
      <c r="LRE250" s="26"/>
      <c r="LRF250" s="26"/>
      <c r="LRG250" s="26"/>
      <c r="LRH250" s="26"/>
      <c r="LRI250" s="26"/>
      <c r="LRJ250" s="26"/>
      <c r="LRK250" s="26"/>
      <c r="LRL250" s="26"/>
      <c r="LRM250" s="26"/>
      <c r="LRN250" s="26"/>
      <c r="LRO250" s="26"/>
      <c r="LRP250" s="26"/>
      <c r="LRQ250" s="26"/>
      <c r="LRR250" s="26"/>
      <c r="LRS250" s="26"/>
      <c r="LRT250" s="26"/>
      <c r="LRU250" s="26"/>
      <c r="LRV250" s="26"/>
      <c r="LRW250" s="26"/>
      <c r="LRX250" s="26"/>
      <c r="LRY250" s="26"/>
      <c r="LRZ250" s="26"/>
      <c r="LSA250" s="26"/>
      <c r="LSB250" s="26"/>
      <c r="LSC250" s="26"/>
      <c r="LSD250" s="26"/>
      <c r="LSE250" s="26"/>
      <c r="LSF250" s="26"/>
      <c r="LSG250" s="26"/>
      <c r="LSH250" s="26"/>
      <c r="LSI250" s="26"/>
      <c r="LSJ250" s="26"/>
      <c r="LSK250" s="26"/>
      <c r="LSL250" s="26"/>
      <c r="LSM250" s="26"/>
      <c r="LSN250" s="26"/>
      <c r="LSO250" s="26"/>
      <c r="LSP250" s="26"/>
      <c r="LSQ250" s="26"/>
      <c r="LSR250" s="26"/>
      <c r="LSS250" s="26"/>
      <c r="LST250" s="26"/>
      <c r="LSU250" s="26"/>
      <c r="LSV250" s="26"/>
      <c r="LSW250" s="26"/>
      <c r="LSX250" s="26"/>
      <c r="LSY250" s="26"/>
      <c r="LSZ250" s="26"/>
      <c r="LTA250" s="26"/>
      <c r="LTB250" s="26"/>
      <c r="LTC250" s="26"/>
      <c r="LTD250" s="26"/>
      <c r="LTE250" s="26"/>
      <c r="LTF250" s="26"/>
      <c r="LTG250" s="26"/>
      <c r="LTH250" s="26"/>
      <c r="LTI250" s="26"/>
      <c r="LTJ250" s="26"/>
      <c r="LTK250" s="26"/>
      <c r="LTL250" s="26"/>
      <c r="LTM250" s="26"/>
      <c r="LTN250" s="26"/>
      <c r="LTO250" s="26"/>
      <c r="LTP250" s="26"/>
      <c r="LTQ250" s="26"/>
      <c r="LTR250" s="26"/>
      <c r="LTS250" s="26"/>
      <c r="LTT250" s="26"/>
      <c r="LTU250" s="26"/>
      <c r="LTV250" s="26"/>
      <c r="LTW250" s="26"/>
      <c r="LTX250" s="26"/>
      <c r="LTY250" s="26"/>
      <c r="LTZ250" s="26"/>
      <c r="LUA250" s="26"/>
      <c r="LUB250" s="26"/>
      <c r="LUC250" s="26"/>
      <c r="LUD250" s="26"/>
      <c r="LUE250" s="26"/>
      <c r="LUF250" s="26"/>
      <c r="LUG250" s="26"/>
      <c r="LUH250" s="26"/>
      <c r="LUI250" s="26"/>
      <c r="LUJ250" s="26"/>
      <c r="LUK250" s="26"/>
      <c r="LUL250" s="26"/>
      <c r="LUM250" s="26"/>
      <c r="LUN250" s="26"/>
      <c r="LUO250" s="26"/>
      <c r="LUP250" s="26"/>
      <c r="LUQ250" s="26"/>
      <c r="LUR250" s="26"/>
      <c r="LUS250" s="26"/>
      <c r="LUT250" s="26"/>
      <c r="LUU250" s="26"/>
      <c r="LUV250" s="26"/>
      <c r="LUW250" s="26"/>
      <c r="LUX250" s="26"/>
      <c r="LUY250" s="26"/>
      <c r="LUZ250" s="26"/>
      <c r="LVA250" s="26"/>
      <c r="LVB250" s="26"/>
      <c r="LVC250" s="26"/>
      <c r="LVD250" s="26"/>
      <c r="LVE250" s="26"/>
      <c r="LVF250" s="26"/>
      <c r="LVG250" s="26"/>
      <c r="LVH250" s="26"/>
      <c r="LVI250" s="26"/>
      <c r="LVJ250" s="26"/>
      <c r="LVK250" s="26"/>
      <c r="LVL250" s="26"/>
      <c r="LVM250" s="26"/>
      <c r="LVN250" s="26"/>
      <c r="LVO250" s="26"/>
      <c r="LVP250" s="26"/>
      <c r="LVQ250" s="26"/>
      <c r="LVR250" s="26"/>
      <c r="LVS250" s="26"/>
      <c r="LVT250" s="26"/>
      <c r="LVU250" s="26"/>
      <c r="LVV250" s="26"/>
      <c r="LVW250" s="26"/>
      <c r="LVX250" s="26"/>
      <c r="LVY250" s="26"/>
      <c r="LVZ250" s="26"/>
      <c r="LWA250" s="26"/>
      <c r="LWB250" s="26"/>
      <c r="LWC250" s="26"/>
      <c r="LWD250" s="26"/>
      <c r="LWE250" s="26"/>
      <c r="LWF250" s="26"/>
      <c r="LWG250" s="26"/>
      <c r="LWH250" s="26"/>
      <c r="LWI250" s="26"/>
      <c r="LWJ250" s="26"/>
      <c r="LWK250" s="26"/>
      <c r="LWL250" s="26"/>
      <c r="LWM250" s="26"/>
      <c r="LWN250" s="26"/>
      <c r="LWO250" s="26"/>
      <c r="LWP250" s="26"/>
      <c r="LWQ250" s="26"/>
      <c r="LWR250" s="26"/>
      <c r="LWS250" s="26"/>
      <c r="LWT250" s="26"/>
      <c r="LWU250" s="26"/>
      <c r="LWV250" s="26"/>
      <c r="LWW250" s="26"/>
      <c r="LWX250" s="26"/>
      <c r="LWY250" s="26"/>
      <c r="LWZ250" s="26"/>
      <c r="LXA250" s="26"/>
      <c r="LXB250" s="26"/>
      <c r="LXC250" s="26"/>
      <c r="LXD250" s="26"/>
      <c r="LXE250" s="26"/>
      <c r="LXF250" s="26"/>
      <c r="LXG250" s="26"/>
      <c r="LXH250" s="26"/>
      <c r="LXI250" s="26"/>
      <c r="LXJ250" s="26"/>
      <c r="LXK250" s="26"/>
      <c r="LXL250" s="26"/>
      <c r="LXM250" s="26"/>
      <c r="LXN250" s="26"/>
      <c r="LXO250" s="26"/>
      <c r="LXP250" s="26"/>
      <c r="LXQ250" s="26"/>
      <c r="LXR250" s="26"/>
      <c r="LXS250" s="26"/>
      <c r="LXT250" s="26"/>
      <c r="LXU250" s="26"/>
      <c r="LXV250" s="26"/>
      <c r="LXW250" s="26"/>
      <c r="LXX250" s="26"/>
      <c r="LXY250" s="26"/>
      <c r="LXZ250" s="26"/>
      <c r="LYA250" s="26"/>
      <c r="LYB250" s="26"/>
      <c r="LYC250" s="26"/>
      <c r="LYD250" s="26"/>
      <c r="LYE250" s="26"/>
      <c r="LYF250" s="26"/>
      <c r="LYG250" s="26"/>
      <c r="LYH250" s="26"/>
      <c r="LYI250" s="26"/>
      <c r="LYJ250" s="26"/>
      <c r="LYK250" s="26"/>
      <c r="LYL250" s="26"/>
      <c r="LYM250" s="26"/>
      <c r="LYN250" s="26"/>
      <c r="LYO250" s="26"/>
      <c r="LYP250" s="26"/>
      <c r="LYQ250" s="26"/>
      <c r="LYR250" s="26"/>
      <c r="LYS250" s="26"/>
      <c r="LYT250" s="26"/>
      <c r="LYU250" s="26"/>
      <c r="LYV250" s="26"/>
      <c r="LYW250" s="26"/>
      <c r="LYX250" s="26"/>
      <c r="LYY250" s="26"/>
      <c r="LYZ250" s="26"/>
      <c r="LZA250" s="26"/>
      <c r="LZB250" s="26"/>
      <c r="LZC250" s="26"/>
      <c r="LZD250" s="26"/>
      <c r="LZE250" s="26"/>
      <c r="LZF250" s="26"/>
      <c r="LZG250" s="26"/>
      <c r="LZH250" s="26"/>
      <c r="LZI250" s="26"/>
      <c r="LZJ250" s="26"/>
      <c r="LZK250" s="26"/>
      <c r="LZL250" s="26"/>
      <c r="LZM250" s="26"/>
      <c r="LZN250" s="26"/>
      <c r="LZO250" s="26"/>
      <c r="LZP250" s="26"/>
      <c r="LZQ250" s="26"/>
      <c r="LZR250" s="26"/>
      <c r="LZS250" s="26"/>
      <c r="LZT250" s="26"/>
      <c r="LZU250" s="26"/>
      <c r="LZV250" s="26"/>
      <c r="LZW250" s="26"/>
      <c r="LZX250" s="26"/>
      <c r="LZY250" s="26"/>
      <c r="LZZ250" s="26"/>
      <c r="MAA250" s="26"/>
      <c r="MAB250" s="26"/>
      <c r="MAC250" s="26"/>
      <c r="MAD250" s="26"/>
      <c r="MAE250" s="26"/>
      <c r="MAF250" s="26"/>
      <c r="MAG250" s="26"/>
      <c r="MAH250" s="26"/>
      <c r="MAI250" s="26"/>
      <c r="MAJ250" s="26"/>
      <c r="MAK250" s="26"/>
      <c r="MAL250" s="26"/>
      <c r="MAM250" s="26"/>
      <c r="MAN250" s="26"/>
      <c r="MAO250" s="26"/>
      <c r="MAP250" s="26"/>
      <c r="MAQ250" s="26"/>
      <c r="MAR250" s="26"/>
      <c r="MAS250" s="26"/>
      <c r="MAT250" s="26"/>
      <c r="MAU250" s="26"/>
      <c r="MAV250" s="26"/>
      <c r="MAW250" s="26"/>
      <c r="MAX250" s="26"/>
      <c r="MAY250" s="26"/>
      <c r="MAZ250" s="26"/>
      <c r="MBA250" s="26"/>
      <c r="MBB250" s="26"/>
      <c r="MBC250" s="26"/>
      <c r="MBD250" s="26"/>
      <c r="MBE250" s="26"/>
      <c r="MBF250" s="26"/>
      <c r="MBG250" s="26"/>
      <c r="MBH250" s="26"/>
      <c r="MBI250" s="26"/>
      <c r="MBJ250" s="26"/>
      <c r="MBK250" s="26"/>
      <c r="MBL250" s="26"/>
      <c r="MBM250" s="26"/>
      <c r="MBN250" s="26"/>
      <c r="MBO250" s="26"/>
      <c r="MBP250" s="26"/>
      <c r="MBQ250" s="26"/>
      <c r="MBR250" s="26"/>
      <c r="MBS250" s="26"/>
      <c r="MBT250" s="26"/>
      <c r="MBU250" s="26"/>
      <c r="MBV250" s="26"/>
      <c r="MBW250" s="26"/>
      <c r="MBX250" s="26"/>
      <c r="MBY250" s="26"/>
      <c r="MBZ250" s="26"/>
      <c r="MCA250" s="26"/>
      <c r="MCB250" s="26"/>
      <c r="MCC250" s="26"/>
      <c r="MCD250" s="26"/>
      <c r="MCE250" s="26"/>
      <c r="MCF250" s="26"/>
      <c r="MCG250" s="26"/>
      <c r="MCH250" s="26"/>
      <c r="MCI250" s="26"/>
      <c r="MCJ250" s="26"/>
      <c r="MCK250" s="26"/>
      <c r="MCL250" s="26"/>
      <c r="MCM250" s="26"/>
      <c r="MCN250" s="26"/>
      <c r="MCO250" s="26"/>
      <c r="MCP250" s="26"/>
      <c r="MCQ250" s="26"/>
      <c r="MCR250" s="26"/>
      <c r="MCS250" s="26"/>
      <c r="MCT250" s="26"/>
      <c r="MCU250" s="26"/>
      <c r="MCV250" s="26"/>
      <c r="MCW250" s="26"/>
      <c r="MCX250" s="26"/>
      <c r="MCY250" s="26"/>
      <c r="MCZ250" s="26"/>
      <c r="MDA250" s="26"/>
      <c r="MDB250" s="26"/>
      <c r="MDC250" s="26"/>
      <c r="MDD250" s="26"/>
      <c r="MDE250" s="26"/>
      <c r="MDF250" s="26"/>
      <c r="MDG250" s="26"/>
      <c r="MDH250" s="26"/>
      <c r="MDI250" s="26"/>
      <c r="MDJ250" s="26"/>
      <c r="MDK250" s="26"/>
      <c r="MDL250" s="26"/>
      <c r="MDM250" s="26"/>
      <c r="MDN250" s="26"/>
      <c r="MDO250" s="26"/>
      <c r="MDP250" s="26"/>
      <c r="MDQ250" s="26"/>
      <c r="MDR250" s="26"/>
      <c r="MDS250" s="26"/>
      <c r="MDT250" s="26"/>
      <c r="MDU250" s="26"/>
      <c r="MDV250" s="26"/>
      <c r="MDW250" s="26"/>
      <c r="MDX250" s="26"/>
      <c r="MDY250" s="26"/>
      <c r="MDZ250" s="26"/>
      <c r="MEA250" s="26"/>
      <c r="MEB250" s="26"/>
      <c r="MEC250" s="26"/>
      <c r="MED250" s="26"/>
      <c r="MEE250" s="26"/>
      <c r="MEF250" s="26"/>
      <c r="MEG250" s="26"/>
      <c r="MEH250" s="26"/>
      <c r="MEI250" s="26"/>
      <c r="MEJ250" s="26"/>
      <c r="MEK250" s="26"/>
      <c r="MEL250" s="26"/>
      <c r="MEM250" s="26"/>
      <c r="MEN250" s="26"/>
      <c r="MEO250" s="26"/>
      <c r="MEP250" s="26"/>
      <c r="MEQ250" s="26"/>
      <c r="MER250" s="26"/>
      <c r="MES250" s="26"/>
      <c r="MET250" s="26"/>
      <c r="MEU250" s="26"/>
      <c r="MEV250" s="26"/>
      <c r="MEW250" s="26"/>
      <c r="MEX250" s="26"/>
      <c r="MEY250" s="26"/>
      <c r="MEZ250" s="26"/>
      <c r="MFA250" s="26"/>
      <c r="MFB250" s="26"/>
      <c r="MFC250" s="26"/>
      <c r="MFD250" s="26"/>
      <c r="MFE250" s="26"/>
      <c r="MFF250" s="26"/>
      <c r="MFG250" s="26"/>
      <c r="MFH250" s="26"/>
      <c r="MFI250" s="26"/>
      <c r="MFJ250" s="26"/>
      <c r="MFK250" s="26"/>
      <c r="MFL250" s="26"/>
      <c r="MFM250" s="26"/>
      <c r="MFN250" s="26"/>
      <c r="MFO250" s="26"/>
      <c r="MFP250" s="26"/>
      <c r="MFQ250" s="26"/>
      <c r="MFR250" s="26"/>
      <c r="MFS250" s="26"/>
      <c r="MFT250" s="26"/>
      <c r="MFU250" s="26"/>
      <c r="MFV250" s="26"/>
      <c r="MFW250" s="26"/>
      <c r="MFX250" s="26"/>
      <c r="MFY250" s="26"/>
      <c r="MFZ250" s="26"/>
      <c r="MGA250" s="26"/>
      <c r="MGB250" s="26"/>
      <c r="MGC250" s="26"/>
      <c r="MGD250" s="26"/>
      <c r="MGE250" s="26"/>
      <c r="MGF250" s="26"/>
      <c r="MGG250" s="26"/>
      <c r="MGH250" s="26"/>
      <c r="MGI250" s="26"/>
      <c r="MGJ250" s="26"/>
      <c r="MGK250" s="26"/>
      <c r="MGL250" s="26"/>
      <c r="MGM250" s="26"/>
      <c r="MGN250" s="26"/>
      <c r="MGO250" s="26"/>
      <c r="MGP250" s="26"/>
      <c r="MGQ250" s="26"/>
      <c r="MGR250" s="26"/>
      <c r="MGS250" s="26"/>
      <c r="MGT250" s="26"/>
      <c r="MGU250" s="26"/>
      <c r="MGV250" s="26"/>
      <c r="MGW250" s="26"/>
      <c r="MGX250" s="26"/>
      <c r="MGY250" s="26"/>
      <c r="MGZ250" s="26"/>
      <c r="MHA250" s="26"/>
      <c r="MHB250" s="26"/>
      <c r="MHC250" s="26"/>
      <c r="MHD250" s="26"/>
      <c r="MHE250" s="26"/>
      <c r="MHF250" s="26"/>
      <c r="MHG250" s="26"/>
      <c r="MHH250" s="26"/>
      <c r="MHI250" s="26"/>
      <c r="MHJ250" s="26"/>
      <c r="MHK250" s="26"/>
      <c r="MHL250" s="26"/>
      <c r="MHM250" s="26"/>
      <c r="MHN250" s="26"/>
      <c r="MHO250" s="26"/>
      <c r="MHP250" s="26"/>
      <c r="MHQ250" s="26"/>
      <c r="MHR250" s="26"/>
      <c r="MHS250" s="26"/>
      <c r="MHT250" s="26"/>
      <c r="MHU250" s="26"/>
      <c r="MHV250" s="26"/>
      <c r="MHW250" s="26"/>
      <c r="MHX250" s="26"/>
      <c r="MHY250" s="26"/>
      <c r="MHZ250" s="26"/>
      <c r="MIA250" s="26"/>
      <c r="MIB250" s="26"/>
      <c r="MIC250" s="26"/>
      <c r="MID250" s="26"/>
      <c r="MIE250" s="26"/>
      <c r="MIF250" s="26"/>
      <c r="MIG250" s="26"/>
      <c r="MIH250" s="26"/>
      <c r="MII250" s="26"/>
      <c r="MIJ250" s="26"/>
      <c r="MIK250" s="26"/>
      <c r="MIL250" s="26"/>
      <c r="MIM250" s="26"/>
      <c r="MIN250" s="26"/>
      <c r="MIO250" s="26"/>
      <c r="MIP250" s="26"/>
      <c r="MIQ250" s="26"/>
      <c r="MIR250" s="26"/>
      <c r="MIS250" s="26"/>
      <c r="MIT250" s="26"/>
      <c r="MIU250" s="26"/>
      <c r="MIV250" s="26"/>
      <c r="MIW250" s="26"/>
      <c r="MIX250" s="26"/>
      <c r="MIY250" s="26"/>
      <c r="MIZ250" s="26"/>
      <c r="MJA250" s="26"/>
      <c r="MJB250" s="26"/>
      <c r="MJC250" s="26"/>
      <c r="MJD250" s="26"/>
      <c r="MJE250" s="26"/>
      <c r="MJF250" s="26"/>
      <c r="MJG250" s="26"/>
      <c r="MJH250" s="26"/>
      <c r="MJI250" s="26"/>
      <c r="MJJ250" s="26"/>
      <c r="MJK250" s="26"/>
      <c r="MJL250" s="26"/>
      <c r="MJM250" s="26"/>
      <c r="MJN250" s="26"/>
      <c r="MJO250" s="26"/>
      <c r="MJP250" s="26"/>
      <c r="MJQ250" s="26"/>
      <c r="MJR250" s="26"/>
      <c r="MJS250" s="26"/>
      <c r="MJT250" s="26"/>
      <c r="MJU250" s="26"/>
      <c r="MJV250" s="26"/>
      <c r="MJW250" s="26"/>
      <c r="MJX250" s="26"/>
      <c r="MJY250" s="26"/>
      <c r="MJZ250" s="26"/>
      <c r="MKA250" s="26"/>
      <c r="MKB250" s="26"/>
      <c r="MKC250" s="26"/>
      <c r="MKD250" s="26"/>
      <c r="MKE250" s="26"/>
      <c r="MKF250" s="26"/>
      <c r="MKG250" s="26"/>
      <c r="MKH250" s="26"/>
      <c r="MKI250" s="26"/>
      <c r="MKJ250" s="26"/>
      <c r="MKK250" s="26"/>
      <c r="MKL250" s="26"/>
      <c r="MKM250" s="26"/>
      <c r="MKN250" s="26"/>
      <c r="MKO250" s="26"/>
      <c r="MKP250" s="26"/>
      <c r="MKQ250" s="26"/>
      <c r="MKR250" s="26"/>
      <c r="MKS250" s="26"/>
      <c r="MKT250" s="26"/>
      <c r="MKU250" s="26"/>
      <c r="MKV250" s="26"/>
      <c r="MKW250" s="26"/>
      <c r="MKX250" s="26"/>
      <c r="MKY250" s="26"/>
      <c r="MKZ250" s="26"/>
      <c r="MLA250" s="26"/>
      <c r="MLB250" s="26"/>
      <c r="MLC250" s="26"/>
      <c r="MLD250" s="26"/>
      <c r="MLE250" s="26"/>
      <c r="MLF250" s="26"/>
      <c r="MLG250" s="26"/>
      <c r="MLH250" s="26"/>
      <c r="MLI250" s="26"/>
      <c r="MLJ250" s="26"/>
      <c r="MLK250" s="26"/>
      <c r="MLL250" s="26"/>
      <c r="MLM250" s="26"/>
      <c r="MLN250" s="26"/>
      <c r="MLO250" s="26"/>
      <c r="MLP250" s="26"/>
      <c r="MLQ250" s="26"/>
      <c r="MLR250" s="26"/>
      <c r="MLS250" s="26"/>
      <c r="MLT250" s="26"/>
      <c r="MLU250" s="26"/>
      <c r="MLV250" s="26"/>
      <c r="MLW250" s="26"/>
      <c r="MLX250" s="26"/>
      <c r="MLY250" s="26"/>
      <c r="MLZ250" s="26"/>
      <c r="MMA250" s="26"/>
      <c r="MMB250" s="26"/>
      <c r="MMC250" s="26"/>
      <c r="MMD250" s="26"/>
      <c r="MME250" s="26"/>
      <c r="MMF250" s="26"/>
      <c r="MMG250" s="26"/>
      <c r="MMH250" s="26"/>
      <c r="MMI250" s="26"/>
      <c r="MMJ250" s="26"/>
      <c r="MMK250" s="26"/>
      <c r="MML250" s="26"/>
      <c r="MMM250" s="26"/>
      <c r="MMN250" s="26"/>
      <c r="MMO250" s="26"/>
      <c r="MMP250" s="26"/>
      <c r="MMQ250" s="26"/>
      <c r="MMR250" s="26"/>
      <c r="MMS250" s="26"/>
      <c r="MMT250" s="26"/>
      <c r="MMU250" s="26"/>
      <c r="MMV250" s="26"/>
      <c r="MMW250" s="26"/>
      <c r="MMX250" s="26"/>
      <c r="MMY250" s="26"/>
      <c r="MMZ250" s="26"/>
      <c r="MNA250" s="26"/>
      <c r="MNB250" s="26"/>
      <c r="MNC250" s="26"/>
      <c r="MND250" s="26"/>
      <c r="MNE250" s="26"/>
      <c r="MNF250" s="26"/>
      <c r="MNG250" s="26"/>
      <c r="MNH250" s="26"/>
      <c r="MNI250" s="26"/>
      <c r="MNJ250" s="26"/>
      <c r="MNK250" s="26"/>
      <c r="MNL250" s="26"/>
      <c r="MNM250" s="26"/>
      <c r="MNN250" s="26"/>
      <c r="MNO250" s="26"/>
      <c r="MNP250" s="26"/>
      <c r="MNQ250" s="26"/>
      <c r="MNR250" s="26"/>
      <c r="MNS250" s="26"/>
      <c r="MNT250" s="26"/>
      <c r="MNU250" s="26"/>
      <c r="MNV250" s="26"/>
      <c r="MNW250" s="26"/>
      <c r="MNX250" s="26"/>
      <c r="MNY250" s="26"/>
      <c r="MNZ250" s="26"/>
      <c r="MOA250" s="26"/>
      <c r="MOB250" s="26"/>
      <c r="MOC250" s="26"/>
      <c r="MOD250" s="26"/>
      <c r="MOE250" s="26"/>
      <c r="MOF250" s="26"/>
      <c r="MOG250" s="26"/>
      <c r="MOH250" s="26"/>
      <c r="MOI250" s="26"/>
      <c r="MOJ250" s="26"/>
      <c r="MOK250" s="26"/>
      <c r="MOL250" s="26"/>
      <c r="MOM250" s="26"/>
      <c r="MON250" s="26"/>
      <c r="MOO250" s="26"/>
      <c r="MOP250" s="26"/>
      <c r="MOQ250" s="26"/>
      <c r="MOR250" s="26"/>
      <c r="MOS250" s="26"/>
      <c r="MOT250" s="26"/>
      <c r="MOU250" s="26"/>
      <c r="MOV250" s="26"/>
      <c r="MOW250" s="26"/>
      <c r="MOX250" s="26"/>
      <c r="MOY250" s="26"/>
      <c r="MOZ250" s="26"/>
      <c r="MPA250" s="26"/>
      <c r="MPB250" s="26"/>
      <c r="MPC250" s="26"/>
      <c r="MPD250" s="26"/>
      <c r="MPE250" s="26"/>
      <c r="MPF250" s="26"/>
      <c r="MPG250" s="26"/>
      <c r="MPH250" s="26"/>
      <c r="MPI250" s="26"/>
      <c r="MPJ250" s="26"/>
      <c r="MPK250" s="26"/>
      <c r="MPL250" s="26"/>
      <c r="MPM250" s="26"/>
      <c r="MPN250" s="26"/>
      <c r="MPO250" s="26"/>
      <c r="MPP250" s="26"/>
      <c r="MPQ250" s="26"/>
      <c r="MPR250" s="26"/>
      <c r="MPS250" s="26"/>
      <c r="MPT250" s="26"/>
      <c r="MPU250" s="26"/>
      <c r="MPV250" s="26"/>
      <c r="MPW250" s="26"/>
      <c r="MPX250" s="26"/>
      <c r="MPY250" s="26"/>
      <c r="MPZ250" s="26"/>
      <c r="MQA250" s="26"/>
      <c r="MQB250" s="26"/>
      <c r="MQC250" s="26"/>
      <c r="MQD250" s="26"/>
      <c r="MQE250" s="26"/>
      <c r="MQF250" s="26"/>
      <c r="MQG250" s="26"/>
      <c r="MQH250" s="26"/>
      <c r="MQI250" s="26"/>
      <c r="MQJ250" s="26"/>
      <c r="MQK250" s="26"/>
      <c r="MQL250" s="26"/>
      <c r="MQM250" s="26"/>
      <c r="MQN250" s="26"/>
      <c r="MQO250" s="26"/>
      <c r="MQP250" s="26"/>
      <c r="MQQ250" s="26"/>
      <c r="MQR250" s="26"/>
      <c r="MQS250" s="26"/>
      <c r="MQT250" s="26"/>
      <c r="MQU250" s="26"/>
      <c r="MQV250" s="26"/>
      <c r="MQW250" s="26"/>
      <c r="MQX250" s="26"/>
      <c r="MQY250" s="26"/>
      <c r="MQZ250" s="26"/>
      <c r="MRA250" s="26"/>
      <c r="MRB250" s="26"/>
      <c r="MRC250" s="26"/>
      <c r="MRD250" s="26"/>
      <c r="MRE250" s="26"/>
      <c r="MRF250" s="26"/>
      <c r="MRG250" s="26"/>
      <c r="MRH250" s="26"/>
      <c r="MRI250" s="26"/>
      <c r="MRJ250" s="26"/>
      <c r="MRK250" s="26"/>
      <c r="MRL250" s="26"/>
      <c r="MRM250" s="26"/>
      <c r="MRN250" s="26"/>
      <c r="MRO250" s="26"/>
      <c r="MRP250" s="26"/>
      <c r="MRQ250" s="26"/>
      <c r="MRR250" s="26"/>
      <c r="MRS250" s="26"/>
      <c r="MRT250" s="26"/>
      <c r="MRU250" s="26"/>
      <c r="MRV250" s="26"/>
      <c r="MRW250" s="26"/>
      <c r="MRX250" s="26"/>
      <c r="MRY250" s="26"/>
      <c r="MRZ250" s="26"/>
      <c r="MSA250" s="26"/>
      <c r="MSB250" s="26"/>
      <c r="MSC250" s="26"/>
      <c r="MSD250" s="26"/>
      <c r="MSE250" s="26"/>
      <c r="MSF250" s="26"/>
      <c r="MSG250" s="26"/>
      <c r="MSH250" s="26"/>
      <c r="MSI250" s="26"/>
      <c r="MSJ250" s="26"/>
      <c r="MSK250" s="26"/>
      <c r="MSL250" s="26"/>
      <c r="MSM250" s="26"/>
      <c r="MSN250" s="26"/>
      <c r="MSO250" s="26"/>
      <c r="MSP250" s="26"/>
      <c r="MSQ250" s="26"/>
      <c r="MSR250" s="26"/>
      <c r="MSS250" s="26"/>
      <c r="MST250" s="26"/>
      <c r="MSU250" s="26"/>
      <c r="MSV250" s="26"/>
      <c r="MSW250" s="26"/>
      <c r="MSX250" s="26"/>
      <c r="MSY250" s="26"/>
      <c r="MSZ250" s="26"/>
      <c r="MTA250" s="26"/>
      <c r="MTB250" s="26"/>
      <c r="MTC250" s="26"/>
      <c r="MTD250" s="26"/>
      <c r="MTE250" s="26"/>
      <c r="MTF250" s="26"/>
      <c r="MTG250" s="26"/>
      <c r="MTH250" s="26"/>
      <c r="MTI250" s="26"/>
      <c r="MTJ250" s="26"/>
      <c r="MTK250" s="26"/>
      <c r="MTL250" s="26"/>
      <c r="MTM250" s="26"/>
      <c r="MTN250" s="26"/>
      <c r="MTO250" s="26"/>
      <c r="MTP250" s="26"/>
      <c r="MTQ250" s="26"/>
      <c r="MTR250" s="26"/>
      <c r="MTS250" s="26"/>
      <c r="MTT250" s="26"/>
      <c r="MTU250" s="26"/>
      <c r="MTV250" s="26"/>
      <c r="MTW250" s="26"/>
      <c r="MTX250" s="26"/>
      <c r="MTY250" s="26"/>
      <c r="MTZ250" s="26"/>
      <c r="MUA250" s="26"/>
      <c r="MUB250" s="26"/>
      <c r="MUC250" s="26"/>
      <c r="MUD250" s="26"/>
      <c r="MUE250" s="26"/>
      <c r="MUF250" s="26"/>
      <c r="MUG250" s="26"/>
      <c r="MUH250" s="26"/>
      <c r="MUI250" s="26"/>
      <c r="MUJ250" s="26"/>
      <c r="MUK250" s="26"/>
      <c r="MUL250" s="26"/>
      <c r="MUM250" s="26"/>
      <c r="MUN250" s="26"/>
      <c r="MUO250" s="26"/>
      <c r="MUP250" s="26"/>
      <c r="MUQ250" s="26"/>
      <c r="MUR250" s="26"/>
      <c r="MUS250" s="26"/>
      <c r="MUT250" s="26"/>
      <c r="MUU250" s="26"/>
      <c r="MUV250" s="26"/>
      <c r="MUW250" s="26"/>
      <c r="MUX250" s="26"/>
      <c r="MUY250" s="26"/>
    </row>
    <row r="251" spans="1:9359">
      <c r="A251" s="218" t="s">
        <v>845</v>
      </c>
      <c r="B251" s="137" t="s">
        <v>846</v>
      </c>
      <c r="C251" s="138" t="s">
        <v>851</v>
      </c>
      <c r="D251" s="138" t="s">
        <v>852</v>
      </c>
      <c r="E251" s="138" t="s">
        <v>853</v>
      </c>
      <c r="F251" s="139" t="s">
        <v>153</v>
      </c>
      <c r="G251" s="140">
        <v>82.34</v>
      </c>
      <c r="H251" s="140">
        <v>16</v>
      </c>
      <c r="I251" s="140">
        <v>0</v>
      </c>
      <c r="J251" s="140">
        <v>0</v>
      </c>
      <c r="K251" s="138" t="s">
        <v>154</v>
      </c>
      <c r="L251" s="138" t="s">
        <v>854</v>
      </c>
      <c r="M251" s="140">
        <v>-1</v>
      </c>
      <c r="N251" s="138" t="s">
        <v>153</v>
      </c>
      <c r="O251" s="138" t="s">
        <v>155</v>
      </c>
      <c r="P251" s="139" t="s">
        <v>161</v>
      </c>
      <c r="Q251" s="141" t="s">
        <v>851</v>
      </c>
      <c r="R251" s="141" t="s">
        <v>855</v>
      </c>
      <c r="S251" s="141" t="s">
        <v>179</v>
      </c>
      <c r="T251" s="142">
        <v>1</v>
      </c>
      <c r="U251" s="143" t="s">
        <v>162</v>
      </c>
      <c r="V251" s="143">
        <v>43</v>
      </c>
      <c r="W251" s="144">
        <f>IF(U251="NE","XXX",_xlfn.XLOOKUP(V251,harmonogram!$H$11:$H$28,harmonogram!$F$11:$F$28))</f>
        <v>45997</v>
      </c>
      <c r="X251" s="144">
        <f>IF(U251="ne","XXX",_xlfn.XLOOKUP(V251,harmonogram!$H$11:$H$28,harmonogram!$G$11:$G$28))</f>
        <v>46025</v>
      </c>
      <c r="Y251" s="145" t="s">
        <v>850</v>
      </c>
    </row>
    <row r="252" spans="1:9359">
      <c r="A252" s="218" t="s">
        <v>845</v>
      </c>
      <c r="B252" s="137" t="s">
        <v>846</v>
      </c>
      <c r="C252" s="138" t="s">
        <v>856</v>
      </c>
      <c r="D252" s="138" t="s">
        <v>857</v>
      </c>
      <c r="E252" s="138" t="s">
        <v>853</v>
      </c>
      <c r="F252" s="139" t="s">
        <v>153</v>
      </c>
      <c r="G252" s="140">
        <v>82.34</v>
      </c>
      <c r="H252" s="140">
        <v>16</v>
      </c>
      <c r="I252" s="140">
        <v>0</v>
      </c>
      <c r="J252" s="140">
        <v>0</v>
      </c>
      <c r="K252" s="138" t="s">
        <v>154</v>
      </c>
      <c r="L252" s="138" t="s">
        <v>858</v>
      </c>
      <c r="M252" s="140">
        <v>0</v>
      </c>
      <c r="N252" s="138" t="s">
        <v>153</v>
      </c>
      <c r="O252" s="138" t="s">
        <v>155</v>
      </c>
      <c r="P252" s="139" t="s">
        <v>161</v>
      </c>
      <c r="Q252" s="141" t="s">
        <v>856</v>
      </c>
      <c r="R252" s="141" t="s">
        <v>178</v>
      </c>
      <c r="S252" s="141" t="s">
        <v>179</v>
      </c>
      <c r="T252" s="142">
        <v>1</v>
      </c>
      <c r="U252" s="143" t="str">
        <f>_xlfn.XLOOKUP(C252,'Výkaz výměr místností VZ'!B:B,'Výkaz výměr místností VZ'!C:C,"ne")</f>
        <v>ano</v>
      </c>
      <c r="V252" s="143">
        <v>42</v>
      </c>
      <c r="W252" s="144">
        <f>IF(U252="NE","XXX",_xlfn.XLOOKUP(V252,harmonogram!$H$11:$H$28,harmonogram!$F$11:$F$28))</f>
        <v>45990</v>
      </c>
      <c r="X252" s="144">
        <f>IF(U252="ne","XXX",_xlfn.XLOOKUP(V252,harmonogram!$H$11:$H$28,harmonogram!$G$11:$G$28))</f>
        <v>46018</v>
      </c>
      <c r="Y252" s="145" t="s">
        <v>850</v>
      </c>
    </row>
    <row r="253" spans="1:9359">
      <c r="A253" s="218" t="s">
        <v>845</v>
      </c>
      <c r="B253" s="137" t="s">
        <v>846</v>
      </c>
      <c r="C253" s="138" t="s">
        <v>859</v>
      </c>
      <c r="D253" s="138" t="s">
        <v>860</v>
      </c>
      <c r="E253" s="138" t="s">
        <v>861</v>
      </c>
      <c r="F253" s="139" t="s">
        <v>153</v>
      </c>
      <c r="G253" s="140">
        <v>28.4</v>
      </c>
      <c r="H253" s="140">
        <v>4</v>
      </c>
      <c r="I253" s="140">
        <v>0</v>
      </c>
      <c r="J253" s="140">
        <v>0</v>
      </c>
      <c r="K253" s="138" t="s">
        <v>154</v>
      </c>
      <c r="L253" s="138" t="s">
        <v>862</v>
      </c>
      <c r="M253" s="140">
        <v>0</v>
      </c>
      <c r="N253" s="138" t="s">
        <v>153</v>
      </c>
      <c r="O253" s="138" t="s">
        <v>155</v>
      </c>
      <c r="P253" s="139" t="s">
        <v>161</v>
      </c>
      <c r="Q253" s="141" t="s">
        <v>859</v>
      </c>
      <c r="R253" s="141" t="s">
        <v>178</v>
      </c>
      <c r="S253" s="141" t="s">
        <v>179</v>
      </c>
      <c r="T253" s="142">
        <v>1</v>
      </c>
      <c r="U253" s="143" t="str">
        <f>_xlfn.XLOOKUP(C253,'Výkaz výměr místností VZ'!B:B,'Výkaz výměr místností VZ'!C:C,"ne")</f>
        <v>ano</v>
      </c>
      <c r="V253" s="143">
        <v>42</v>
      </c>
      <c r="W253" s="144">
        <f>IF(U253="NE","XXX",_xlfn.XLOOKUP(V253,harmonogram!$H$11:$H$28,harmonogram!$F$11:$F$28))</f>
        <v>45990</v>
      </c>
      <c r="X253" s="144">
        <f>IF(U253="ne","XXX",_xlfn.XLOOKUP(V253,harmonogram!$H$11:$H$28,harmonogram!$G$11:$G$28))</f>
        <v>46018</v>
      </c>
      <c r="Y253" s="145" t="s">
        <v>850</v>
      </c>
    </row>
    <row r="254" spans="1:9359">
      <c r="A254" s="218" t="s">
        <v>845</v>
      </c>
      <c r="B254" s="137" t="s">
        <v>846</v>
      </c>
      <c r="C254" s="138" t="s">
        <v>863</v>
      </c>
      <c r="D254" s="138" t="s">
        <v>864</v>
      </c>
      <c r="E254" s="138" t="s">
        <v>865</v>
      </c>
      <c r="F254" s="139" t="s">
        <v>153</v>
      </c>
      <c r="G254" s="140">
        <v>20.65</v>
      </c>
      <c r="H254" s="140">
        <v>2</v>
      </c>
      <c r="I254" s="140">
        <v>0</v>
      </c>
      <c r="J254" s="140">
        <v>0</v>
      </c>
      <c r="K254" s="138" t="s">
        <v>154</v>
      </c>
      <c r="L254" s="138" t="s">
        <v>552</v>
      </c>
      <c r="M254" s="140">
        <v>0</v>
      </c>
      <c r="N254" s="138" t="s">
        <v>153</v>
      </c>
      <c r="O254" s="138" t="s">
        <v>155</v>
      </c>
      <c r="P254" s="139" t="s">
        <v>161</v>
      </c>
      <c r="Q254" s="141" t="s">
        <v>863</v>
      </c>
      <c r="R254" s="141" t="s">
        <v>178</v>
      </c>
      <c r="S254" s="141" t="s">
        <v>179</v>
      </c>
      <c r="T254" s="142">
        <v>1</v>
      </c>
      <c r="U254" s="143" t="s">
        <v>162</v>
      </c>
      <c r="V254" s="143">
        <v>42</v>
      </c>
      <c r="W254" s="144">
        <f>IF(U254="NE","XXX",_xlfn.XLOOKUP(V254,harmonogram!$H$11:$H$28,harmonogram!$F$11:$F$28))</f>
        <v>45990</v>
      </c>
      <c r="X254" s="144">
        <f>IF(U254="ne","XXX",_xlfn.XLOOKUP(V254,harmonogram!$H$11:$H$28,harmonogram!$G$11:$G$28))</f>
        <v>46018</v>
      </c>
      <c r="Y254" s="145" t="s">
        <v>850</v>
      </c>
    </row>
    <row r="255" spans="1:9359">
      <c r="A255" s="218" t="s">
        <v>845</v>
      </c>
      <c r="B255" s="137" t="s">
        <v>846</v>
      </c>
      <c r="C255" s="138" t="s">
        <v>866</v>
      </c>
      <c r="D255" s="138" t="s">
        <v>867</v>
      </c>
      <c r="E255" s="138" t="s">
        <v>861</v>
      </c>
      <c r="F255" s="139" t="s">
        <v>153</v>
      </c>
      <c r="G255" s="140">
        <v>20.94</v>
      </c>
      <c r="H255" s="140">
        <v>4</v>
      </c>
      <c r="I255" s="140">
        <v>0</v>
      </c>
      <c r="J255" s="140">
        <v>0</v>
      </c>
      <c r="K255" s="138" t="s">
        <v>154</v>
      </c>
      <c r="L255" s="138" t="s">
        <v>552</v>
      </c>
      <c r="M255" s="140">
        <v>0</v>
      </c>
      <c r="N255" s="138" t="s">
        <v>153</v>
      </c>
      <c r="O255" s="138" t="s">
        <v>155</v>
      </c>
      <c r="P255" s="139" t="s">
        <v>161</v>
      </c>
      <c r="Q255" s="141" t="s">
        <v>866</v>
      </c>
      <c r="R255" s="141" t="s">
        <v>178</v>
      </c>
      <c r="S255" s="141" t="s">
        <v>179</v>
      </c>
      <c r="T255" s="142">
        <v>1</v>
      </c>
      <c r="U255" s="143" t="str">
        <f>_xlfn.XLOOKUP(C255,'Výkaz výměr místností VZ'!B:B,'Výkaz výměr místností VZ'!C:C,"ne")</f>
        <v>ano</v>
      </c>
      <c r="V255" s="143">
        <v>42</v>
      </c>
      <c r="W255" s="144">
        <f>IF(U255="NE","XXX",_xlfn.XLOOKUP(V255,harmonogram!$H$11:$H$28,harmonogram!$F$11:$F$28))</f>
        <v>45990</v>
      </c>
      <c r="X255" s="144">
        <f>IF(U255="ne","XXX",_xlfn.XLOOKUP(V255,harmonogram!$H$11:$H$28,harmonogram!$G$11:$G$28))</f>
        <v>46018</v>
      </c>
      <c r="Y255" s="145" t="s">
        <v>850</v>
      </c>
    </row>
    <row r="256" spans="1:9359">
      <c r="A256" s="218" t="s">
        <v>845</v>
      </c>
      <c r="B256" s="137" t="s">
        <v>846</v>
      </c>
      <c r="C256" s="138" t="s">
        <v>868</v>
      </c>
      <c r="D256" s="138" t="s">
        <v>869</v>
      </c>
      <c r="E256" s="138" t="s">
        <v>432</v>
      </c>
      <c r="F256" s="139" t="s">
        <v>153</v>
      </c>
      <c r="G256" s="140">
        <v>20.62</v>
      </c>
      <c r="H256" s="140">
        <v>3</v>
      </c>
      <c r="I256" s="140">
        <v>0</v>
      </c>
      <c r="J256" s="140">
        <v>0</v>
      </c>
      <c r="K256" s="138" t="s">
        <v>154</v>
      </c>
      <c r="L256" s="138" t="s">
        <v>617</v>
      </c>
      <c r="M256" s="140">
        <v>0</v>
      </c>
      <c r="N256" s="138" t="s">
        <v>153</v>
      </c>
      <c r="O256" s="138" t="s">
        <v>155</v>
      </c>
      <c r="P256" s="139" t="s">
        <v>161</v>
      </c>
      <c r="Q256" s="141" t="s">
        <v>868</v>
      </c>
      <c r="R256" s="141" t="s">
        <v>178</v>
      </c>
      <c r="S256" s="141" t="s">
        <v>179</v>
      </c>
      <c r="T256" s="142">
        <v>1</v>
      </c>
      <c r="U256" s="143" t="str">
        <f>_xlfn.XLOOKUP(C256,'Výkaz výměr místností VZ'!B:B,'Výkaz výměr místností VZ'!C:C,"ne")</f>
        <v>ano</v>
      </c>
      <c r="V256" s="143">
        <v>42</v>
      </c>
      <c r="W256" s="144">
        <f>IF(U256="NE","XXX",_xlfn.XLOOKUP(V256,harmonogram!$H$11:$H$28,harmonogram!$F$11:$F$28))</f>
        <v>45990</v>
      </c>
      <c r="X256" s="144">
        <f>IF(U256="ne","XXX",_xlfn.XLOOKUP(V256,harmonogram!$H$11:$H$28,harmonogram!$G$11:$G$28))</f>
        <v>46018</v>
      </c>
      <c r="Y256" s="145" t="s">
        <v>850</v>
      </c>
    </row>
    <row r="257" spans="1:25">
      <c r="A257" s="218" t="s">
        <v>845</v>
      </c>
      <c r="B257" s="137" t="s">
        <v>846</v>
      </c>
      <c r="C257" s="138" t="s">
        <v>870</v>
      </c>
      <c r="D257" s="138" t="s">
        <v>871</v>
      </c>
      <c r="E257" s="138" t="s">
        <v>432</v>
      </c>
      <c r="F257" s="139" t="s">
        <v>153</v>
      </c>
      <c r="G257" s="140">
        <v>21.23</v>
      </c>
      <c r="H257" s="140">
        <v>3</v>
      </c>
      <c r="I257" s="140">
        <v>0</v>
      </c>
      <c r="J257" s="140">
        <v>0</v>
      </c>
      <c r="K257" s="138" t="s">
        <v>154</v>
      </c>
      <c r="L257" s="138" t="s">
        <v>617</v>
      </c>
      <c r="M257" s="140">
        <v>0</v>
      </c>
      <c r="N257" s="138" t="s">
        <v>153</v>
      </c>
      <c r="O257" s="138" t="s">
        <v>155</v>
      </c>
      <c r="P257" s="139" t="s">
        <v>161</v>
      </c>
      <c r="Q257" s="141" t="s">
        <v>870</v>
      </c>
      <c r="R257" s="141" t="s">
        <v>178</v>
      </c>
      <c r="S257" s="141" t="s">
        <v>179</v>
      </c>
      <c r="T257" s="142">
        <v>1</v>
      </c>
      <c r="U257" s="143" t="str">
        <f>_xlfn.XLOOKUP(C257,'Výkaz výměr místností VZ'!B:B,'Výkaz výměr místností VZ'!C:C,"ne")</f>
        <v>ano</v>
      </c>
      <c r="V257" s="143">
        <v>42</v>
      </c>
      <c r="W257" s="144">
        <f>IF(U257="NE","XXX",_xlfn.XLOOKUP(V257,harmonogram!$H$11:$H$28,harmonogram!$F$11:$F$28))</f>
        <v>45990</v>
      </c>
      <c r="X257" s="144">
        <f>IF(U257="ne","XXX",_xlfn.XLOOKUP(V257,harmonogram!$H$11:$H$28,harmonogram!$G$11:$G$28))</f>
        <v>46018</v>
      </c>
      <c r="Y257" s="145" t="s">
        <v>850</v>
      </c>
    </row>
    <row r="258" spans="1:25">
      <c r="A258" s="218" t="s">
        <v>845</v>
      </c>
      <c r="B258" s="137" t="s">
        <v>846</v>
      </c>
      <c r="C258" s="138" t="s">
        <v>872</v>
      </c>
      <c r="D258" s="138" t="s">
        <v>873</v>
      </c>
      <c r="E258" s="138" t="s">
        <v>874</v>
      </c>
      <c r="F258" s="139" t="s">
        <v>187</v>
      </c>
      <c r="G258" s="140">
        <v>22.32</v>
      </c>
      <c r="H258" s="140">
        <v>2</v>
      </c>
      <c r="I258" s="140">
        <v>2</v>
      </c>
      <c r="J258" s="140">
        <v>0</v>
      </c>
      <c r="K258" s="138" t="s">
        <v>154</v>
      </c>
      <c r="L258" s="138" t="s">
        <v>546</v>
      </c>
      <c r="M258" s="140">
        <v>0</v>
      </c>
      <c r="N258" s="138" t="s">
        <v>153</v>
      </c>
      <c r="O258" s="138" t="s">
        <v>155</v>
      </c>
      <c r="P258" s="139" t="s">
        <v>161</v>
      </c>
      <c r="Q258" s="141" t="s">
        <v>872</v>
      </c>
      <c r="R258" s="141" t="s">
        <v>178</v>
      </c>
      <c r="S258" s="141" t="s">
        <v>179</v>
      </c>
      <c r="T258" s="142">
        <v>1</v>
      </c>
      <c r="U258" s="143" t="str">
        <f>_xlfn.XLOOKUP(C258,'Výkaz výměr místností VZ'!B:B,'Výkaz výměr místností VZ'!C:C,"ne")</f>
        <v>ano</v>
      </c>
      <c r="V258" s="143">
        <v>42</v>
      </c>
      <c r="W258" s="144">
        <f>IF(U258="NE","XXX",_xlfn.XLOOKUP(V258,harmonogram!$H$11:$H$28,harmonogram!$F$11:$F$28))</f>
        <v>45990</v>
      </c>
      <c r="X258" s="144">
        <f>IF(U258="ne","XXX",_xlfn.XLOOKUP(V258,harmonogram!$H$11:$H$28,harmonogram!$G$11:$G$28))</f>
        <v>46018</v>
      </c>
      <c r="Y258" s="145" t="s">
        <v>850</v>
      </c>
    </row>
    <row r="259" spans="1:25">
      <c r="A259" s="218" t="s">
        <v>845</v>
      </c>
      <c r="B259" s="137" t="s">
        <v>846</v>
      </c>
      <c r="C259" s="138" t="s">
        <v>875</v>
      </c>
      <c r="D259" s="138" t="s">
        <v>876</v>
      </c>
      <c r="E259" s="138" t="s">
        <v>877</v>
      </c>
      <c r="F259" s="139" t="s">
        <v>153</v>
      </c>
      <c r="G259" s="140">
        <v>80.97</v>
      </c>
      <c r="H259" s="140">
        <v>16</v>
      </c>
      <c r="I259" s="140">
        <v>0</v>
      </c>
      <c r="J259" s="140">
        <v>0</v>
      </c>
      <c r="K259" s="138" t="s">
        <v>154</v>
      </c>
      <c r="L259" s="138" t="s">
        <v>858</v>
      </c>
      <c r="M259" s="140">
        <v>0</v>
      </c>
      <c r="N259" s="138" t="s">
        <v>153</v>
      </c>
      <c r="O259" s="138" t="s">
        <v>155</v>
      </c>
      <c r="P259" s="139" t="s">
        <v>161</v>
      </c>
      <c r="Q259" s="141" t="s">
        <v>875</v>
      </c>
      <c r="R259" s="141" t="s">
        <v>178</v>
      </c>
      <c r="S259" s="141" t="s">
        <v>179</v>
      </c>
      <c r="T259" s="142">
        <v>1</v>
      </c>
      <c r="U259" s="143" t="str">
        <f>_xlfn.XLOOKUP(C259,'Výkaz výměr místností VZ'!B:B,'Výkaz výměr místností VZ'!C:C,"ne")</f>
        <v>ano</v>
      </c>
      <c r="V259" s="143">
        <v>42</v>
      </c>
      <c r="W259" s="144">
        <f>IF(U259="NE","XXX",_xlfn.XLOOKUP(V259,harmonogram!$H$11:$H$28,harmonogram!$F$11:$F$28))</f>
        <v>45990</v>
      </c>
      <c r="X259" s="144">
        <f>IF(U259="ne","XXX",_xlfn.XLOOKUP(V259,harmonogram!$H$11:$H$28,harmonogram!$G$11:$G$28))</f>
        <v>46018</v>
      </c>
      <c r="Y259" s="145" t="s">
        <v>850</v>
      </c>
    </row>
    <row r="260" spans="1:25">
      <c r="A260" s="218" t="s">
        <v>845</v>
      </c>
      <c r="B260" s="137" t="s">
        <v>846</v>
      </c>
      <c r="C260" s="138" t="s">
        <v>878</v>
      </c>
      <c r="D260" s="138" t="s">
        <v>879</v>
      </c>
      <c r="E260" s="138" t="s">
        <v>877</v>
      </c>
      <c r="F260" s="139" t="s">
        <v>880</v>
      </c>
      <c r="G260" s="140">
        <v>38.5</v>
      </c>
      <c r="H260" s="140">
        <v>10</v>
      </c>
      <c r="I260" s="140">
        <v>0</v>
      </c>
      <c r="J260" s="140">
        <v>0</v>
      </c>
      <c r="K260" s="138" t="s">
        <v>154</v>
      </c>
      <c r="L260" s="138" t="s">
        <v>858</v>
      </c>
      <c r="M260" s="140">
        <v>0</v>
      </c>
      <c r="N260" s="138" t="s">
        <v>153</v>
      </c>
      <c r="O260" s="138" t="s">
        <v>155</v>
      </c>
      <c r="P260" s="139" t="s">
        <v>161</v>
      </c>
      <c r="Q260" s="141" t="s">
        <v>878</v>
      </c>
      <c r="R260" s="141" t="s">
        <v>178</v>
      </c>
      <c r="S260" s="141" t="s">
        <v>179</v>
      </c>
      <c r="T260" s="142">
        <v>1</v>
      </c>
      <c r="U260" s="143" t="str">
        <f>_xlfn.XLOOKUP(C260,'Výkaz výměr místností VZ'!B:B,'Výkaz výměr místností VZ'!C:C,"ne")</f>
        <v>ano</v>
      </c>
      <c r="V260" s="143">
        <v>42</v>
      </c>
      <c r="W260" s="144">
        <f>IF(U260="NE","XXX",_xlfn.XLOOKUP(V260,harmonogram!$H$11:$H$28,harmonogram!$F$11:$F$28))</f>
        <v>45990</v>
      </c>
      <c r="X260" s="144">
        <f>IF(U260="ne","XXX",_xlfn.XLOOKUP(V260,harmonogram!$H$11:$H$28,harmonogram!$G$11:$G$28))</f>
        <v>46018</v>
      </c>
      <c r="Y260" s="145" t="s">
        <v>850</v>
      </c>
    </row>
    <row r="261" spans="1:25">
      <c r="A261" s="218" t="s">
        <v>845</v>
      </c>
      <c r="B261" s="137" t="s">
        <v>846</v>
      </c>
      <c r="C261" s="138" t="s">
        <v>881</v>
      </c>
      <c r="D261" s="138" t="s">
        <v>882</v>
      </c>
      <c r="E261" s="138" t="s">
        <v>877</v>
      </c>
      <c r="F261" s="139" t="s">
        <v>880</v>
      </c>
      <c r="G261" s="140">
        <v>26.06</v>
      </c>
      <c r="H261" s="140">
        <v>5</v>
      </c>
      <c r="I261" s="140">
        <v>0</v>
      </c>
      <c r="J261" s="140">
        <v>0</v>
      </c>
      <c r="K261" s="138" t="s">
        <v>154</v>
      </c>
      <c r="L261" s="138" t="s">
        <v>862</v>
      </c>
      <c r="M261" s="140">
        <v>0</v>
      </c>
      <c r="N261" s="138" t="s">
        <v>153</v>
      </c>
      <c r="O261" s="138" t="s">
        <v>155</v>
      </c>
      <c r="P261" s="139" t="s">
        <v>161</v>
      </c>
      <c r="Q261" s="141" t="s">
        <v>881</v>
      </c>
      <c r="R261" s="141" t="s">
        <v>178</v>
      </c>
      <c r="S261" s="141" t="s">
        <v>179</v>
      </c>
      <c r="T261" s="142">
        <v>1</v>
      </c>
      <c r="U261" s="143" t="str">
        <f>_xlfn.XLOOKUP(C261,'Výkaz výměr místností VZ'!B:B,'Výkaz výměr místností VZ'!C:C,"ne")</f>
        <v>ano</v>
      </c>
      <c r="V261" s="143">
        <v>42</v>
      </c>
      <c r="W261" s="144">
        <f>IF(U261="NE","XXX",_xlfn.XLOOKUP(V261,harmonogram!$H$11:$H$28,harmonogram!$F$11:$F$28))</f>
        <v>45990</v>
      </c>
      <c r="X261" s="144">
        <f>IF(U261="ne","XXX",_xlfn.XLOOKUP(V261,harmonogram!$H$11:$H$28,harmonogram!$G$11:$G$28))</f>
        <v>46018</v>
      </c>
      <c r="Y261" s="145" t="s">
        <v>850</v>
      </c>
    </row>
    <row r="262" spans="1:25">
      <c r="A262" s="218" t="s">
        <v>845</v>
      </c>
      <c r="B262" s="137" t="s">
        <v>846</v>
      </c>
      <c r="C262" s="138" t="s">
        <v>883</v>
      </c>
      <c r="D262" s="138" t="s">
        <v>884</v>
      </c>
      <c r="E262" s="138" t="s">
        <v>885</v>
      </c>
      <c r="F262" s="139" t="s">
        <v>187</v>
      </c>
      <c r="G262" s="140">
        <v>24.54</v>
      </c>
      <c r="H262" s="140">
        <v>5</v>
      </c>
      <c r="I262" s="140">
        <v>0</v>
      </c>
      <c r="J262" s="140">
        <v>0</v>
      </c>
      <c r="K262" s="138" t="s">
        <v>154</v>
      </c>
      <c r="L262" s="138" t="s">
        <v>886</v>
      </c>
      <c r="M262" s="140">
        <v>0</v>
      </c>
      <c r="N262" s="138" t="s">
        <v>153</v>
      </c>
      <c r="O262" s="138" t="s">
        <v>155</v>
      </c>
      <c r="P262" s="139" t="s">
        <v>161</v>
      </c>
      <c r="Q262" s="141" t="s">
        <v>883</v>
      </c>
      <c r="R262" s="141" t="s">
        <v>178</v>
      </c>
      <c r="S262" s="141" t="s">
        <v>179</v>
      </c>
      <c r="T262" s="142">
        <v>1</v>
      </c>
      <c r="U262" s="143" t="str">
        <f>_xlfn.XLOOKUP(C262,'Výkaz výměr místností VZ'!B:B,'Výkaz výměr místností VZ'!C:C,"ne")</f>
        <v>ano</v>
      </c>
      <c r="V262" s="143">
        <v>42</v>
      </c>
      <c r="W262" s="144">
        <f>IF(U262="NE","XXX",_xlfn.XLOOKUP(V262,harmonogram!$H$11:$H$28,harmonogram!$F$11:$F$28))</f>
        <v>45990</v>
      </c>
      <c r="X262" s="144">
        <f>IF(U262="ne","XXX",_xlfn.XLOOKUP(V262,harmonogram!$H$11:$H$28,harmonogram!$G$11:$G$28))</f>
        <v>46018</v>
      </c>
      <c r="Y262" s="145" t="s">
        <v>850</v>
      </c>
    </row>
    <row r="263" spans="1:25">
      <c r="A263" s="218" t="s">
        <v>845</v>
      </c>
      <c r="B263" s="137" t="s">
        <v>846</v>
      </c>
      <c r="C263" s="138" t="s">
        <v>887</v>
      </c>
      <c r="D263" s="138" t="s">
        <v>888</v>
      </c>
      <c r="E263" s="138" t="s">
        <v>889</v>
      </c>
      <c r="F263" s="139" t="s">
        <v>153</v>
      </c>
      <c r="G263" s="140">
        <v>43.56</v>
      </c>
      <c r="H263" s="140">
        <v>2</v>
      </c>
      <c r="I263" s="140">
        <v>8</v>
      </c>
      <c r="J263" s="140">
        <v>0</v>
      </c>
      <c r="K263" s="138" t="s">
        <v>154</v>
      </c>
      <c r="L263" s="138" t="s">
        <v>890</v>
      </c>
      <c r="M263" s="140">
        <v>0</v>
      </c>
      <c r="N263" s="138" t="s">
        <v>153</v>
      </c>
      <c r="O263" s="138" t="s">
        <v>155</v>
      </c>
      <c r="P263" s="139" t="s">
        <v>161</v>
      </c>
      <c r="Q263" s="141" t="s">
        <v>887</v>
      </c>
      <c r="R263" s="141" t="s">
        <v>178</v>
      </c>
      <c r="S263" s="141" t="s">
        <v>179</v>
      </c>
      <c r="T263" s="142">
        <v>1</v>
      </c>
      <c r="U263" s="143" t="str">
        <f>_xlfn.XLOOKUP(C263,'Výkaz výměr místností VZ'!B:B,'Výkaz výměr místností VZ'!C:C,"ne")</f>
        <v>ano</v>
      </c>
      <c r="V263" s="143">
        <v>41</v>
      </c>
      <c r="W263" s="144">
        <f>IF(U263="NE","XXX",_xlfn.XLOOKUP(V263,harmonogram!$H$11:$H$28,harmonogram!$F$11:$F$28))</f>
        <v>45969</v>
      </c>
      <c r="X263" s="144">
        <f>IF(U263="ne","XXX",_xlfn.XLOOKUP(V263,harmonogram!$H$11:$H$28,harmonogram!$G$11:$G$28))</f>
        <v>46001</v>
      </c>
      <c r="Y263" s="145" t="s">
        <v>850</v>
      </c>
    </row>
    <row r="264" spans="1:25">
      <c r="A264" s="218" t="s">
        <v>845</v>
      </c>
      <c r="B264" s="137" t="s">
        <v>846</v>
      </c>
      <c r="C264" s="138" t="s">
        <v>891</v>
      </c>
      <c r="D264" s="138" t="s">
        <v>892</v>
      </c>
      <c r="E264" s="138" t="s">
        <v>893</v>
      </c>
      <c r="F264" s="139" t="s">
        <v>153</v>
      </c>
      <c r="G264" s="140">
        <v>30.37</v>
      </c>
      <c r="H264" s="140">
        <v>2</v>
      </c>
      <c r="I264" s="140">
        <v>7</v>
      </c>
      <c r="J264" s="140">
        <v>0</v>
      </c>
      <c r="K264" s="138" t="s">
        <v>154</v>
      </c>
      <c r="L264" s="138" t="s">
        <v>894</v>
      </c>
      <c r="M264" s="140">
        <v>0</v>
      </c>
      <c r="N264" s="138" t="s">
        <v>153</v>
      </c>
      <c r="O264" s="138" t="s">
        <v>155</v>
      </c>
      <c r="P264" s="139" t="s">
        <v>161</v>
      </c>
      <c r="Q264" s="141" t="s">
        <v>891</v>
      </c>
      <c r="R264" s="141" t="s">
        <v>178</v>
      </c>
      <c r="S264" s="141" t="s">
        <v>179</v>
      </c>
      <c r="T264" s="142">
        <v>1</v>
      </c>
      <c r="U264" s="143" t="str">
        <f>_xlfn.XLOOKUP(C264,'Výkaz výměr místností VZ'!B:B,'Výkaz výměr místností VZ'!C:C,"ne")</f>
        <v>ano</v>
      </c>
      <c r="V264" s="143">
        <v>41</v>
      </c>
      <c r="W264" s="144">
        <f>IF(U264="NE","XXX",_xlfn.XLOOKUP(V264,harmonogram!$H$11:$H$28,harmonogram!$F$11:$F$28))</f>
        <v>45969</v>
      </c>
      <c r="X264" s="144">
        <f>IF(U264="ne","XXX",_xlfn.XLOOKUP(V264,harmonogram!$H$11:$H$28,harmonogram!$G$11:$G$28))</f>
        <v>46001</v>
      </c>
      <c r="Y264" s="145" t="s">
        <v>850</v>
      </c>
    </row>
    <row r="265" spans="1:25">
      <c r="A265" s="218" t="s">
        <v>845</v>
      </c>
      <c r="B265" s="137" t="s">
        <v>846</v>
      </c>
      <c r="C265" s="138" t="s">
        <v>895</v>
      </c>
      <c r="D265" s="138" t="s">
        <v>896</v>
      </c>
      <c r="E265" s="138" t="s">
        <v>897</v>
      </c>
      <c r="F265" s="139" t="s">
        <v>153</v>
      </c>
      <c r="G265" s="140">
        <v>24.14</v>
      </c>
      <c r="H265" s="140">
        <v>2</v>
      </c>
      <c r="I265" s="140">
        <v>7</v>
      </c>
      <c r="J265" s="140">
        <v>0</v>
      </c>
      <c r="K265" s="138" t="s">
        <v>154</v>
      </c>
      <c r="L265" s="138" t="s">
        <v>894</v>
      </c>
      <c r="M265" s="140">
        <v>0</v>
      </c>
      <c r="N265" s="138" t="s">
        <v>153</v>
      </c>
      <c r="O265" s="138" t="s">
        <v>155</v>
      </c>
      <c r="P265" s="139" t="s">
        <v>161</v>
      </c>
      <c r="Q265" s="141" t="s">
        <v>895</v>
      </c>
      <c r="R265" s="141" t="s">
        <v>178</v>
      </c>
      <c r="S265" s="141" t="s">
        <v>179</v>
      </c>
      <c r="T265" s="142">
        <v>1</v>
      </c>
      <c r="U265" s="143" t="str">
        <f>_xlfn.XLOOKUP(C265,'Výkaz výměr místností VZ'!B:B,'Výkaz výměr místností VZ'!C:C,"ne")</f>
        <v>ano</v>
      </c>
      <c r="V265" s="143">
        <v>41</v>
      </c>
      <c r="W265" s="144">
        <f>IF(U265="NE","XXX",_xlfn.XLOOKUP(V265,harmonogram!$H$11:$H$28,harmonogram!$F$11:$F$28))</f>
        <v>45969</v>
      </c>
      <c r="X265" s="144">
        <f>IF(U265="ne","XXX",_xlfn.XLOOKUP(V265,harmonogram!$H$11:$H$28,harmonogram!$G$11:$G$28))</f>
        <v>46001</v>
      </c>
      <c r="Y265" s="145" t="s">
        <v>850</v>
      </c>
    </row>
    <row r="266" spans="1:25">
      <c r="A266" s="218" t="s">
        <v>845</v>
      </c>
      <c r="B266" s="137" t="s">
        <v>846</v>
      </c>
      <c r="C266" s="138" t="s">
        <v>898</v>
      </c>
      <c r="D266" s="138" t="s">
        <v>899</v>
      </c>
      <c r="E266" s="138" t="s">
        <v>900</v>
      </c>
      <c r="F266" s="139" t="s">
        <v>153</v>
      </c>
      <c r="G266" s="140">
        <v>25.16</v>
      </c>
      <c r="H266" s="140">
        <v>2</v>
      </c>
      <c r="I266" s="140">
        <v>7</v>
      </c>
      <c r="J266" s="140">
        <v>0</v>
      </c>
      <c r="K266" s="138" t="s">
        <v>154</v>
      </c>
      <c r="L266" s="138" t="s">
        <v>894</v>
      </c>
      <c r="M266" s="140">
        <v>0</v>
      </c>
      <c r="N266" s="138" t="s">
        <v>153</v>
      </c>
      <c r="O266" s="138" t="s">
        <v>155</v>
      </c>
      <c r="P266" s="139" t="s">
        <v>161</v>
      </c>
      <c r="Q266" s="141" t="s">
        <v>898</v>
      </c>
      <c r="R266" s="141" t="s">
        <v>178</v>
      </c>
      <c r="S266" s="141" t="s">
        <v>179</v>
      </c>
      <c r="T266" s="142">
        <v>1</v>
      </c>
      <c r="U266" s="143" t="str">
        <f>_xlfn.XLOOKUP(C266,'Výkaz výměr místností VZ'!B:B,'Výkaz výměr místností VZ'!C:C,"ne")</f>
        <v>ano</v>
      </c>
      <c r="V266" s="143">
        <v>41</v>
      </c>
      <c r="W266" s="144">
        <f>IF(U266="NE","XXX",_xlfn.XLOOKUP(V266,harmonogram!$H$11:$H$28,harmonogram!$F$11:$F$28))</f>
        <v>45969</v>
      </c>
      <c r="X266" s="144">
        <f>IF(U266="ne","XXX",_xlfn.XLOOKUP(V266,harmonogram!$H$11:$H$28,harmonogram!$G$11:$G$28))</f>
        <v>46001</v>
      </c>
      <c r="Y266" s="145" t="s">
        <v>850</v>
      </c>
    </row>
    <row r="267" spans="1:25">
      <c r="A267" s="218" t="s">
        <v>845</v>
      </c>
      <c r="B267" s="137" t="s">
        <v>846</v>
      </c>
      <c r="C267" s="138" t="s">
        <v>901</v>
      </c>
      <c r="D267" s="138" t="s">
        <v>902</v>
      </c>
      <c r="E267" s="138" t="s">
        <v>903</v>
      </c>
      <c r="F267" s="139" t="s">
        <v>153</v>
      </c>
      <c r="G267" s="140">
        <v>15.51</v>
      </c>
      <c r="H267" s="140">
        <v>2</v>
      </c>
      <c r="I267" s="140">
        <v>7</v>
      </c>
      <c r="J267" s="140">
        <v>0</v>
      </c>
      <c r="K267" s="138" t="s">
        <v>154</v>
      </c>
      <c r="L267" s="138" t="s">
        <v>894</v>
      </c>
      <c r="M267" s="140">
        <v>0</v>
      </c>
      <c r="N267" s="138" t="s">
        <v>153</v>
      </c>
      <c r="O267" s="138" t="s">
        <v>155</v>
      </c>
      <c r="P267" s="139" t="s">
        <v>161</v>
      </c>
      <c r="Q267" s="141" t="s">
        <v>901</v>
      </c>
      <c r="R267" s="141" t="s">
        <v>178</v>
      </c>
      <c r="S267" s="141" t="s">
        <v>179</v>
      </c>
      <c r="T267" s="142">
        <v>1</v>
      </c>
      <c r="U267" s="143" t="str">
        <f>_xlfn.XLOOKUP(C267,'Výkaz výměr místností VZ'!B:B,'Výkaz výměr místností VZ'!C:C,"ne")</f>
        <v>ano</v>
      </c>
      <c r="V267" s="143">
        <v>41</v>
      </c>
      <c r="W267" s="144">
        <f>IF(U267="NE","XXX",_xlfn.XLOOKUP(V267,harmonogram!$H$11:$H$28,harmonogram!$F$11:$F$28))</f>
        <v>45969</v>
      </c>
      <c r="X267" s="144">
        <f>IF(U267="ne","XXX",_xlfn.XLOOKUP(V267,harmonogram!$H$11:$H$28,harmonogram!$G$11:$G$28))</f>
        <v>46001</v>
      </c>
      <c r="Y267" s="145" t="s">
        <v>850</v>
      </c>
    </row>
    <row r="268" spans="1:25">
      <c r="A268" s="218" t="s">
        <v>845</v>
      </c>
      <c r="B268" s="137" t="s">
        <v>846</v>
      </c>
      <c r="C268" s="138" t="s">
        <v>904</v>
      </c>
      <c r="D268" s="138" t="s">
        <v>905</v>
      </c>
      <c r="E268" s="138" t="s">
        <v>906</v>
      </c>
      <c r="F268" s="139" t="s">
        <v>907</v>
      </c>
      <c r="G268" s="140">
        <v>65.86</v>
      </c>
      <c r="H268" s="140">
        <v>2</v>
      </c>
      <c r="I268" s="140">
        <v>18</v>
      </c>
      <c r="J268" s="140">
        <v>0</v>
      </c>
      <c r="K268" s="138" t="s">
        <v>154</v>
      </c>
      <c r="L268" s="138" t="s">
        <v>908</v>
      </c>
      <c r="M268" s="140">
        <v>0</v>
      </c>
      <c r="N268" s="138" t="s">
        <v>153</v>
      </c>
      <c r="O268" s="138" t="s">
        <v>155</v>
      </c>
      <c r="P268" s="139" t="s">
        <v>161</v>
      </c>
      <c r="Q268" s="141" t="s">
        <v>904</v>
      </c>
      <c r="R268" s="141" t="s">
        <v>178</v>
      </c>
      <c r="S268" s="141" t="s">
        <v>179</v>
      </c>
      <c r="T268" s="142">
        <v>1</v>
      </c>
      <c r="U268" s="143" t="str">
        <f>_xlfn.XLOOKUP(C268,'Výkaz výměr místností VZ'!B:B,'Výkaz výměr místností VZ'!C:C,"ne")</f>
        <v>ano</v>
      </c>
      <c r="V268" s="143">
        <v>41</v>
      </c>
      <c r="W268" s="144">
        <f>IF(U268="NE","XXX",_xlfn.XLOOKUP(V268,harmonogram!$H$11:$H$28,harmonogram!$F$11:$F$28))</f>
        <v>45969</v>
      </c>
      <c r="X268" s="144">
        <f>IF(U268="ne","XXX",_xlfn.XLOOKUP(V268,harmonogram!$H$11:$H$28,harmonogram!$G$11:$G$28))</f>
        <v>46001</v>
      </c>
      <c r="Y268" s="145" t="s">
        <v>850</v>
      </c>
    </row>
    <row r="269" spans="1:25">
      <c r="A269" s="218" t="s">
        <v>845</v>
      </c>
      <c r="B269" s="137" t="s">
        <v>846</v>
      </c>
      <c r="C269" s="138" t="s">
        <v>909</v>
      </c>
      <c r="D269" s="138" t="s">
        <v>910</v>
      </c>
      <c r="E269" s="138" t="s">
        <v>906</v>
      </c>
      <c r="F269" s="139" t="s">
        <v>907</v>
      </c>
      <c r="G269" s="140">
        <v>67.03</v>
      </c>
      <c r="H269" s="140">
        <v>2</v>
      </c>
      <c r="I269" s="140">
        <v>18</v>
      </c>
      <c r="J269" s="140">
        <v>0</v>
      </c>
      <c r="K269" s="138" t="s">
        <v>154</v>
      </c>
      <c r="L269" s="138" t="s">
        <v>908</v>
      </c>
      <c r="M269" s="140">
        <v>0</v>
      </c>
      <c r="N269" s="138" t="s">
        <v>153</v>
      </c>
      <c r="O269" s="138" t="s">
        <v>155</v>
      </c>
      <c r="P269" s="139" t="s">
        <v>161</v>
      </c>
      <c r="Q269" s="141" t="s">
        <v>909</v>
      </c>
      <c r="R269" s="141" t="s">
        <v>178</v>
      </c>
      <c r="S269" s="141" t="s">
        <v>179</v>
      </c>
      <c r="T269" s="142">
        <v>1</v>
      </c>
      <c r="U269" s="143" t="str">
        <f>_xlfn.XLOOKUP(C269,'Výkaz výměr místností VZ'!B:B,'Výkaz výměr místností VZ'!C:C,"ne")</f>
        <v>ano</v>
      </c>
      <c r="V269" s="143">
        <v>41</v>
      </c>
      <c r="W269" s="144">
        <f>IF(U269="NE","XXX",_xlfn.XLOOKUP(V269,harmonogram!$H$11:$H$28,harmonogram!$F$11:$F$28))</f>
        <v>45969</v>
      </c>
      <c r="X269" s="144">
        <f>IF(U269="ne","XXX",_xlfn.XLOOKUP(V269,harmonogram!$H$11:$H$28,harmonogram!$G$11:$G$28))</f>
        <v>46001</v>
      </c>
      <c r="Y269" s="145" t="s">
        <v>850</v>
      </c>
    </row>
    <row r="270" spans="1:25">
      <c r="A270" s="218" t="s">
        <v>845</v>
      </c>
      <c r="B270" s="137" t="s">
        <v>846</v>
      </c>
      <c r="C270" s="138" t="s">
        <v>911</v>
      </c>
      <c r="D270" s="138" t="s">
        <v>912</v>
      </c>
      <c r="E270" s="138" t="s">
        <v>913</v>
      </c>
      <c r="F270" s="139" t="s">
        <v>914</v>
      </c>
      <c r="G270" s="140">
        <v>89.93</v>
      </c>
      <c r="H270" s="140">
        <v>2</v>
      </c>
      <c r="I270" s="140">
        <v>36</v>
      </c>
      <c r="J270" s="140">
        <v>0</v>
      </c>
      <c r="K270" s="138" t="s">
        <v>154</v>
      </c>
      <c r="L270" s="138" t="s">
        <v>915</v>
      </c>
      <c r="M270" s="140">
        <v>0</v>
      </c>
      <c r="N270" s="138" t="s">
        <v>153</v>
      </c>
      <c r="O270" s="138" t="s">
        <v>155</v>
      </c>
      <c r="P270" s="139" t="s">
        <v>161</v>
      </c>
      <c r="Q270" s="141" t="s">
        <v>911</v>
      </c>
      <c r="R270" s="141" t="s">
        <v>178</v>
      </c>
      <c r="S270" s="141" t="s">
        <v>179</v>
      </c>
      <c r="T270" s="142">
        <v>1</v>
      </c>
      <c r="U270" s="143" t="str">
        <f>_xlfn.XLOOKUP(C270,'Výkaz výměr místností VZ'!B:B,'Výkaz výměr místností VZ'!C:C,"ne")</f>
        <v>ano</v>
      </c>
      <c r="V270" s="143">
        <v>41</v>
      </c>
      <c r="W270" s="144">
        <f>IF(U270="NE","XXX",_xlfn.XLOOKUP(V270,harmonogram!$H$11:$H$28,harmonogram!$F$11:$F$28))</f>
        <v>45969</v>
      </c>
      <c r="X270" s="144">
        <f>IF(U270="ne","XXX",_xlfn.XLOOKUP(V270,harmonogram!$H$11:$H$28,harmonogram!$G$11:$G$28))</f>
        <v>46001</v>
      </c>
      <c r="Y270" s="145" t="s">
        <v>850</v>
      </c>
    </row>
    <row r="271" spans="1:25">
      <c r="A271" s="218" t="s">
        <v>845</v>
      </c>
      <c r="B271" s="137" t="s">
        <v>846</v>
      </c>
      <c r="C271" s="138" t="s">
        <v>916</v>
      </c>
      <c r="D271" s="138" t="s">
        <v>917</v>
      </c>
      <c r="E271" s="138" t="s">
        <v>414</v>
      </c>
      <c r="F271" s="139" t="s">
        <v>253</v>
      </c>
      <c r="G271" s="140">
        <v>21.36</v>
      </c>
      <c r="H271" s="140">
        <v>4</v>
      </c>
      <c r="I271" s="140">
        <v>0</v>
      </c>
      <c r="J271" s="140">
        <v>0</v>
      </c>
      <c r="K271" s="138" t="s">
        <v>154</v>
      </c>
      <c r="L271" s="138" t="s">
        <v>918</v>
      </c>
      <c r="M271" s="140">
        <v>0</v>
      </c>
      <c r="N271" s="138" t="s">
        <v>153</v>
      </c>
      <c r="O271" s="138" t="s">
        <v>155</v>
      </c>
      <c r="P271" s="139" t="s">
        <v>161</v>
      </c>
      <c r="Q271" s="141" t="s">
        <v>916</v>
      </c>
      <c r="R271" s="141" t="s">
        <v>178</v>
      </c>
      <c r="S271" s="141" t="s">
        <v>179</v>
      </c>
      <c r="T271" s="142">
        <v>1</v>
      </c>
      <c r="U271" s="143" t="str">
        <f>_xlfn.XLOOKUP(C271,'Výkaz výměr místností VZ'!B:B,'Výkaz výměr místností VZ'!C:C,"ne")</f>
        <v>ano</v>
      </c>
      <c r="V271" s="143">
        <v>41</v>
      </c>
      <c r="W271" s="144">
        <f>IF(U271="NE","XXX",_xlfn.XLOOKUP(V271,harmonogram!$H$11:$H$28,harmonogram!$F$11:$F$28))</f>
        <v>45969</v>
      </c>
      <c r="X271" s="144">
        <f>IF(U271="ne","XXX",_xlfn.XLOOKUP(V271,harmonogram!$H$11:$H$28,harmonogram!$G$11:$G$28))</f>
        <v>46001</v>
      </c>
      <c r="Y271" s="145" t="s">
        <v>850</v>
      </c>
    </row>
    <row r="272" spans="1:25">
      <c r="A272" s="218" t="s">
        <v>845</v>
      </c>
      <c r="B272" s="137" t="s">
        <v>846</v>
      </c>
      <c r="C272" s="138" t="s">
        <v>919</v>
      </c>
      <c r="D272" s="138" t="s">
        <v>920</v>
      </c>
      <c r="E272" s="138" t="s">
        <v>414</v>
      </c>
      <c r="F272" s="139" t="s">
        <v>253</v>
      </c>
      <c r="G272" s="140">
        <v>18.82</v>
      </c>
      <c r="H272" s="140">
        <v>4</v>
      </c>
      <c r="I272" s="140">
        <v>0</v>
      </c>
      <c r="J272" s="140">
        <v>0</v>
      </c>
      <c r="K272" s="138" t="s">
        <v>154</v>
      </c>
      <c r="L272" s="138" t="s">
        <v>918</v>
      </c>
      <c r="M272" s="140">
        <v>0</v>
      </c>
      <c r="N272" s="138" t="s">
        <v>153</v>
      </c>
      <c r="O272" s="138" t="s">
        <v>155</v>
      </c>
      <c r="P272" s="139" t="s">
        <v>161</v>
      </c>
      <c r="Q272" s="141" t="s">
        <v>919</v>
      </c>
      <c r="R272" s="141" t="s">
        <v>178</v>
      </c>
      <c r="S272" s="141" t="s">
        <v>179</v>
      </c>
      <c r="T272" s="142">
        <v>1</v>
      </c>
      <c r="U272" s="143" t="str">
        <f>_xlfn.XLOOKUP(C272,'Výkaz výměr místností VZ'!B:B,'Výkaz výměr místností VZ'!C:C,"ne")</f>
        <v>ano</v>
      </c>
      <c r="V272" s="143">
        <v>41</v>
      </c>
      <c r="W272" s="144">
        <f>IF(U272="NE","XXX",_xlfn.XLOOKUP(V272,harmonogram!$H$11:$H$28,harmonogram!$F$11:$F$28))</f>
        <v>45969</v>
      </c>
      <c r="X272" s="144">
        <f>IF(U272="ne","XXX",_xlfn.XLOOKUP(V272,harmonogram!$H$11:$H$28,harmonogram!$G$11:$G$28))</f>
        <v>46001</v>
      </c>
      <c r="Y272" s="145" t="s">
        <v>850</v>
      </c>
    </row>
    <row r="273" spans="1:25">
      <c r="A273" s="218" t="s">
        <v>845</v>
      </c>
      <c r="B273" s="137" t="s">
        <v>846</v>
      </c>
      <c r="C273" s="138" t="s">
        <v>921</v>
      </c>
      <c r="D273" s="138"/>
      <c r="E273" s="138" t="s">
        <v>532</v>
      </c>
      <c r="F273" s="139"/>
      <c r="G273" s="140"/>
      <c r="H273" s="140"/>
      <c r="I273" s="140"/>
      <c r="J273" s="140"/>
      <c r="K273" s="138"/>
      <c r="L273" s="138"/>
      <c r="M273" s="140"/>
      <c r="N273" s="138"/>
      <c r="O273" s="138"/>
      <c r="P273" s="139"/>
      <c r="Q273" s="141"/>
      <c r="R273" s="141"/>
      <c r="S273" s="141"/>
      <c r="T273" s="142">
        <v>1</v>
      </c>
      <c r="U273" s="143" t="str">
        <f>_xlfn.XLOOKUP(C273,'Výkaz výměr místností VZ'!B:B,'Výkaz výměr místností VZ'!C:C,"ne")</f>
        <v>ano</v>
      </c>
      <c r="V273" s="143">
        <v>41</v>
      </c>
      <c r="W273" s="144">
        <f>IF(U273="NE","XXX",_xlfn.XLOOKUP(V273,harmonogram!$H$11:$H$28,harmonogram!$F$11:$F$28))</f>
        <v>45969</v>
      </c>
      <c r="X273" s="144">
        <f>IF(U273="ne","XXX",_xlfn.XLOOKUP(V273,harmonogram!$H$11:$H$28,harmonogram!$G$11:$G$28))</f>
        <v>46001</v>
      </c>
      <c r="Y273" s="145" t="s">
        <v>850</v>
      </c>
    </row>
    <row r="274" spans="1:25">
      <c r="A274" s="218" t="s">
        <v>845</v>
      </c>
      <c r="B274" s="137" t="s">
        <v>846</v>
      </c>
      <c r="C274" s="138" t="s">
        <v>922</v>
      </c>
      <c r="D274" s="138"/>
      <c r="E274" s="138" t="s">
        <v>532</v>
      </c>
      <c r="F274" s="139"/>
      <c r="G274" s="140"/>
      <c r="H274" s="140"/>
      <c r="I274" s="140"/>
      <c r="J274" s="140"/>
      <c r="K274" s="138"/>
      <c r="L274" s="138"/>
      <c r="M274" s="140"/>
      <c r="N274" s="138"/>
      <c r="O274" s="138"/>
      <c r="P274" s="139"/>
      <c r="Q274" s="141"/>
      <c r="R274" s="141"/>
      <c r="S274" s="141"/>
      <c r="T274" s="142">
        <v>1</v>
      </c>
      <c r="U274" s="143" t="str">
        <f>_xlfn.XLOOKUP(C274,'Výkaz výměr místností VZ'!B:B,'Výkaz výměr místností VZ'!C:C,"ne")</f>
        <v>ano</v>
      </c>
      <c r="V274" s="143">
        <v>42</v>
      </c>
      <c r="W274" s="144">
        <f>IF(U274="NE","XXX",_xlfn.XLOOKUP(V274,harmonogram!$H$11:$H$28,harmonogram!$F$11:$F$28))</f>
        <v>45990</v>
      </c>
      <c r="X274" s="144">
        <f>IF(U274="ne","XXX",_xlfn.XLOOKUP(V274,harmonogram!$H$11:$H$28,harmonogram!$G$11:$G$28))</f>
        <v>46018</v>
      </c>
      <c r="Y274" s="145" t="s">
        <v>850</v>
      </c>
    </row>
    <row r="275" spans="1:25">
      <c r="A275" s="218" t="s">
        <v>845</v>
      </c>
      <c r="B275" s="137" t="s">
        <v>846</v>
      </c>
      <c r="C275" s="138" t="s">
        <v>923</v>
      </c>
      <c r="D275" s="138" t="s">
        <v>924</v>
      </c>
      <c r="E275" s="138" t="s">
        <v>542</v>
      </c>
      <c r="F275" s="139" t="s">
        <v>253</v>
      </c>
      <c r="G275" s="140">
        <v>13.7</v>
      </c>
      <c r="H275" s="140">
        <v>0</v>
      </c>
      <c r="I275" s="140">
        <v>0</v>
      </c>
      <c r="J275" s="140">
        <v>0</v>
      </c>
      <c r="K275" s="138" t="s">
        <v>154</v>
      </c>
      <c r="L275" s="138" t="s">
        <v>858</v>
      </c>
      <c r="M275" s="140">
        <v>0</v>
      </c>
      <c r="N275" s="138" t="s">
        <v>153</v>
      </c>
      <c r="O275" s="138" t="s">
        <v>155</v>
      </c>
      <c r="P275" s="139" t="s">
        <v>161</v>
      </c>
      <c r="Q275" s="141" t="s">
        <v>923</v>
      </c>
      <c r="R275" s="141" t="s">
        <v>178</v>
      </c>
      <c r="S275" s="141" t="s">
        <v>179</v>
      </c>
      <c r="T275" s="142">
        <v>1</v>
      </c>
      <c r="U275" s="143" t="str">
        <f>_xlfn.XLOOKUP(C275,'Výkaz výměr místností VZ'!B:B,'Výkaz výměr místností VZ'!C:C,"ne")</f>
        <v>ano</v>
      </c>
      <c r="V275" s="143">
        <v>41</v>
      </c>
      <c r="W275" s="144">
        <f>IF(U275="NE","XXX",_xlfn.XLOOKUP(V275,harmonogram!$H$11:$H$28,harmonogram!$F$11:$F$28))</f>
        <v>45969</v>
      </c>
      <c r="X275" s="144">
        <f>IF(U275="ne","XXX",_xlfn.XLOOKUP(V275,harmonogram!$H$11:$H$28,harmonogram!$G$11:$G$28))</f>
        <v>46001</v>
      </c>
      <c r="Y275" s="145" t="s">
        <v>850</v>
      </c>
    </row>
    <row r="276" spans="1:25">
      <c r="A276" s="218" t="s">
        <v>845</v>
      </c>
      <c r="B276" s="137" t="s">
        <v>846</v>
      </c>
      <c r="C276" s="138" t="s">
        <v>925</v>
      </c>
      <c r="D276" s="138" t="s">
        <v>926</v>
      </c>
      <c r="E276" s="138" t="s">
        <v>927</v>
      </c>
      <c r="F276" s="139" t="s">
        <v>153</v>
      </c>
      <c r="G276" s="140">
        <v>21.23</v>
      </c>
      <c r="H276" s="140">
        <v>2</v>
      </c>
      <c r="I276" s="140">
        <v>0</v>
      </c>
      <c r="J276" s="140">
        <v>0</v>
      </c>
      <c r="K276" s="138" t="s">
        <v>154</v>
      </c>
      <c r="L276" s="138" t="s">
        <v>546</v>
      </c>
      <c r="M276" s="140">
        <v>0</v>
      </c>
      <c r="N276" s="138" t="s">
        <v>153</v>
      </c>
      <c r="O276" s="138" t="s">
        <v>155</v>
      </c>
      <c r="P276" s="139" t="s">
        <v>161</v>
      </c>
      <c r="Q276" s="141" t="s">
        <v>925</v>
      </c>
      <c r="R276" s="141" t="s">
        <v>178</v>
      </c>
      <c r="S276" s="141" t="s">
        <v>179</v>
      </c>
      <c r="T276" s="142">
        <v>1</v>
      </c>
      <c r="U276" s="143" t="str">
        <f>_xlfn.XLOOKUP(C276,'Výkaz výměr místností VZ'!B:B,'Výkaz výměr místností VZ'!C:C,"ne")</f>
        <v>ne</v>
      </c>
      <c r="V276" s="143">
        <v>42</v>
      </c>
      <c r="W276" s="144" t="str">
        <f>IF(U276="NE","XXX",_xlfn.XLOOKUP(V276,harmonogram!$H$11:$H$28,harmonogram!$F$11:$F$28))</f>
        <v>XXX</v>
      </c>
      <c r="X276" s="144" t="str">
        <f>IF(U276="ne","XXX",_xlfn.XLOOKUP(V276,harmonogram!$H$11:$H$28,harmonogram!$G$11:$G$28))</f>
        <v>XXX</v>
      </c>
      <c r="Y276" s="145" t="s">
        <v>850</v>
      </c>
    </row>
    <row r="277" spans="1:25">
      <c r="A277" s="214" t="s">
        <v>928</v>
      </c>
      <c r="B277" s="100" t="s">
        <v>846</v>
      </c>
      <c r="C277" s="101" t="s">
        <v>929</v>
      </c>
      <c r="D277" s="101" t="s">
        <v>930</v>
      </c>
      <c r="E277" s="101" t="s">
        <v>931</v>
      </c>
      <c r="F277" s="102" t="s">
        <v>153</v>
      </c>
      <c r="G277" s="103">
        <v>19.38</v>
      </c>
      <c r="H277" s="103">
        <v>0</v>
      </c>
      <c r="I277" s="103">
        <v>0</v>
      </c>
      <c r="J277" s="103">
        <v>0</v>
      </c>
      <c r="K277" s="101" t="s">
        <v>154</v>
      </c>
      <c r="L277" s="101" t="s">
        <v>858</v>
      </c>
      <c r="M277" s="103">
        <v>0</v>
      </c>
      <c r="N277" s="101" t="s">
        <v>153</v>
      </c>
      <c r="O277" s="101" t="s">
        <v>155</v>
      </c>
      <c r="P277" s="102" t="s">
        <v>161</v>
      </c>
      <c r="Q277" s="104" t="s">
        <v>929</v>
      </c>
      <c r="R277" s="104" t="s">
        <v>178</v>
      </c>
      <c r="S277" s="104" t="s">
        <v>179</v>
      </c>
      <c r="T277" s="105">
        <v>1</v>
      </c>
      <c r="U277" s="106" t="str">
        <f>_xlfn.XLOOKUP(C277,'Výkaz výměr místností VZ'!B:B,'Výkaz výměr místností VZ'!C:C,"ne")</f>
        <v>ano</v>
      </c>
      <c r="V277" s="106">
        <v>41</v>
      </c>
      <c r="W277" s="107">
        <f>IF(U277="NE","XXX",_xlfn.XLOOKUP(V277,harmonogram!$H$11:$H$28,harmonogram!$F$11:$F$28))</f>
        <v>45969</v>
      </c>
      <c r="X277" s="107">
        <f>IF(U277="ne","XXX",_xlfn.XLOOKUP(V277,harmonogram!$H$11:$H$28,harmonogram!$G$11:$G$28))</f>
        <v>46001</v>
      </c>
      <c r="Y277" s="108"/>
    </row>
    <row r="278" spans="1:25">
      <c r="A278" s="214" t="s">
        <v>928</v>
      </c>
      <c r="B278" s="100" t="s">
        <v>846</v>
      </c>
      <c r="C278" s="101" t="s">
        <v>932</v>
      </c>
      <c r="D278" s="101" t="s">
        <v>933</v>
      </c>
      <c r="E278" s="101" t="s">
        <v>931</v>
      </c>
      <c r="F278" s="102" t="s">
        <v>153</v>
      </c>
      <c r="G278" s="103">
        <v>27.2</v>
      </c>
      <c r="H278" s="103">
        <v>0</v>
      </c>
      <c r="I278" s="103">
        <v>0</v>
      </c>
      <c r="J278" s="103">
        <v>0</v>
      </c>
      <c r="K278" s="101" t="s">
        <v>154</v>
      </c>
      <c r="L278" s="101" t="s">
        <v>858</v>
      </c>
      <c r="M278" s="103">
        <v>0</v>
      </c>
      <c r="N278" s="101" t="s">
        <v>153</v>
      </c>
      <c r="O278" s="101" t="s">
        <v>155</v>
      </c>
      <c r="P278" s="102" t="s">
        <v>161</v>
      </c>
      <c r="Q278" s="104" t="s">
        <v>932</v>
      </c>
      <c r="R278" s="104" t="s">
        <v>178</v>
      </c>
      <c r="S278" s="104" t="s">
        <v>179</v>
      </c>
      <c r="T278" s="105">
        <v>1</v>
      </c>
      <c r="U278" s="106" t="str">
        <f>_xlfn.XLOOKUP(C278,'Výkaz výměr místností VZ'!B:B,'Výkaz výměr místností VZ'!C:C,"ne")</f>
        <v>ano</v>
      </c>
      <c r="V278" s="106">
        <v>44</v>
      </c>
      <c r="W278" s="107">
        <f>IF(U278="NE","XXX",_xlfn.XLOOKUP(V278,harmonogram!$H$11:$H$28,harmonogram!$F$11:$F$28))</f>
        <v>46025</v>
      </c>
      <c r="X278" s="107">
        <f>IF(U278="ne","XXX",_xlfn.XLOOKUP(V278,harmonogram!$H$11:$H$28,harmonogram!$G$11:$G$28))</f>
        <v>46053</v>
      </c>
      <c r="Y278" s="108"/>
    </row>
    <row r="279" spans="1:25">
      <c r="A279" s="222" t="s">
        <v>934</v>
      </c>
      <c r="B279" s="174" t="s">
        <v>846</v>
      </c>
      <c r="C279" s="175" t="s">
        <v>935</v>
      </c>
      <c r="D279" s="175" t="s">
        <v>936</v>
      </c>
      <c r="E279" s="175" t="s">
        <v>937</v>
      </c>
      <c r="F279" s="176" t="s">
        <v>264</v>
      </c>
      <c r="G279" s="177">
        <v>13.37</v>
      </c>
      <c r="H279" s="177">
        <v>0</v>
      </c>
      <c r="I279" s="177">
        <v>0</v>
      </c>
      <c r="J279" s="177">
        <v>0</v>
      </c>
      <c r="K279" s="175" t="s">
        <v>154</v>
      </c>
      <c r="L279" s="175" t="s">
        <v>858</v>
      </c>
      <c r="M279" s="177">
        <v>0</v>
      </c>
      <c r="N279" s="175" t="s">
        <v>153</v>
      </c>
      <c r="O279" s="175" t="s">
        <v>155</v>
      </c>
      <c r="P279" s="176" t="s">
        <v>161</v>
      </c>
      <c r="Q279" s="178" t="s">
        <v>935</v>
      </c>
      <c r="R279" s="178" t="s">
        <v>178</v>
      </c>
      <c r="S279" s="178" t="s">
        <v>179</v>
      </c>
      <c r="T279" s="179">
        <v>1</v>
      </c>
      <c r="U279" s="180" t="str">
        <f>_xlfn.XLOOKUP(C279,'Výkaz výměr místností VZ'!B:B,'Výkaz výměr místností VZ'!C:C,"ne")</f>
        <v>ano</v>
      </c>
      <c r="V279" s="180">
        <v>43</v>
      </c>
      <c r="W279" s="181">
        <f>IF(U279="NE","XXX",_xlfn.XLOOKUP(V279,harmonogram!$H$11:$H$28,harmonogram!$F$11:$F$28))</f>
        <v>45997</v>
      </c>
      <c r="X279" s="181">
        <f>IF(U279="ne","XXX",_xlfn.XLOOKUP(V279,harmonogram!$H$11:$H$28,harmonogram!$G$11:$G$28))</f>
        <v>46025</v>
      </c>
      <c r="Y279" s="182" t="s">
        <v>938</v>
      </c>
    </row>
    <row r="280" spans="1:25">
      <c r="A280" s="222" t="s">
        <v>934</v>
      </c>
      <c r="B280" s="174" t="s">
        <v>846</v>
      </c>
      <c r="C280" s="175" t="s">
        <v>939</v>
      </c>
      <c r="D280" s="175" t="s">
        <v>940</v>
      </c>
      <c r="E280" s="175" t="s">
        <v>941</v>
      </c>
      <c r="F280" s="176" t="s">
        <v>880</v>
      </c>
      <c r="G280" s="177">
        <v>34.78</v>
      </c>
      <c r="H280" s="177">
        <v>2</v>
      </c>
      <c r="I280" s="177">
        <v>2</v>
      </c>
      <c r="J280" s="177">
        <v>0</v>
      </c>
      <c r="K280" s="175" t="s">
        <v>154</v>
      </c>
      <c r="L280" s="175" t="s">
        <v>942</v>
      </c>
      <c r="M280" s="177">
        <v>0</v>
      </c>
      <c r="N280" s="175" t="s">
        <v>153</v>
      </c>
      <c r="O280" s="175" t="s">
        <v>155</v>
      </c>
      <c r="P280" s="176" t="s">
        <v>161</v>
      </c>
      <c r="Q280" s="178" t="s">
        <v>939</v>
      </c>
      <c r="R280" s="178" t="s">
        <v>178</v>
      </c>
      <c r="S280" s="178" t="s">
        <v>179</v>
      </c>
      <c r="T280" s="179">
        <v>1</v>
      </c>
      <c r="U280" s="180" t="str">
        <f>_xlfn.XLOOKUP(C280,'Výkaz výměr místností VZ'!B:B,'Výkaz výměr místností VZ'!C:C,"ne")</f>
        <v>ano</v>
      </c>
      <c r="V280" s="180">
        <v>44</v>
      </c>
      <c r="W280" s="181">
        <f>IF(U280="NE","XXX",_xlfn.XLOOKUP(V280,harmonogram!$H$11:$H$28,harmonogram!$F$11:$F$28))</f>
        <v>46025</v>
      </c>
      <c r="X280" s="181">
        <f>IF(U280="ne","XXX",_xlfn.XLOOKUP(V280,harmonogram!$H$11:$H$28,harmonogram!$G$11:$G$28))</f>
        <v>46053</v>
      </c>
      <c r="Y280" s="182" t="s">
        <v>938</v>
      </c>
    </row>
    <row r="281" spans="1:25">
      <c r="A281" s="222" t="s">
        <v>934</v>
      </c>
      <c r="B281" s="174" t="s">
        <v>846</v>
      </c>
      <c r="C281" s="175" t="s">
        <v>943</v>
      </c>
      <c r="D281" s="175" t="s">
        <v>944</v>
      </c>
      <c r="E281" s="175" t="s">
        <v>945</v>
      </c>
      <c r="F281" s="176" t="s">
        <v>187</v>
      </c>
      <c r="G281" s="177">
        <v>27.77</v>
      </c>
      <c r="H281" s="177">
        <v>2</v>
      </c>
      <c r="I281" s="177">
        <v>1</v>
      </c>
      <c r="J281" s="177">
        <v>0</v>
      </c>
      <c r="K281" s="175" t="s">
        <v>154</v>
      </c>
      <c r="L281" s="175" t="s">
        <v>862</v>
      </c>
      <c r="M281" s="177">
        <v>0</v>
      </c>
      <c r="N281" s="175" t="s">
        <v>153</v>
      </c>
      <c r="O281" s="175" t="s">
        <v>155</v>
      </c>
      <c r="P281" s="176" t="s">
        <v>161</v>
      </c>
      <c r="Q281" s="178" t="s">
        <v>943</v>
      </c>
      <c r="R281" s="178" t="s">
        <v>178</v>
      </c>
      <c r="S281" s="178" t="s">
        <v>179</v>
      </c>
      <c r="T281" s="179">
        <v>1</v>
      </c>
      <c r="U281" s="180" t="str">
        <f>_xlfn.XLOOKUP(C281,'Výkaz výměr místností VZ'!B:B,'Výkaz výměr místností VZ'!C:C,"ne")</f>
        <v>ano</v>
      </c>
      <c r="V281" s="180">
        <v>44</v>
      </c>
      <c r="W281" s="181">
        <f>IF(U281="NE","XXX",_xlfn.XLOOKUP(V281,harmonogram!$H$11:$H$28,harmonogram!$F$11:$F$28))</f>
        <v>46025</v>
      </c>
      <c r="X281" s="181">
        <f>IF(U281="ne","XXX",_xlfn.XLOOKUP(V281,harmonogram!$H$11:$H$28,harmonogram!$G$11:$G$28))</f>
        <v>46053</v>
      </c>
      <c r="Y281" s="182" t="s">
        <v>938</v>
      </c>
    </row>
    <row r="282" spans="1:25">
      <c r="A282" s="222" t="s">
        <v>934</v>
      </c>
      <c r="B282" s="174" t="s">
        <v>846</v>
      </c>
      <c r="C282" s="175" t="s">
        <v>946</v>
      </c>
      <c r="D282" s="175" t="s">
        <v>947</v>
      </c>
      <c r="E282" s="175" t="s">
        <v>948</v>
      </c>
      <c r="F282" s="176" t="s">
        <v>949</v>
      </c>
      <c r="G282" s="177">
        <v>65.489999999999995</v>
      </c>
      <c r="H282" s="177">
        <v>5</v>
      </c>
      <c r="I282" s="177">
        <v>5</v>
      </c>
      <c r="J282" s="177">
        <v>0</v>
      </c>
      <c r="K282" s="175" t="s">
        <v>154</v>
      </c>
      <c r="L282" s="175" t="s">
        <v>858</v>
      </c>
      <c r="M282" s="177">
        <v>0</v>
      </c>
      <c r="N282" s="175" t="s">
        <v>153</v>
      </c>
      <c r="O282" s="175" t="s">
        <v>155</v>
      </c>
      <c r="P282" s="176" t="s">
        <v>161</v>
      </c>
      <c r="Q282" s="178" t="s">
        <v>946</v>
      </c>
      <c r="R282" s="178" t="s">
        <v>178</v>
      </c>
      <c r="S282" s="178" t="s">
        <v>179</v>
      </c>
      <c r="T282" s="179">
        <v>1</v>
      </c>
      <c r="U282" s="180" t="str">
        <f>_xlfn.XLOOKUP(C282,'Výkaz výměr místností VZ'!B:B,'Výkaz výměr místností VZ'!C:C,"ne")</f>
        <v>ano</v>
      </c>
      <c r="V282" s="180">
        <v>43</v>
      </c>
      <c r="W282" s="181">
        <f>IF(U282="NE","XXX",_xlfn.XLOOKUP(V282,harmonogram!$H$11:$H$28,harmonogram!$F$11:$F$28))</f>
        <v>45997</v>
      </c>
      <c r="X282" s="181">
        <f>IF(U282="ne","XXX",_xlfn.XLOOKUP(V282,harmonogram!$H$11:$H$28,harmonogram!$G$11:$G$28))</f>
        <v>46025</v>
      </c>
      <c r="Y282" s="182" t="s">
        <v>938</v>
      </c>
    </row>
    <row r="283" spans="1:25">
      <c r="A283" s="222" t="s">
        <v>934</v>
      </c>
      <c r="B283" s="174" t="s">
        <v>846</v>
      </c>
      <c r="C283" s="175" t="s">
        <v>950</v>
      </c>
      <c r="D283" s="175" t="s">
        <v>951</v>
      </c>
      <c r="E283" s="175" t="s">
        <v>952</v>
      </c>
      <c r="F283" s="176" t="s">
        <v>585</v>
      </c>
      <c r="G283" s="177">
        <v>26.01</v>
      </c>
      <c r="H283" s="177">
        <v>2</v>
      </c>
      <c r="I283" s="177">
        <v>2</v>
      </c>
      <c r="J283" s="177">
        <v>0</v>
      </c>
      <c r="K283" s="175" t="s">
        <v>154</v>
      </c>
      <c r="L283" s="175" t="s">
        <v>862</v>
      </c>
      <c r="M283" s="177">
        <v>0</v>
      </c>
      <c r="N283" s="175" t="s">
        <v>153</v>
      </c>
      <c r="O283" s="175" t="s">
        <v>155</v>
      </c>
      <c r="P283" s="176" t="s">
        <v>161</v>
      </c>
      <c r="Q283" s="178" t="s">
        <v>950</v>
      </c>
      <c r="R283" s="178" t="s">
        <v>178</v>
      </c>
      <c r="S283" s="178" t="s">
        <v>179</v>
      </c>
      <c r="T283" s="179">
        <v>1</v>
      </c>
      <c r="U283" s="180" t="str">
        <f>_xlfn.XLOOKUP(C283,'Výkaz výměr místností VZ'!B:B,'Výkaz výměr místností VZ'!C:C,"ne")</f>
        <v>ano</v>
      </c>
      <c r="V283" s="180">
        <v>44</v>
      </c>
      <c r="W283" s="181">
        <f>IF(U283="NE","XXX",_xlfn.XLOOKUP(V283,harmonogram!$H$11:$H$28,harmonogram!$F$11:$F$28))</f>
        <v>46025</v>
      </c>
      <c r="X283" s="181">
        <f>IF(U283="ne","XXX",_xlfn.XLOOKUP(V283,harmonogram!$H$11:$H$28,harmonogram!$G$11:$G$28))</f>
        <v>46053</v>
      </c>
      <c r="Y283" s="182" t="s">
        <v>938</v>
      </c>
    </row>
    <row r="284" spans="1:25">
      <c r="A284" s="222" t="s">
        <v>934</v>
      </c>
      <c r="B284" s="174" t="s">
        <v>846</v>
      </c>
      <c r="C284" s="175" t="s">
        <v>953</v>
      </c>
      <c r="D284" s="175" t="s">
        <v>954</v>
      </c>
      <c r="E284" s="175" t="s">
        <v>948</v>
      </c>
      <c r="F284" s="176" t="s">
        <v>585</v>
      </c>
      <c r="G284" s="177">
        <v>37.770000000000003</v>
      </c>
      <c r="H284" s="177">
        <v>2</v>
      </c>
      <c r="I284" s="177">
        <v>2</v>
      </c>
      <c r="J284" s="177">
        <v>0</v>
      </c>
      <c r="K284" s="175" t="s">
        <v>154</v>
      </c>
      <c r="L284" s="175" t="s">
        <v>858</v>
      </c>
      <c r="M284" s="177">
        <v>0</v>
      </c>
      <c r="N284" s="175" t="s">
        <v>153</v>
      </c>
      <c r="O284" s="175" t="s">
        <v>155</v>
      </c>
      <c r="P284" s="176" t="s">
        <v>161</v>
      </c>
      <c r="Q284" s="178" t="s">
        <v>953</v>
      </c>
      <c r="R284" s="178" t="s">
        <v>178</v>
      </c>
      <c r="S284" s="178" t="s">
        <v>179</v>
      </c>
      <c r="T284" s="179">
        <v>1</v>
      </c>
      <c r="U284" s="180" t="str">
        <f>_xlfn.XLOOKUP(C284,'Výkaz výměr místností VZ'!B:B,'Výkaz výměr místností VZ'!C:C,"ne")</f>
        <v>ano</v>
      </c>
      <c r="V284" s="180">
        <v>44</v>
      </c>
      <c r="W284" s="181">
        <f>IF(U284="NE","XXX",_xlfn.XLOOKUP(V284,harmonogram!$H$11:$H$28,harmonogram!$F$11:$F$28))</f>
        <v>46025</v>
      </c>
      <c r="X284" s="181">
        <f>IF(U284="ne","XXX",_xlfn.XLOOKUP(V284,harmonogram!$H$11:$H$28,harmonogram!$G$11:$G$28))</f>
        <v>46053</v>
      </c>
      <c r="Y284" s="182" t="s">
        <v>938</v>
      </c>
    </row>
    <row r="285" spans="1:25">
      <c r="A285" s="222" t="s">
        <v>934</v>
      </c>
      <c r="B285" s="174" t="s">
        <v>846</v>
      </c>
      <c r="C285" s="175" t="s">
        <v>955</v>
      </c>
      <c r="D285" s="175" t="s">
        <v>956</v>
      </c>
      <c r="E285" s="175" t="s">
        <v>948</v>
      </c>
      <c r="F285" s="176" t="s">
        <v>585</v>
      </c>
      <c r="G285" s="177">
        <v>37.78</v>
      </c>
      <c r="H285" s="177">
        <v>2</v>
      </c>
      <c r="I285" s="177">
        <v>2</v>
      </c>
      <c r="J285" s="177">
        <v>0</v>
      </c>
      <c r="K285" s="175" t="s">
        <v>154</v>
      </c>
      <c r="L285" s="175" t="s">
        <v>858</v>
      </c>
      <c r="M285" s="177">
        <v>0</v>
      </c>
      <c r="N285" s="175" t="s">
        <v>153</v>
      </c>
      <c r="O285" s="175" t="s">
        <v>155</v>
      </c>
      <c r="P285" s="176" t="s">
        <v>161</v>
      </c>
      <c r="Q285" s="178" t="s">
        <v>955</v>
      </c>
      <c r="R285" s="178" t="s">
        <v>178</v>
      </c>
      <c r="S285" s="178" t="s">
        <v>179</v>
      </c>
      <c r="T285" s="179">
        <v>1</v>
      </c>
      <c r="U285" s="180" t="str">
        <f>_xlfn.XLOOKUP(C285,'Výkaz výměr místností VZ'!B:B,'Výkaz výměr místností VZ'!C:C,"ne")</f>
        <v>ano</v>
      </c>
      <c r="V285" s="180">
        <v>44</v>
      </c>
      <c r="W285" s="181">
        <f>IF(U285="NE","XXX",_xlfn.XLOOKUP(V285,harmonogram!$H$11:$H$28,harmonogram!$F$11:$F$28))</f>
        <v>46025</v>
      </c>
      <c r="X285" s="181">
        <f>IF(U285="ne","XXX",_xlfn.XLOOKUP(V285,harmonogram!$H$11:$H$28,harmonogram!$G$11:$G$28))</f>
        <v>46053</v>
      </c>
      <c r="Y285" s="182" t="s">
        <v>938</v>
      </c>
    </row>
    <row r="286" spans="1:25">
      <c r="A286" s="222" t="s">
        <v>934</v>
      </c>
      <c r="B286" s="174" t="s">
        <v>846</v>
      </c>
      <c r="C286" s="175" t="s">
        <v>957</v>
      </c>
      <c r="D286" s="175" t="s">
        <v>958</v>
      </c>
      <c r="E286" s="175" t="s">
        <v>948</v>
      </c>
      <c r="F286" s="176" t="s">
        <v>949</v>
      </c>
      <c r="G286" s="177">
        <v>67.8</v>
      </c>
      <c r="H286" s="177">
        <v>4</v>
      </c>
      <c r="I286" s="177">
        <v>4</v>
      </c>
      <c r="J286" s="177">
        <v>0</v>
      </c>
      <c r="K286" s="175" t="s">
        <v>154</v>
      </c>
      <c r="L286" s="175" t="s">
        <v>858</v>
      </c>
      <c r="M286" s="177">
        <v>0</v>
      </c>
      <c r="N286" s="175" t="s">
        <v>153</v>
      </c>
      <c r="O286" s="175" t="s">
        <v>155</v>
      </c>
      <c r="P286" s="176" t="s">
        <v>161</v>
      </c>
      <c r="Q286" s="178" t="s">
        <v>957</v>
      </c>
      <c r="R286" s="178" t="s">
        <v>178</v>
      </c>
      <c r="S286" s="178" t="s">
        <v>179</v>
      </c>
      <c r="T286" s="179">
        <v>1</v>
      </c>
      <c r="U286" s="180" t="str">
        <f>_xlfn.XLOOKUP(C286,'Výkaz výměr místností VZ'!B:B,'Výkaz výměr místností VZ'!C:C,"ne")</f>
        <v>ano</v>
      </c>
      <c r="V286" s="180">
        <v>43</v>
      </c>
      <c r="W286" s="181">
        <f>IF(U286="NE","XXX",_xlfn.XLOOKUP(V286,harmonogram!$H$11:$H$28,harmonogram!$F$11:$F$28))</f>
        <v>45997</v>
      </c>
      <c r="X286" s="181">
        <f>IF(U286="ne","XXX",_xlfn.XLOOKUP(V286,harmonogram!$H$11:$H$28,harmonogram!$G$11:$G$28))</f>
        <v>46025</v>
      </c>
      <c r="Y286" s="182" t="s">
        <v>938</v>
      </c>
    </row>
    <row r="287" spans="1:25">
      <c r="A287" s="222" t="s">
        <v>934</v>
      </c>
      <c r="B287" s="174" t="s">
        <v>846</v>
      </c>
      <c r="C287" s="175" t="s">
        <v>959</v>
      </c>
      <c r="D287" s="175" t="s">
        <v>960</v>
      </c>
      <c r="E287" s="175" t="s">
        <v>948</v>
      </c>
      <c r="F287" s="176" t="s">
        <v>585</v>
      </c>
      <c r="G287" s="177">
        <v>25.66</v>
      </c>
      <c r="H287" s="177">
        <v>1</v>
      </c>
      <c r="I287" s="177">
        <v>2</v>
      </c>
      <c r="J287" s="177">
        <v>0</v>
      </c>
      <c r="K287" s="175" t="s">
        <v>154</v>
      </c>
      <c r="L287" s="175" t="s">
        <v>858</v>
      </c>
      <c r="M287" s="177">
        <v>0</v>
      </c>
      <c r="N287" s="175" t="s">
        <v>153</v>
      </c>
      <c r="O287" s="175" t="s">
        <v>155</v>
      </c>
      <c r="P287" s="176" t="s">
        <v>161</v>
      </c>
      <c r="Q287" s="178" t="s">
        <v>959</v>
      </c>
      <c r="R287" s="178" t="s">
        <v>178</v>
      </c>
      <c r="S287" s="178" t="s">
        <v>179</v>
      </c>
      <c r="T287" s="179">
        <v>1</v>
      </c>
      <c r="U287" s="180" t="str">
        <f>_xlfn.XLOOKUP(C287,'Výkaz výměr místností VZ'!B:B,'Výkaz výměr místností VZ'!C:C,"ne")</f>
        <v>ano</v>
      </c>
      <c r="V287" s="180">
        <v>44</v>
      </c>
      <c r="W287" s="181">
        <f>IF(U287="NE","XXX",_xlfn.XLOOKUP(V287,harmonogram!$H$11:$H$28,harmonogram!$F$11:$F$28))</f>
        <v>46025</v>
      </c>
      <c r="X287" s="181">
        <f>IF(U287="ne","XXX",_xlfn.XLOOKUP(V287,harmonogram!$H$11:$H$28,harmonogram!$G$11:$G$28))</f>
        <v>46053</v>
      </c>
      <c r="Y287" s="182" t="s">
        <v>938</v>
      </c>
    </row>
    <row r="288" spans="1:25">
      <c r="A288" s="222" t="s">
        <v>934</v>
      </c>
      <c r="B288" s="174" t="s">
        <v>846</v>
      </c>
      <c r="C288" s="175" t="s">
        <v>961</v>
      </c>
      <c r="D288" s="175" t="s">
        <v>962</v>
      </c>
      <c r="E288" s="175" t="s">
        <v>948</v>
      </c>
      <c r="F288" s="176" t="s">
        <v>949</v>
      </c>
      <c r="G288" s="177">
        <v>53.71</v>
      </c>
      <c r="H288" s="177">
        <v>4</v>
      </c>
      <c r="I288" s="177">
        <v>4</v>
      </c>
      <c r="J288" s="177">
        <v>0</v>
      </c>
      <c r="K288" s="175" t="s">
        <v>154</v>
      </c>
      <c r="L288" s="175" t="s">
        <v>858</v>
      </c>
      <c r="M288" s="177">
        <v>0</v>
      </c>
      <c r="N288" s="175" t="s">
        <v>153</v>
      </c>
      <c r="O288" s="175" t="s">
        <v>155</v>
      </c>
      <c r="P288" s="176" t="s">
        <v>161</v>
      </c>
      <c r="Q288" s="178" t="s">
        <v>961</v>
      </c>
      <c r="R288" s="178" t="s">
        <v>178</v>
      </c>
      <c r="S288" s="178" t="s">
        <v>179</v>
      </c>
      <c r="T288" s="179">
        <v>1</v>
      </c>
      <c r="U288" s="180" t="str">
        <f>_xlfn.XLOOKUP(C288,'Výkaz výměr místností VZ'!B:B,'Výkaz výměr místností VZ'!C:C,"ne")</f>
        <v>ano</v>
      </c>
      <c r="V288" s="180">
        <v>43</v>
      </c>
      <c r="W288" s="181">
        <f>IF(U288="NE","XXX",_xlfn.XLOOKUP(V288,harmonogram!$H$11:$H$28,harmonogram!$F$11:$F$28))</f>
        <v>45997</v>
      </c>
      <c r="X288" s="181">
        <f>IF(U288="ne","XXX",_xlfn.XLOOKUP(V288,harmonogram!$H$11:$H$28,harmonogram!$G$11:$G$28))</f>
        <v>46025</v>
      </c>
      <c r="Y288" s="182" t="s">
        <v>938</v>
      </c>
    </row>
    <row r="289" spans="1:25 9352:9358">
      <c r="A289" s="222" t="s">
        <v>934</v>
      </c>
      <c r="B289" s="174" t="s">
        <v>846</v>
      </c>
      <c r="C289" s="175" t="s">
        <v>963</v>
      </c>
      <c r="D289" s="175" t="s">
        <v>964</v>
      </c>
      <c r="E289" s="175" t="s">
        <v>948</v>
      </c>
      <c r="F289" s="176" t="s">
        <v>949</v>
      </c>
      <c r="G289" s="177">
        <v>68.73</v>
      </c>
      <c r="H289" s="177">
        <v>4</v>
      </c>
      <c r="I289" s="177">
        <v>4</v>
      </c>
      <c r="J289" s="177">
        <v>0</v>
      </c>
      <c r="K289" s="175" t="s">
        <v>154</v>
      </c>
      <c r="L289" s="175" t="s">
        <v>858</v>
      </c>
      <c r="M289" s="177">
        <v>0</v>
      </c>
      <c r="N289" s="175" t="s">
        <v>153</v>
      </c>
      <c r="O289" s="175" t="s">
        <v>155</v>
      </c>
      <c r="P289" s="176" t="s">
        <v>161</v>
      </c>
      <c r="Q289" s="178" t="s">
        <v>963</v>
      </c>
      <c r="R289" s="178" t="s">
        <v>178</v>
      </c>
      <c r="S289" s="178" t="s">
        <v>179</v>
      </c>
      <c r="T289" s="179">
        <v>1</v>
      </c>
      <c r="U289" s="180" t="str">
        <f>_xlfn.XLOOKUP(C289,'Výkaz výměr místností VZ'!B:B,'Výkaz výměr místností VZ'!C:C,"ne")</f>
        <v>ano</v>
      </c>
      <c r="V289" s="180">
        <v>44</v>
      </c>
      <c r="W289" s="181">
        <f>IF(U289="NE","XXX",_xlfn.XLOOKUP(V289,harmonogram!$H$11:$H$28,harmonogram!$F$11:$F$28))</f>
        <v>46025</v>
      </c>
      <c r="X289" s="181">
        <f>IF(U289="ne","XXX",_xlfn.XLOOKUP(V289,harmonogram!$H$11:$H$28,harmonogram!$G$11:$G$28))</f>
        <v>46053</v>
      </c>
      <c r="Y289" s="182" t="s">
        <v>938</v>
      </c>
    </row>
    <row r="290" spans="1:25 9352:9358">
      <c r="A290" s="222" t="s">
        <v>934</v>
      </c>
      <c r="B290" s="174" t="s">
        <v>846</v>
      </c>
      <c r="C290" s="175" t="s">
        <v>965</v>
      </c>
      <c r="D290" s="175" t="s">
        <v>966</v>
      </c>
      <c r="E290" s="175" t="s">
        <v>948</v>
      </c>
      <c r="F290" s="176" t="s">
        <v>949</v>
      </c>
      <c r="G290" s="177">
        <v>70.400000000000006</v>
      </c>
      <c r="H290" s="177">
        <v>4</v>
      </c>
      <c r="I290" s="177">
        <v>4</v>
      </c>
      <c r="J290" s="177">
        <v>0</v>
      </c>
      <c r="K290" s="175" t="s">
        <v>154</v>
      </c>
      <c r="L290" s="175" t="s">
        <v>858</v>
      </c>
      <c r="M290" s="177">
        <v>0</v>
      </c>
      <c r="N290" s="175" t="s">
        <v>153</v>
      </c>
      <c r="O290" s="175" t="s">
        <v>155</v>
      </c>
      <c r="P290" s="176" t="s">
        <v>161</v>
      </c>
      <c r="Q290" s="178" t="s">
        <v>965</v>
      </c>
      <c r="R290" s="178" t="s">
        <v>178</v>
      </c>
      <c r="S290" s="178" t="s">
        <v>179</v>
      </c>
      <c r="T290" s="179">
        <v>1</v>
      </c>
      <c r="U290" s="180" t="str">
        <f>_xlfn.XLOOKUP(C290,'Výkaz výměr místností VZ'!B:B,'Výkaz výměr místností VZ'!C:C,"ne")</f>
        <v>ano</v>
      </c>
      <c r="V290" s="180">
        <v>44</v>
      </c>
      <c r="W290" s="181">
        <f>IF(U290="NE","XXX",_xlfn.XLOOKUP(V290,harmonogram!$H$11:$H$28,harmonogram!$F$11:$F$28))</f>
        <v>46025</v>
      </c>
      <c r="X290" s="181">
        <f>IF(U290="ne","XXX",_xlfn.XLOOKUP(V290,harmonogram!$H$11:$H$28,harmonogram!$G$11:$G$28))</f>
        <v>46053</v>
      </c>
      <c r="Y290" s="182" t="s">
        <v>938</v>
      </c>
    </row>
    <row r="291" spans="1:25 9352:9358">
      <c r="A291" s="222" t="s">
        <v>934</v>
      </c>
      <c r="B291" s="174" t="s">
        <v>846</v>
      </c>
      <c r="C291" s="175" t="s">
        <v>967</v>
      </c>
      <c r="D291" s="175" t="s">
        <v>968</v>
      </c>
      <c r="E291" s="175" t="s">
        <v>948</v>
      </c>
      <c r="F291" s="176" t="s">
        <v>949</v>
      </c>
      <c r="G291" s="177">
        <v>67.66</v>
      </c>
      <c r="H291" s="177">
        <v>4</v>
      </c>
      <c r="I291" s="177">
        <v>4</v>
      </c>
      <c r="J291" s="177">
        <v>0</v>
      </c>
      <c r="K291" s="175" t="s">
        <v>154</v>
      </c>
      <c r="L291" s="175" t="s">
        <v>858</v>
      </c>
      <c r="M291" s="177">
        <v>0</v>
      </c>
      <c r="N291" s="175" t="s">
        <v>153</v>
      </c>
      <c r="O291" s="175" t="s">
        <v>155</v>
      </c>
      <c r="P291" s="176" t="s">
        <v>161</v>
      </c>
      <c r="Q291" s="178" t="s">
        <v>967</v>
      </c>
      <c r="R291" s="178" t="s">
        <v>178</v>
      </c>
      <c r="S291" s="178" t="s">
        <v>179</v>
      </c>
      <c r="T291" s="179">
        <v>1</v>
      </c>
      <c r="U291" s="180" t="str">
        <f>_xlfn.XLOOKUP(C291,'Výkaz výměr místností VZ'!B:B,'Výkaz výměr místností VZ'!C:C,"ne")</f>
        <v>ano</v>
      </c>
      <c r="V291" s="180">
        <v>43</v>
      </c>
      <c r="W291" s="181">
        <f>IF(U291="NE","XXX",_xlfn.XLOOKUP(V291,harmonogram!$H$11:$H$28,harmonogram!$F$11:$F$28))</f>
        <v>45997</v>
      </c>
      <c r="X291" s="181">
        <f>IF(U291="ne","XXX",_xlfn.XLOOKUP(V291,harmonogram!$H$11:$H$28,harmonogram!$G$11:$G$28))</f>
        <v>46025</v>
      </c>
      <c r="Y291" s="182" t="s">
        <v>938</v>
      </c>
    </row>
    <row r="292" spans="1:25 9352:9358">
      <c r="A292" s="222" t="s">
        <v>934</v>
      </c>
      <c r="B292" s="174" t="s">
        <v>846</v>
      </c>
      <c r="C292" s="175" t="s">
        <v>969</v>
      </c>
      <c r="D292" s="175" t="s">
        <v>970</v>
      </c>
      <c r="E292" s="175" t="s">
        <v>971</v>
      </c>
      <c r="F292" s="176" t="s">
        <v>880</v>
      </c>
      <c r="G292" s="177">
        <v>38.880000000000003</v>
      </c>
      <c r="H292" s="177">
        <v>10</v>
      </c>
      <c r="I292" s="177">
        <v>0</v>
      </c>
      <c r="J292" s="177">
        <v>0</v>
      </c>
      <c r="K292" s="175" t="s">
        <v>154</v>
      </c>
      <c r="L292" s="175" t="s">
        <v>858</v>
      </c>
      <c r="M292" s="177">
        <v>0</v>
      </c>
      <c r="N292" s="175" t="s">
        <v>153</v>
      </c>
      <c r="O292" s="175" t="s">
        <v>155</v>
      </c>
      <c r="P292" s="176" t="s">
        <v>161</v>
      </c>
      <c r="Q292" s="178" t="s">
        <v>969</v>
      </c>
      <c r="R292" s="178" t="s">
        <v>178</v>
      </c>
      <c r="S292" s="178" t="s">
        <v>179</v>
      </c>
      <c r="T292" s="179">
        <v>1</v>
      </c>
      <c r="U292" s="180" t="str">
        <f>_xlfn.XLOOKUP(C292,'Výkaz výměr místností VZ'!B:B,'Výkaz výměr místností VZ'!C:C,"ne")</f>
        <v>ano</v>
      </c>
      <c r="V292" s="180">
        <v>42</v>
      </c>
      <c r="W292" s="181">
        <f>IF(U292="NE","XXX",_xlfn.XLOOKUP(V292,harmonogram!$H$11:$H$28,harmonogram!$F$11:$F$28))</f>
        <v>45990</v>
      </c>
      <c r="X292" s="181">
        <f>IF(U292="ne","XXX",_xlfn.XLOOKUP(V292,harmonogram!$H$11:$H$28,harmonogram!$G$11:$G$28))</f>
        <v>46018</v>
      </c>
      <c r="Y292" s="182" t="s">
        <v>938</v>
      </c>
    </row>
    <row r="293" spans="1:25 9352:9358">
      <c r="A293" s="222" t="s">
        <v>934</v>
      </c>
      <c r="B293" s="174" t="s">
        <v>846</v>
      </c>
      <c r="C293" s="175" t="s">
        <v>972</v>
      </c>
      <c r="D293" s="175" t="s">
        <v>973</v>
      </c>
      <c r="E293" s="175" t="s">
        <v>974</v>
      </c>
      <c r="F293" s="176" t="s">
        <v>331</v>
      </c>
      <c r="G293" s="177">
        <v>60.82</v>
      </c>
      <c r="H293" s="177">
        <v>3</v>
      </c>
      <c r="I293" s="177">
        <v>24</v>
      </c>
      <c r="J293" s="177">
        <v>0</v>
      </c>
      <c r="K293" s="175" t="s">
        <v>154</v>
      </c>
      <c r="L293" s="175" t="s">
        <v>908</v>
      </c>
      <c r="M293" s="177">
        <v>0</v>
      </c>
      <c r="N293" s="175" t="s">
        <v>153</v>
      </c>
      <c r="O293" s="175" t="s">
        <v>155</v>
      </c>
      <c r="P293" s="176" t="s">
        <v>161</v>
      </c>
      <c r="Q293" s="178" t="s">
        <v>972</v>
      </c>
      <c r="R293" s="178" t="s">
        <v>178</v>
      </c>
      <c r="S293" s="178" t="s">
        <v>179</v>
      </c>
      <c r="T293" s="179">
        <v>1</v>
      </c>
      <c r="U293" s="180" t="str">
        <f>_xlfn.XLOOKUP(C293,'Výkaz výměr místností VZ'!B:B,'Výkaz výměr místností VZ'!C:C,"ne")</f>
        <v>ano</v>
      </c>
      <c r="V293" s="180">
        <v>43</v>
      </c>
      <c r="W293" s="181">
        <f>IF(U293="NE","XXX",_xlfn.XLOOKUP(V293,harmonogram!$H$11:$H$28,harmonogram!$F$11:$F$28))</f>
        <v>45997</v>
      </c>
      <c r="X293" s="181">
        <f>IF(U293="ne","XXX",_xlfn.XLOOKUP(V293,harmonogram!$H$11:$H$28,harmonogram!$G$11:$G$28))</f>
        <v>46025</v>
      </c>
      <c r="Y293" s="182" t="s">
        <v>938</v>
      </c>
    </row>
    <row r="294" spans="1:25 9352:9358">
      <c r="A294" s="222" t="s">
        <v>934</v>
      </c>
      <c r="B294" s="174" t="s">
        <v>846</v>
      </c>
      <c r="C294" s="175" t="s">
        <v>975</v>
      </c>
      <c r="D294" s="175" t="s">
        <v>976</v>
      </c>
      <c r="E294" s="175" t="s">
        <v>913</v>
      </c>
      <c r="F294" s="176" t="s">
        <v>914</v>
      </c>
      <c r="G294" s="177">
        <v>79.2</v>
      </c>
      <c r="H294" s="177">
        <v>3</v>
      </c>
      <c r="I294" s="177">
        <v>32</v>
      </c>
      <c r="J294" s="177">
        <v>0</v>
      </c>
      <c r="K294" s="175" t="s">
        <v>154</v>
      </c>
      <c r="L294" s="175" t="s">
        <v>908</v>
      </c>
      <c r="M294" s="177">
        <v>0</v>
      </c>
      <c r="N294" s="175" t="s">
        <v>153</v>
      </c>
      <c r="O294" s="175" t="s">
        <v>155</v>
      </c>
      <c r="P294" s="176" t="s">
        <v>161</v>
      </c>
      <c r="Q294" s="178" t="s">
        <v>975</v>
      </c>
      <c r="R294" s="178" t="s">
        <v>178</v>
      </c>
      <c r="S294" s="178" t="s">
        <v>179</v>
      </c>
      <c r="T294" s="179">
        <v>1</v>
      </c>
      <c r="U294" s="180" t="str">
        <f>_xlfn.XLOOKUP(C294,'Výkaz výměr místností VZ'!B:B,'Výkaz výměr místností VZ'!C:C,"ne")</f>
        <v>ano</v>
      </c>
      <c r="V294" s="180">
        <v>43</v>
      </c>
      <c r="W294" s="181">
        <f>IF(U294="NE","XXX",_xlfn.XLOOKUP(V294,harmonogram!$H$11:$H$28,harmonogram!$F$11:$F$28))</f>
        <v>45997</v>
      </c>
      <c r="X294" s="181">
        <f>IF(U294="ne","XXX",_xlfn.XLOOKUP(V294,harmonogram!$H$11:$H$28,harmonogram!$G$11:$G$28))</f>
        <v>46025</v>
      </c>
      <c r="Y294" s="182" t="s">
        <v>938</v>
      </c>
    </row>
    <row r="295" spans="1:25 9352:9358">
      <c r="A295" s="222" t="s">
        <v>934</v>
      </c>
      <c r="B295" s="174" t="s">
        <v>846</v>
      </c>
      <c r="C295" s="175" t="s">
        <v>977</v>
      </c>
      <c r="D295" s="175" t="s">
        <v>978</v>
      </c>
      <c r="E295" s="175" t="s">
        <v>913</v>
      </c>
      <c r="F295" s="176" t="s">
        <v>914</v>
      </c>
      <c r="G295" s="177">
        <v>87.59</v>
      </c>
      <c r="H295" s="177">
        <v>3</v>
      </c>
      <c r="I295" s="177">
        <v>36</v>
      </c>
      <c r="J295" s="177">
        <v>0</v>
      </c>
      <c r="K295" s="175" t="s">
        <v>154</v>
      </c>
      <c r="L295" s="175" t="s">
        <v>908</v>
      </c>
      <c r="M295" s="177">
        <v>0</v>
      </c>
      <c r="N295" s="175" t="s">
        <v>153</v>
      </c>
      <c r="O295" s="175" t="s">
        <v>155</v>
      </c>
      <c r="P295" s="176" t="s">
        <v>161</v>
      </c>
      <c r="Q295" s="178" t="s">
        <v>977</v>
      </c>
      <c r="R295" s="178" t="s">
        <v>178</v>
      </c>
      <c r="S295" s="178" t="s">
        <v>179</v>
      </c>
      <c r="T295" s="179">
        <v>1</v>
      </c>
      <c r="U295" s="180" t="str">
        <f>_xlfn.XLOOKUP(C295,'Výkaz výměr místností VZ'!B:B,'Výkaz výměr místností VZ'!C:C,"ne")</f>
        <v>ano</v>
      </c>
      <c r="V295" s="180">
        <v>43</v>
      </c>
      <c r="W295" s="181">
        <f>IF(U295="NE","XXX",_xlfn.XLOOKUP(V295,harmonogram!$H$11:$H$28,harmonogram!$F$11:$F$28))</f>
        <v>45997</v>
      </c>
      <c r="X295" s="181">
        <f>IF(U295="ne","XXX",_xlfn.XLOOKUP(V295,harmonogram!$H$11:$H$28,harmonogram!$G$11:$G$28))</f>
        <v>46025</v>
      </c>
      <c r="Y295" s="182" t="s">
        <v>938</v>
      </c>
    </row>
    <row r="296" spans="1:25 9352:9358">
      <c r="A296" s="222" t="s">
        <v>934</v>
      </c>
      <c r="B296" s="174" t="s">
        <v>846</v>
      </c>
      <c r="C296" s="175" t="s">
        <v>979</v>
      </c>
      <c r="D296" s="175" t="s">
        <v>980</v>
      </c>
      <c r="E296" s="175" t="s">
        <v>981</v>
      </c>
      <c r="F296" s="176" t="s">
        <v>337</v>
      </c>
      <c r="G296" s="177">
        <v>21.35</v>
      </c>
      <c r="H296" s="177">
        <v>4</v>
      </c>
      <c r="I296" s="177">
        <v>0</v>
      </c>
      <c r="J296" s="177">
        <v>0</v>
      </c>
      <c r="K296" s="175" t="s">
        <v>154</v>
      </c>
      <c r="L296" s="175" t="s">
        <v>918</v>
      </c>
      <c r="M296" s="177">
        <v>0</v>
      </c>
      <c r="N296" s="175" t="s">
        <v>153</v>
      </c>
      <c r="O296" s="175" t="s">
        <v>155</v>
      </c>
      <c r="P296" s="176" t="s">
        <v>161</v>
      </c>
      <c r="Q296" s="178" t="s">
        <v>979</v>
      </c>
      <c r="R296" s="178" t="s">
        <v>178</v>
      </c>
      <c r="S296" s="178" t="s">
        <v>179</v>
      </c>
      <c r="T296" s="179">
        <v>1</v>
      </c>
      <c r="U296" s="180" t="str">
        <f>_xlfn.XLOOKUP(C296,'Výkaz výměr místností VZ'!B:B,'Výkaz výměr místností VZ'!C:C,"ne")</f>
        <v>ano</v>
      </c>
      <c r="V296" s="180">
        <v>43</v>
      </c>
      <c r="W296" s="181">
        <f>IF(U296="NE","XXX",_xlfn.XLOOKUP(V296,harmonogram!$H$11:$H$28,harmonogram!$F$11:$F$28))</f>
        <v>45997</v>
      </c>
      <c r="X296" s="181">
        <f>IF(U296="ne","XXX",_xlfn.XLOOKUP(V296,harmonogram!$H$11:$H$28,harmonogram!$G$11:$G$28))</f>
        <v>46025</v>
      </c>
      <c r="Y296" s="182" t="s">
        <v>938</v>
      </c>
    </row>
    <row r="297" spans="1:25 9352:9358">
      <c r="A297" s="222" t="s">
        <v>934</v>
      </c>
      <c r="B297" s="174" t="s">
        <v>846</v>
      </c>
      <c r="C297" s="175" t="s">
        <v>982</v>
      </c>
      <c r="D297" s="175" t="s">
        <v>983</v>
      </c>
      <c r="E297" s="175" t="s">
        <v>344</v>
      </c>
      <c r="F297" s="176" t="s">
        <v>264</v>
      </c>
      <c r="G297" s="177">
        <v>12.7</v>
      </c>
      <c r="H297" s="177">
        <v>0</v>
      </c>
      <c r="I297" s="177">
        <v>0</v>
      </c>
      <c r="J297" s="177">
        <v>0</v>
      </c>
      <c r="K297" s="175" t="s">
        <v>154</v>
      </c>
      <c r="L297" s="175" t="s">
        <v>858</v>
      </c>
      <c r="M297" s="177">
        <v>0</v>
      </c>
      <c r="N297" s="175" t="s">
        <v>153</v>
      </c>
      <c r="O297" s="175" t="s">
        <v>155</v>
      </c>
      <c r="P297" s="176" t="s">
        <v>161</v>
      </c>
      <c r="Q297" s="178" t="s">
        <v>982</v>
      </c>
      <c r="R297" s="178" t="s">
        <v>168</v>
      </c>
      <c r="S297" s="178" t="s">
        <v>984</v>
      </c>
      <c r="T297" s="179"/>
      <c r="U297" s="180" t="str">
        <f>_xlfn.XLOOKUP(C297,'Výkaz výměr místností VZ'!B:B,'Výkaz výměr místností VZ'!C:C,"ne")</f>
        <v>ano</v>
      </c>
      <c r="V297" s="180">
        <v>44</v>
      </c>
      <c r="W297" s="181">
        <f>IF(U297="NE","XXX",_xlfn.XLOOKUP(V297,harmonogram!$H$11:$H$28,harmonogram!$F$11:$F$28))</f>
        <v>46025</v>
      </c>
      <c r="X297" s="181">
        <f>IF(U297="ne","XXX",_xlfn.XLOOKUP(V297,harmonogram!$H$11:$H$28,harmonogram!$G$11:$G$28))</f>
        <v>46053</v>
      </c>
      <c r="Y297" s="182" t="s">
        <v>938</v>
      </c>
    </row>
    <row r="298" spans="1:25 9352:9358">
      <c r="A298" s="222" t="s">
        <v>934</v>
      </c>
      <c r="B298" s="174" t="s">
        <v>846</v>
      </c>
      <c r="C298" s="175" t="s">
        <v>985</v>
      </c>
      <c r="D298" s="175" t="s">
        <v>986</v>
      </c>
      <c r="E298" s="175" t="s">
        <v>464</v>
      </c>
      <c r="F298" s="176" t="s">
        <v>264</v>
      </c>
      <c r="G298" s="177">
        <v>15.52</v>
      </c>
      <c r="H298" s="177">
        <v>0</v>
      </c>
      <c r="I298" s="177">
        <v>0</v>
      </c>
      <c r="J298" s="177">
        <v>0</v>
      </c>
      <c r="K298" s="175" t="s">
        <v>154</v>
      </c>
      <c r="L298" s="175" t="s">
        <v>858</v>
      </c>
      <c r="M298" s="177">
        <v>0</v>
      </c>
      <c r="N298" s="175" t="s">
        <v>153</v>
      </c>
      <c r="O298" s="175" t="s">
        <v>155</v>
      </c>
      <c r="P298" s="176" t="s">
        <v>161</v>
      </c>
      <c r="Q298" s="178" t="s">
        <v>985</v>
      </c>
      <c r="R298" s="178" t="s">
        <v>178</v>
      </c>
      <c r="S298" s="178" t="s">
        <v>179</v>
      </c>
      <c r="T298" s="179">
        <v>1</v>
      </c>
      <c r="U298" s="180" t="str">
        <f>_xlfn.XLOOKUP(C298,'Výkaz výměr místností VZ'!B:B,'Výkaz výměr místností VZ'!C:C,"ne")</f>
        <v>ano</v>
      </c>
      <c r="V298" s="180">
        <v>43</v>
      </c>
      <c r="W298" s="181">
        <f>IF(U298="NE","XXX",_xlfn.XLOOKUP(V298,harmonogram!$H$11:$H$28,harmonogram!$F$11:$F$28))</f>
        <v>45997</v>
      </c>
      <c r="X298" s="181">
        <f>IF(U298="ne","XXX",_xlfn.XLOOKUP(V298,harmonogram!$H$11:$H$28,harmonogram!$G$11:$G$28))</f>
        <v>46025</v>
      </c>
      <c r="Y298" s="182" t="s">
        <v>938</v>
      </c>
    </row>
    <row r="299" spans="1:25 9352:9358">
      <c r="A299" s="222" t="s">
        <v>934</v>
      </c>
      <c r="B299" s="174" t="s">
        <v>846</v>
      </c>
      <c r="C299" s="175" t="s">
        <v>987</v>
      </c>
      <c r="D299" s="175" t="s">
        <v>988</v>
      </c>
      <c r="E299" s="175" t="s">
        <v>989</v>
      </c>
      <c r="F299" s="176" t="s">
        <v>264</v>
      </c>
      <c r="G299" s="177">
        <v>13.25</v>
      </c>
      <c r="H299" s="177">
        <v>0</v>
      </c>
      <c r="I299" s="177">
        <v>0</v>
      </c>
      <c r="J299" s="177">
        <v>0</v>
      </c>
      <c r="K299" s="175" t="s">
        <v>154</v>
      </c>
      <c r="L299" s="175" t="s">
        <v>858</v>
      </c>
      <c r="M299" s="177">
        <v>0</v>
      </c>
      <c r="N299" s="175" t="s">
        <v>153</v>
      </c>
      <c r="O299" s="175" t="s">
        <v>155</v>
      </c>
      <c r="P299" s="176" t="s">
        <v>161</v>
      </c>
      <c r="Q299" s="178" t="s">
        <v>987</v>
      </c>
      <c r="R299" s="178" t="s">
        <v>178</v>
      </c>
      <c r="S299" s="178" t="s">
        <v>179</v>
      </c>
      <c r="T299" s="179">
        <v>1</v>
      </c>
      <c r="U299" s="180" t="str">
        <f>_xlfn.XLOOKUP(C299,'Výkaz výměr místností VZ'!B:B,'Výkaz výměr místností VZ'!C:C,"ne")</f>
        <v>ano</v>
      </c>
      <c r="V299" s="180">
        <v>43</v>
      </c>
      <c r="W299" s="181">
        <f>IF(U299="NE","XXX",_xlfn.XLOOKUP(V299,harmonogram!$H$11:$H$28,harmonogram!$F$11:$F$28))</f>
        <v>45997</v>
      </c>
      <c r="X299" s="181">
        <f>IF(U299="ne","XXX",_xlfn.XLOOKUP(V299,harmonogram!$H$11:$H$28,harmonogram!$G$11:$G$28))</f>
        <v>46025</v>
      </c>
      <c r="Y299" s="182" t="s">
        <v>938</v>
      </c>
    </row>
    <row r="300" spans="1:25 9352:9358">
      <c r="A300" s="222" t="s">
        <v>934</v>
      </c>
      <c r="B300" s="174" t="s">
        <v>846</v>
      </c>
      <c r="C300" s="175" t="s">
        <v>990</v>
      </c>
      <c r="D300" s="175" t="s">
        <v>991</v>
      </c>
      <c r="E300" s="175" t="s">
        <v>992</v>
      </c>
      <c r="F300" s="176" t="s">
        <v>166</v>
      </c>
      <c r="G300" s="177">
        <v>11.4</v>
      </c>
      <c r="H300" s="177">
        <v>0</v>
      </c>
      <c r="I300" s="177">
        <v>0</v>
      </c>
      <c r="J300" s="177">
        <v>0</v>
      </c>
      <c r="K300" s="175" t="s">
        <v>154</v>
      </c>
      <c r="L300" s="175" t="s">
        <v>886</v>
      </c>
      <c r="M300" s="177">
        <v>0</v>
      </c>
      <c r="N300" s="175" t="s">
        <v>153</v>
      </c>
      <c r="O300" s="175" t="s">
        <v>155</v>
      </c>
      <c r="P300" s="176" t="s">
        <v>161</v>
      </c>
      <c r="Q300" s="178" t="s">
        <v>990</v>
      </c>
      <c r="R300" s="178" t="s">
        <v>168</v>
      </c>
      <c r="S300" s="178" t="s">
        <v>179</v>
      </c>
      <c r="T300" s="179">
        <v>1</v>
      </c>
      <c r="U300" s="180" t="str">
        <f>_xlfn.XLOOKUP(C300,'Výkaz výměr místností VZ'!B:B,'Výkaz výměr místností VZ'!C:C,"ne")</f>
        <v>ano</v>
      </c>
      <c r="V300" s="180">
        <v>43</v>
      </c>
      <c r="W300" s="181">
        <f>IF(U300="NE","XXX",_xlfn.XLOOKUP(V300,harmonogram!$H$11:$H$28,harmonogram!$F$11:$F$28))</f>
        <v>45997</v>
      </c>
      <c r="X300" s="181">
        <f>IF(U300="ne","XXX",_xlfn.XLOOKUP(V300,harmonogram!$H$11:$H$28,harmonogram!$G$11:$G$28))</f>
        <v>46025</v>
      </c>
      <c r="Y300" s="182" t="s">
        <v>938</v>
      </c>
    </row>
    <row r="301" spans="1:25 9352:9358">
      <c r="A301" s="218" t="s">
        <v>993</v>
      </c>
      <c r="B301" s="137" t="s">
        <v>846</v>
      </c>
      <c r="C301" s="138" t="s">
        <v>994</v>
      </c>
      <c r="D301" s="138" t="s">
        <v>995</v>
      </c>
      <c r="E301" s="138" t="s">
        <v>152</v>
      </c>
      <c r="F301" s="138" t="s">
        <v>153</v>
      </c>
      <c r="G301" s="138">
        <v>262.45</v>
      </c>
      <c r="H301" s="142">
        <v>0</v>
      </c>
      <c r="I301" s="143">
        <v>0</v>
      </c>
      <c r="J301" s="143">
        <v>0</v>
      </c>
      <c r="K301" s="144" t="s">
        <v>154</v>
      </c>
      <c r="L301" s="144" t="s">
        <v>153</v>
      </c>
      <c r="M301" s="143">
        <v>0</v>
      </c>
      <c r="N301" s="183" t="s">
        <v>153</v>
      </c>
      <c r="O301" s="138" t="s">
        <v>155</v>
      </c>
      <c r="P301" s="139" t="s">
        <v>612</v>
      </c>
      <c r="Q301" s="183" t="s">
        <v>994</v>
      </c>
      <c r="R301" s="183" t="s">
        <v>849</v>
      </c>
      <c r="S301" s="183" t="s">
        <v>158</v>
      </c>
      <c r="T301" s="142">
        <v>1</v>
      </c>
      <c r="U301" s="143" t="str">
        <f>_xlfn.XLOOKUP(C301,'Výkaz výměr místností VZ'!B:B,'Výkaz výměr místností VZ'!C:C,"ne")</f>
        <v>ano</v>
      </c>
      <c r="V301" s="143">
        <v>24</v>
      </c>
      <c r="W301" s="144">
        <f>IF(U301="NE","XXX",_xlfn.XLOOKUP(V301,harmonogram!$H$11:$H$28,harmonogram!$F$11:$F$28))</f>
        <v>45983</v>
      </c>
      <c r="X301" s="144">
        <f>IF(U301="ne","XXX",_xlfn.XLOOKUP(V301,harmonogram!$H$11:$H$28,harmonogram!$G$11:$G$28))</f>
        <v>46011</v>
      </c>
      <c r="Y301" s="145" t="s">
        <v>996</v>
      </c>
      <c r="MUR301" s="26"/>
      <c r="MUS301" s="26"/>
      <c r="MUT301" s="26"/>
      <c r="MUU301" s="26"/>
      <c r="MUV301" s="26"/>
      <c r="MUW301" s="26"/>
      <c r="MUX301" s="26"/>
    </row>
    <row r="302" spans="1:25 9352:9358">
      <c r="A302" s="218" t="s">
        <v>993</v>
      </c>
      <c r="B302" s="137" t="s">
        <v>846</v>
      </c>
      <c r="C302" s="138" t="s">
        <v>997</v>
      </c>
      <c r="D302" s="138" t="s">
        <v>998</v>
      </c>
      <c r="E302" s="138" t="s">
        <v>999</v>
      </c>
      <c r="F302" s="139" t="s">
        <v>187</v>
      </c>
      <c r="G302" s="140">
        <v>20.83</v>
      </c>
      <c r="H302" s="140">
        <v>6</v>
      </c>
      <c r="I302" s="140">
        <v>0</v>
      </c>
      <c r="J302" s="140">
        <v>0</v>
      </c>
      <c r="K302" s="138" t="s">
        <v>154</v>
      </c>
      <c r="L302" s="138" t="s">
        <v>153</v>
      </c>
      <c r="M302" s="140">
        <v>0</v>
      </c>
      <c r="N302" s="138" t="s">
        <v>153</v>
      </c>
      <c r="O302" s="138" t="s">
        <v>155</v>
      </c>
      <c r="P302" s="139" t="s">
        <v>612</v>
      </c>
      <c r="Q302" s="141" t="s">
        <v>997</v>
      </c>
      <c r="R302" s="141" t="s">
        <v>178</v>
      </c>
      <c r="S302" s="141" t="s">
        <v>179</v>
      </c>
      <c r="T302" s="142">
        <v>1</v>
      </c>
      <c r="U302" s="143" t="str">
        <f>_xlfn.XLOOKUP(C302,'Výkaz výměr místností VZ'!B:B,'Výkaz výměr místností VZ'!C:C,"ne")</f>
        <v>ano</v>
      </c>
      <c r="V302" s="143">
        <v>24</v>
      </c>
      <c r="W302" s="144">
        <f>IF(U302="NE","XXX",_xlfn.XLOOKUP(V302,harmonogram!$H$11:$H$28,harmonogram!$F$11:$F$28))</f>
        <v>45983</v>
      </c>
      <c r="X302" s="144">
        <f>IF(U302="ne","XXX",_xlfn.XLOOKUP(V302,harmonogram!$H$11:$H$28,harmonogram!$G$11:$G$28))</f>
        <v>46011</v>
      </c>
      <c r="Y302" s="145" t="s">
        <v>996</v>
      </c>
    </row>
    <row r="303" spans="1:25 9352:9358">
      <c r="A303" s="218" t="s">
        <v>993</v>
      </c>
      <c r="B303" s="137" t="s">
        <v>846</v>
      </c>
      <c r="C303" s="138" t="s">
        <v>1000</v>
      </c>
      <c r="D303" s="138" t="s">
        <v>1001</v>
      </c>
      <c r="E303" s="138" t="s">
        <v>999</v>
      </c>
      <c r="F303" s="139" t="s">
        <v>187</v>
      </c>
      <c r="G303" s="140">
        <v>52.33</v>
      </c>
      <c r="H303" s="140">
        <v>8</v>
      </c>
      <c r="I303" s="140">
        <v>0</v>
      </c>
      <c r="J303" s="140">
        <v>0</v>
      </c>
      <c r="K303" s="138" t="s">
        <v>154</v>
      </c>
      <c r="L303" s="138" t="s">
        <v>153</v>
      </c>
      <c r="M303" s="140">
        <v>0</v>
      </c>
      <c r="N303" s="138" t="s">
        <v>153</v>
      </c>
      <c r="O303" s="138" t="s">
        <v>155</v>
      </c>
      <c r="P303" s="139" t="s">
        <v>612</v>
      </c>
      <c r="Q303" s="141" t="s">
        <v>1000</v>
      </c>
      <c r="R303" s="141" t="s">
        <v>178</v>
      </c>
      <c r="S303" s="141" t="s">
        <v>179</v>
      </c>
      <c r="T303" s="142">
        <v>1</v>
      </c>
      <c r="U303" s="143" t="str">
        <f>_xlfn.XLOOKUP(C303,'Výkaz výměr místností VZ'!B:B,'Výkaz výměr místností VZ'!C:C,"ne")</f>
        <v>ano</v>
      </c>
      <c r="V303" s="143">
        <v>24</v>
      </c>
      <c r="W303" s="144">
        <f>IF(U303="NE","XXX",_xlfn.XLOOKUP(V303,harmonogram!$H$11:$H$28,harmonogram!$F$11:$F$28))</f>
        <v>45983</v>
      </c>
      <c r="X303" s="144">
        <f>IF(U303="ne","XXX",_xlfn.XLOOKUP(V303,harmonogram!$H$11:$H$28,harmonogram!$G$11:$G$28))</f>
        <v>46011</v>
      </c>
      <c r="Y303" s="145" t="s">
        <v>996</v>
      </c>
    </row>
    <row r="304" spans="1:25 9352:9358">
      <c r="A304" s="218" t="s">
        <v>993</v>
      </c>
      <c r="B304" s="137" t="s">
        <v>846</v>
      </c>
      <c r="C304" s="138" t="s">
        <v>1002</v>
      </c>
      <c r="D304" s="138" t="s">
        <v>1003</v>
      </c>
      <c r="E304" s="138" t="s">
        <v>1004</v>
      </c>
      <c r="F304" s="139" t="s">
        <v>187</v>
      </c>
      <c r="G304" s="140">
        <v>20.63</v>
      </c>
      <c r="H304" s="140">
        <v>4</v>
      </c>
      <c r="I304" s="140">
        <v>0</v>
      </c>
      <c r="J304" s="140">
        <v>0</v>
      </c>
      <c r="K304" s="138" t="s">
        <v>154</v>
      </c>
      <c r="L304" s="138" t="s">
        <v>153</v>
      </c>
      <c r="M304" s="140">
        <v>0</v>
      </c>
      <c r="N304" s="138" t="s">
        <v>153</v>
      </c>
      <c r="O304" s="138" t="s">
        <v>155</v>
      </c>
      <c r="P304" s="139" t="s">
        <v>612</v>
      </c>
      <c r="Q304" s="141" t="s">
        <v>1002</v>
      </c>
      <c r="R304" s="141" t="s">
        <v>178</v>
      </c>
      <c r="S304" s="141" t="s">
        <v>179</v>
      </c>
      <c r="T304" s="142">
        <v>1</v>
      </c>
      <c r="U304" s="143" t="str">
        <f>_xlfn.XLOOKUP(C304,'Výkaz výměr místností VZ'!B:B,'Výkaz výměr místností VZ'!C:C,"ne")</f>
        <v>ano</v>
      </c>
      <c r="V304" s="143">
        <v>24</v>
      </c>
      <c r="W304" s="144">
        <f>IF(U304="NE","XXX",_xlfn.XLOOKUP(V304,harmonogram!$H$11:$H$28,harmonogram!$F$11:$F$28))</f>
        <v>45983</v>
      </c>
      <c r="X304" s="144">
        <f>IF(U304="ne","XXX",_xlfn.XLOOKUP(V304,harmonogram!$H$11:$H$28,harmonogram!$G$11:$G$28))</f>
        <v>46011</v>
      </c>
      <c r="Y304" s="145" t="s">
        <v>996</v>
      </c>
    </row>
    <row r="305" spans="1:25">
      <c r="A305" s="218" t="s">
        <v>993</v>
      </c>
      <c r="B305" s="137" t="s">
        <v>846</v>
      </c>
      <c r="C305" s="138" t="s">
        <v>1005</v>
      </c>
      <c r="D305" s="138" t="s">
        <v>1006</v>
      </c>
      <c r="E305" s="138" t="s">
        <v>1007</v>
      </c>
      <c r="F305" s="139" t="s">
        <v>337</v>
      </c>
      <c r="G305" s="140">
        <v>26.73</v>
      </c>
      <c r="H305" s="140">
        <v>6</v>
      </c>
      <c r="I305" s="140">
        <v>0</v>
      </c>
      <c r="J305" s="140">
        <v>0</v>
      </c>
      <c r="K305" s="138" t="s">
        <v>154</v>
      </c>
      <c r="L305" s="138" t="s">
        <v>153</v>
      </c>
      <c r="M305" s="140">
        <v>0</v>
      </c>
      <c r="N305" s="138" t="s">
        <v>153</v>
      </c>
      <c r="O305" s="138" t="s">
        <v>155</v>
      </c>
      <c r="P305" s="139" t="s">
        <v>612</v>
      </c>
      <c r="Q305" s="141" t="s">
        <v>1005</v>
      </c>
      <c r="R305" s="141" t="s">
        <v>178</v>
      </c>
      <c r="S305" s="141" t="s">
        <v>179</v>
      </c>
      <c r="T305" s="142">
        <v>1</v>
      </c>
      <c r="U305" s="143" t="str">
        <f>_xlfn.XLOOKUP(C305,'Výkaz výměr místností VZ'!B:B,'Výkaz výměr místností VZ'!C:C,"ne")</f>
        <v>ano</v>
      </c>
      <c r="V305" s="143">
        <v>24</v>
      </c>
      <c r="W305" s="144">
        <f>IF(U305="NE","XXX",_xlfn.XLOOKUP(V305,harmonogram!$H$11:$H$28,harmonogram!$F$11:$F$28))</f>
        <v>45983</v>
      </c>
      <c r="X305" s="144">
        <f>IF(U305="ne","XXX",_xlfn.XLOOKUP(V305,harmonogram!$H$11:$H$28,harmonogram!$G$11:$G$28))</f>
        <v>46011</v>
      </c>
      <c r="Y305" s="145" t="s">
        <v>996</v>
      </c>
    </row>
    <row r="306" spans="1:25">
      <c r="A306" s="218" t="s">
        <v>993</v>
      </c>
      <c r="B306" s="137" t="s">
        <v>846</v>
      </c>
      <c r="C306" s="138" t="s">
        <v>1008</v>
      </c>
      <c r="D306" s="138" t="s">
        <v>1009</v>
      </c>
      <c r="E306" s="138" t="s">
        <v>1007</v>
      </c>
      <c r="F306" s="139" t="s">
        <v>337</v>
      </c>
      <c r="G306" s="140">
        <v>29.66</v>
      </c>
      <c r="H306" s="140">
        <v>6</v>
      </c>
      <c r="I306" s="140">
        <v>0</v>
      </c>
      <c r="J306" s="140">
        <v>0</v>
      </c>
      <c r="K306" s="138" t="s">
        <v>154</v>
      </c>
      <c r="L306" s="138" t="s">
        <v>153</v>
      </c>
      <c r="M306" s="140">
        <v>0</v>
      </c>
      <c r="N306" s="138" t="s">
        <v>153</v>
      </c>
      <c r="O306" s="138" t="s">
        <v>155</v>
      </c>
      <c r="P306" s="139" t="s">
        <v>612</v>
      </c>
      <c r="Q306" s="141" t="s">
        <v>1008</v>
      </c>
      <c r="R306" s="141" t="s">
        <v>178</v>
      </c>
      <c r="S306" s="141" t="s">
        <v>179</v>
      </c>
      <c r="T306" s="142">
        <v>1</v>
      </c>
      <c r="U306" s="143" t="str">
        <f>_xlfn.XLOOKUP(C306,'Výkaz výměr místností VZ'!B:B,'Výkaz výměr místností VZ'!C:C,"ne")</f>
        <v>ano</v>
      </c>
      <c r="V306" s="143">
        <v>24</v>
      </c>
      <c r="W306" s="144">
        <f>IF(U306="NE","XXX",_xlfn.XLOOKUP(V306,harmonogram!$H$11:$H$28,harmonogram!$F$11:$F$28))</f>
        <v>45983</v>
      </c>
      <c r="X306" s="144">
        <f>IF(U306="ne","XXX",_xlfn.XLOOKUP(V306,harmonogram!$H$11:$H$28,harmonogram!$G$11:$G$28))</f>
        <v>46011</v>
      </c>
      <c r="Y306" s="145" t="s">
        <v>996</v>
      </c>
    </row>
    <row r="307" spans="1:25">
      <c r="A307" s="218" t="s">
        <v>993</v>
      </c>
      <c r="B307" s="137" t="s">
        <v>846</v>
      </c>
      <c r="C307" s="138" t="s">
        <v>1010</v>
      </c>
      <c r="D307" s="138" t="s">
        <v>1011</v>
      </c>
      <c r="E307" s="138" t="s">
        <v>1007</v>
      </c>
      <c r="F307" s="139" t="s">
        <v>337</v>
      </c>
      <c r="G307" s="140">
        <v>28.63</v>
      </c>
      <c r="H307" s="140">
        <v>6</v>
      </c>
      <c r="I307" s="140">
        <v>0</v>
      </c>
      <c r="J307" s="140">
        <v>0</v>
      </c>
      <c r="K307" s="138" t="s">
        <v>154</v>
      </c>
      <c r="L307" s="138" t="s">
        <v>153</v>
      </c>
      <c r="M307" s="140">
        <v>0</v>
      </c>
      <c r="N307" s="138" t="s">
        <v>153</v>
      </c>
      <c r="O307" s="138" t="s">
        <v>155</v>
      </c>
      <c r="P307" s="139" t="s">
        <v>612</v>
      </c>
      <c r="Q307" s="141" t="s">
        <v>1010</v>
      </c>
      <c r="R307" s="141" t="s">
        <v>178</v>
      </c>
      <c r="S307" s="141" t="s">
        <v>179</v>
      </c>
      <c r="T307" s="142">
        <v>1</v>
      </c>
      <c r="U307" s="143" t="str">
        <f>_xlfn.XLOOKUP(C307,'Výkaz výměr místností VZ'!B:B,'Výkaz výměr místností VZ'!C:C,"ne")</f>
        <v>ano</v>
      </c>
      <c r="V307" s="143">
        <v>24</v>
      </c>
      <c r="W307" s="144">
        <f>IF(U307="NE","XXX",_xlfn.XLOOKUP(V307,harmonogram!$H$11:$H$28,harmonogram!$F$11:$F$28))</f>
        <v>45983</v>
      </c>
      <c r="X307" s="144">
        <f>IF(U307="ne","XXX",_xlfn.XLOOKUP(V307,harmonogram!$H$11:$H$28,harmonogram!$G$11:$G$28))</f>
        <v>46011</v>
      </c>
      <c r="Y307" s="145" t="s">
        <v>996</v>
      </c>
    </row>
    <row r="308" spans="1:25">
      <c r="A308" s="218" t="s">
        <v>993</v>
      </c>
      <c r="B308" s="137" t="s">
        <v>846</v>
      </c>
      <c r="C308" s="138" t="s">
        <v>1012</v>
      </c>
      <c r="D308" s="138" t="s">
        <v>1013</v>
      </c>
      <c r="E308" s="138" t="s">
        <v>1007</v>
      </c>
      <c r="F308" s="139" t="s">
        <v>337</v>
      </c>
      <c r="G308" s="140">
        <v>26.65</v>
      </c>
      <c r="H308" s="140">
        <v>6</v>
      </c>
      <c r="I308" s="140">
        <v>0</v>
      </c>
      <c r="J308" s="140">
        <v>0</v>
      </c>
      <c r="K308" s="138" t="s">
        <v>154</v>
      </c>
      <c r="L308" s="138" t="s">
        <v>153</v>
      </c>
      <c r="M308" s="140">
        <v>0</v>
      </c>
      <c r="N308" s="138" t="s">
        <v>153</v>
      </c>
      <c r="O308" s="138" t="s">
        <v>155</v>
      </c>
      <c r="P308" s="139" t="s">
        <v>612</v>
      </c>
      <c r="Q308" s="141" t="s">
        <v>1012</v>
      </c>
      <c r="R308" s="141" t="s">
        <v>178</v>
      </c>
      <c r="S308" s="141" t="s">
        <v>179</v>
      </c>
      <c r="T308" s="142">
        <v>1</v>
      </c>
      <c r="U308" s="143" t="str">
        <f>_xlfn.XLOOKUP(C308,'Výkaz výměr místností VZ'!B:B,'Výkaz výměr místností VZ'!C:C,"ne")</f>
        <v>ano</v>
      </c>
      <c r="V308" s="143">
        <v>24</v>
      </c>
      <c r="W308" s="144">
        <f>IF(U308="NE","XXX",_xlfn.XLOOKUP(V308,harmonogram!$H$11:$H$28,harmonogram!$F$11:$F$28))</f>
        <v>45983</v>
      </c>
      <c r="X308" s="144">
        <f>IF(U308="ne","XXX",_xlfn.XLOOKUP(V308,harmonogram!$H$11:$H$28,harmonogram!$G$11:$G$28))</f>
        <v>46011</v>
      </c>
      <c r="Y308" s="145" t="s">
        <v>996</v>
      </c>
    </row>
    <row r="309" spans="1:25">
      <c r="A309" s="218" t="s">
        <v>993</v>
      </c>
      <c r="B309" s="137" t="s">
        <v>846</v>
      </c>
      <c r="C309" s="138" t="s">
        <v>1014</v>
      </c>
      <c r="D309" s="138" t="s">
        <v>1015</v>
      </c>
      <c r="E309" s="138" t="s">
        <v>1016</v>
      </c>
      <c r="F309" s="139" t="s">
        <v>337</v>
      </c>
      <c r="G309" s="140">
        <v>30.38</v>
      </c>
      <c r="H309" s="140">
        <v>6</v>
      </c>
      <c r="I309" s="140">
        <v>0</v>
      </c>
      <c r="J309" s="140">
        <v>0</v>
      </c>
      <c r="K309" s="138" t="s">
        <v>154</v>
      </c>
      <c r="L309" s="138" t="s">
        <v>153</v>
      </c>
      <c r="M309" s="140">
        <v>0</v>
      </c>
      <c r="N309" s="138" t="s">
        <v>153</v>
      </c>
      <c r="O309" s="138" t="s">
        <v>155</v>
      </c>
      <c r="P309" s="139" t="s">
        <v>612</v>
      </c>
      <c r="Q309" s="141" t="s">
        <v>1014</v>
      </c>
      <c r="R309" s="141" t="s">
        <v>178</v>
      </c>
      <c r="S309" s="141" t="s">
        <v>179</v>
      </c>
      <c r="T309" s="142">
        <v>1</v>
      </c>
      <c r="U309" s="143" t="str">
        <f>_xlfn.XLOOKUP(C309,'Výkaz výměr místností VZ'!B:B,'Výkaz výměr místností VZ'!C:C,"ne")</f>
        <v>ano</v>
      </c>
      <c r="V309" s="143">
        <v>24</v>
      </c>
      <c r="W309" s="144">
        <f>IF(U309="NE","XXX",_xlfn.XLOOKUP(V309,harmonogram!$H$11:$H$28,harmonogram!$F$11:$F$28))</f>
        <v>45983</v>
      </c>
      <c r="X309" s="144">
        <f>IF(U309="ne","XXX",_xlfn.XLOOKUP(V309,harmonogram!$H$11:$H$28,harmonogram!$G$11:$G$28))</f>
        <v>46011</v>
      </c>
      <c r="Y309" s="145" t="s">
        <v>996</v>
      </c>
    </row>
    <row r="310" spans="1:25">
      <c r="A310" s="218" t="s">
        <v>993</v>
      </c>
      <c r="B310" s="137" t="s">
        <v>846</v>
      </c>
      <c r="C310" s="138" t="s">
        <v>1017</v>
      </c>
      <c r="D310" s="138" t="s">
        <v>1018</v>
      </c>
      <c r="E310" s="138" t="s">
        <v>1016</v>
      </c>
      <c r="F310" s="139" t="s">
        <v>337</v>
      </c>
      <c r="G310" s="140">
        <v>30.38</v>
      </c>
      <c r="H310" s="140">
        <v>6</v>
      </c>
      <c r="I310" s="140">
        <v>0</v>
      </c>
      <c r="J310" s="140">
        <v>0</v>
      </c>
      <c r="K310" s="138" t="s">
        <v>154</v>
      </c>
      <c r="L310" s="138" t="s">
        <v>153</v>
      </c>
      <c r="M310" s="140">
        <v>0</v>
      </c>
      <c r="N310" s="138" t="s">
        <v>153</v>
      </c>
      <c r="O310" s="138" t="s">
        <v>155</v>
      </c>
      <c r="P310" s="139" t="s">
        <v>612</v>
      </c>
      <c r="Q310" s="141" t="s">
        <v>1017</v>
      </c>
      <c r="R310" s="141" t="s">
        <v>178</v>
      </c>
      <c r="S310" s="141" t="s">
        <v>179</v>
      </c>
      <c r="T310" s="142">
        <v>1</v>
      </c>
      <c r="U310" s="143" t="str">
        <f>_xlfn.XLOOKUP(C310,'Výkaz výměr místností VZ'!B:B,'Výkaz výměr místností VZ'!C:C,"ne")</f>
        <v>ano</v>
      </c>
      <c r="V310" s="143">
        <v>24</v>
      </c>
      <c r="W310" s="144">
        <f>IF(U310="NE","XXX",_xlfn.XLOOKUP(V310,harmonogram!$H$11:$H$28,harmonogram!$F$11:$F$28))</f>
        <v>45983</v>
      </c>
      <c r="X310" s="144">
        <f>IF(U310="ne","XXX",_xlfn.XLOOKUP(V310,harmonogram!$H$11:$H$28,harmonogram!$G$11:$G$28))</f>
        <v>46011</v>
      </c>
      <c r="Y310" s="145" t="s">
        <v>996</v>
      </c>
    </row>
    <row r="311" spans="1:25">
      <c r="A311" s="218" t="s">
        <v>993</v>
      </c>
      <c r="B311" s="137" t="s">
        <v>846</v>
      </c>
      <c r="C311" s="138" t="s">
        <v>1019</v>
      </c>
      <c r="D311" s="138" t="s">
        <v>1020</v>
      </c>
      <c r="E311" s="138" t="s">
        <v>1021</v>
      </c>
      <c r="F311" s="139" t="s">
        <v>337</v>
      </c>
      <c r="G311" s="140">
        <v>28.58</v>
      </c>
      <c r="H311" s="140">
        <v>6</v>
      </c>
      <c r="I311" s="140">
        <v>0</v>
      </c>
      <c r="J311" s="140">
        <v>0</v>
      </c>
      <c r="K311" s="138" t="s">
        <v>154</v>
      </c>
      <c r="L311" s="138" t="s">
        <v>153</v>
      </c>
      <c r="M311" s="140">
        <v>0</v>
      </c>
      <c r="N311" s="138" t="s">
        <v>153</v>
      </c>
      <c r="O311" s="138" t="s">
        <v>155</v>
      </c>
      <c r="P311" s="139" t="s">
        <v>612</v>
      </c>
      <c r="Q311" s="141" t="s">
        <v>1019</v>
      </c>
      <c r="R311" s="141" t="s">
        <v>178</v>
      </c>
      <c r="S311" s="141" t="s">
        <v>179</v>
      </c>
      <c r="T311" s="142">
        <v>1</v>
      </c>
      <c r="U311" s="143" t="str">
        <f>_xlfn.XLOOKUP(C311,'Výkaz výměr místností VZ'!B:B,'Výkaz výměr místností VZ'!C:C,"ne")</f>
        <v>ano</v>
      </c>
      <c r="V311" s="143">
        <v>24</v>
      </c>
      <c r="W311" s="144">
        <f>IF(U311="NE","XXX",_xlfn.XLOOKUP(V311,harmonogram!$H$11:$H$28,harmonogram!$F$11:$F$28))</f>
        <v>45983</v>
      </c>
      <c r="X311" s="144">
        <f>IF(U311="ne","XXX",_xlfn.XLOOKUP(V311,harmonogram!$H$11:$H$28,harmonogram!$G$11:$G$28))</f>
        <v>46011</v>
      </c>
      <c r="Y311" s="145" t="s">
        <v>996</v>
      </c>
    </row>
    <row r="312" spans="1:25">
      <c r="A312" s="218" t="s">
        <v>993</v>
      </c>
      <c r="B312" s="137" t="s">
        <v>846</v>
      </c>
      <c r="C312" s="138" t="s">
        <v>1022</v>
      </c>
      <c r="D312" s="138" t="s">
        <v>1023</v>
      </c>
      <c r="E312" s="138" t="s">
        <v>1021</v>
      </c>
      <c r="F312" s="139" t="s">
        <v>337</v>
      </c>
      <c r="G312" s="140">
        <v>29.67</v>
      </c>
      <c r="H312" s="140">
        <v>6</v>
      </c>
      <c r="I312" s="140">
        <v>0</v>
      </c>
      <c r="J312" s="140">
        <v>0</v>
      </c>
      <c r="K312" s="138" t="s">
        <v>154</v>
      </c>
      <c r="L312" s="138" t="s">
        <v>153</v>
      </c>
      <c r="M312" s="140">
        <v>0</v>
      </c>
      <c r="N312" s="138" t="s">
        <v>153</v>
      </c>
      <c r="O312" s="138" t="s">
        <v>155</v>
      </c>
      <c r="P312" s="139" t="s">
        <v>612</v>
      </c>
      <c r="Q312" s="141" t="s">
        <v>1022</v>
      </c>
      <c r="R312" s="141" t="s">
        <v>178</v>
      </c>
      <c r="S312" s="141" t="s">
        <v>179</v>
      </c>
      <c r="T312" s="142">
        <v>1</v>
      </c>
      <c r="U312" s="143" t="str">
        <f>_xlfn.XLOOKUP(C312,'Výkaz výměr místností VZ'!B:B,'Výkaz výměr místností VZ'!C:C,"ne")</f>
        <v>ano</v>
      </c>
      <c r="V312" s="143">
        <v>24</v>
      </c>
      <c r="W312" s="144">
        <f>IF(U312="NE","XXX",_xlfn.XLOOKUP(V312,harmonogram!$H$11:$H$28,harmonogram!$F$11:$F$28))</f>
        <v>45983</v>
      </c>
      <c r="X312" s="144">
        <f>IF(U312="ne","XXX",_xlfn.XLOOKUP(V312,harmonogram!$H$11:$H$28,harmonogram!$G$11:$G$28))</f>
        <v>46011</v>
      </c>
      <c r="Y312" s="145" t="s">
        <v>996</v>
      </c>
    </row>
    <row r="313" spans="1:25">
      <c r="A313" s="218" t="s">
        <v>993</v>
      </c>
      <c r="B313" s="137" t="s">
        <v>846</v>
      </c>
      <c r="C313" s="138" t="s">
        <v>1024</v>
      </c>
      <c r="D313" s="138" t="s">
        <v>1025</v>
      </c>
      <c r="E313" s="138" t="s">
        <v>1021</v>
      </c>
      <c r="F313" s="139" t="s">
        <v>337</v>
      </c>
      <c r="G313" s="140">
        <v>28.01</v>
      </c>
      <c r="H313" s="140">
        <v>6</v>
      </c>
      <c r="I313" s="140">
        <v>0</v>
      </c>
      <c r="J313" s="140">
        <v>0</v>
      </c>
      <c r="K313" s="138" t="s">
        <v>154</v>
      </c>
      <c r="L313" s="138" t="s">
        <v>153</v>
      </c>
      <c r="M313" s="140">
        <v>0</v>
      </c>
      <c r="N313" s="138" t="s">
        <v>153</v>
      </c>
      <c r="O313" s="138" t="s">
        <v>155</v>
      </c>
      <c r="P313" s="139" t="s">
        <v>612</v>
      </c>
      <c r="Q313" s="141" t="s">
        <v>1024</v>
      </c>
      <c r="R313" s="141" t="s">
        <v>178</v>
      </c>
      <c r="S313" s="141" t="s">
        <v>179</v>
      </c>
      <c r="T313" s="142">
        <v>1</v>
      </c>
      <c r="U313" s="143" t="str">
        <f>_xlfn.XLOOKUP(C313,'Výkaz výměr místností VZ'!B:B,'Výkaz výměr místností VZ'!C:C,"ne")</f>
        <v>ano</v>
      </c>
      <c r="V313" s="143">
        <v>24</v>
      </c>
      <c r="W313" s="144">
        <f>IF(U313="NE","XXX",_xlfn.XLOOKUP(V313,harmonogram!$H$11:$H$28,harmonogram!$F$11:$F$28))</f>
        <v>45983</v>
      </c>
      <c r="X313" s="144">
        <f>IF(U313="ne","XXX",_xlfn.XLOOKUP(V313,harmonogram!$H$11:$H$28,harmonogram!$G$11:$G$28))</f>
        <v>46011</v>
      </c>
      <c r="Y313" s="145" t="s">
        <v>996</v>
      </c>
    </row>
    <row r="314" spans="1:25">
      <c r="A314" s="218" t="s">
        <v>993</v>
      </c>
      <c r="B314" s="137" t="s">
        <v>846</v>
      </c>
      <c r="C314" s="138" t="s">
        <v>1026</v>
      </c>
      <c r="D314" s="138" t="s">
        <v>1027</v>
      </c>
      <c r="E314" s="138" t="s">
        <v>1028</v>
      </c>
      <c r="F314" s="139" t="s">
        <v>187</v>
      </c>
      <c r="G314" s="140">
        <v>29.71</v>
      </c>
      <c r="H314" s="140">
        <v>6</v>
      </c>
      <c r="I314" s="140">
        <v>0</v>
      </c>
      <c r="J314" s="140">
        <v>0</v>
      </c>
      <c r="K314" s="138" t="s">
        <v>154</v>
      </c>
      <c r="L314" s="138" t="s">
        <v>153</v>
      </c>
      <c r="M314" s="140">
        <v>0</v>
      </c>
      <c r="N314" s="138" t="s">
        <v>153</v>
      </c>
      <c r="O314" s="138" t="s">
        <v>155</v>
      </c>
      <c r="P314" s="139" t="s">
        <v>612</v>
      </c>
      <c r="Q314" s="141" t="s">
        <v>1026</v>
      </c>
      <c r="R314" s="141" t="s">
        <v>178</v>
      </c>
      <c r="S314" s="141" t="s">
        <v>179</v>
      </c>
      <c r="T314" s="142">
        <v>1</v>
      </c>
      <c r="U314" s="143" t="str">
        <f>_xlfn.XLOOKUP(C314,'Výkaz výměr místností VZ'!B:B,'Výkaz výměr místností VZ'!C:C,"ne")</f>
        <v>ano</v>
      </c>
      <c r="V314" s="143">
        <v>24</v>
      </c>
      <c r="W314" s="144">
        <f>IF(U314="NE","XXX",_xlfn.XLOOKUP(V314,harmonogram!$H$11:$H$28,harmonogram!$F$11:$F$28))</f>
        <v>45983</v>
      </c>
      <c r="X314" s="144">
        <f>IF(U314="ne","XXX",_xlfn.XLOOKUP(V314,harmonogram!$H$11:$H$28,harmonogram!$G$11:$G$28))</f>
        <v>46011</v>
      </c>
      <c r="Y314" s="145" t="s">
        <v>996</v>
      </c>
    </row>
    <row r="315" spans="1:25">
      <c r="A315" s="218" t="s">
        <v>993</v>
      </c>
      <c r="B315" s="137" t="s">
        <v>846</v>
      </c>
      <c r="C315" s="138" t="s">
        <v>1029</v>
      </c>
      <c r="D315" s="138" t="s">
        <v>1030</v>
      </c>
      <c r="E315" s="138" t="s">
        <v>1028</v>
      </c>
      <c r="F315" s="139" t="s">
        <v>187</v>
      </c>
      <c r="G315" s="140">
        <v>25.79</v>
      </c>
      <c r="H315" s="140">
        <v>6</v>
      </c>
      <c r="I315" s="140">
        <v>0</v>
      </c>
      <c r="J315" s="140">
        <v>0</v>
      </c>
      <c r="K315" s="138" t="s">
        <v>154</v>
      </c>
      <c r="L315" s="138" t="s">
        <v>153</v>
      </c>
      <c r="M315" s="140">
        <v>0</v>
      </c>
      <c r="N315" s="138" t="s">
        <v>153</v>
      </c>
      <c r="O315" s="138" t="s">
        <v>155</v>
      </c>
      <c r="P315" s="139" t="s">
        <v>612</v>
      </c>
      <c r="Q315" s="141" t="s">
        <v>1029</v>
      </c>
      <c r="R315" s="141" t="s">
        <v>178</v>
      </c>
      <c r="S315" s="141" t="s">
        <v>179</v>
      </c>
      <c r="T315" s="142">
        <v>1</v>
      </c>
      <c r="U315" s="143" t="str">
        <f>_xlfn.XLOOKUP(C315,'Výkaz výměr místností VZ'!B:B,'Výkaz výměr místností VZ'!C:C,"ne")</f>
        <v>ano</v>
      </c>
      <c r="V315" s="143">
        <v>24</v>
      </c>
      <c r="W315" s="144">
        <f>IF(U315="NE","XXX",_xlfn.XLOOKUP(V315,harmonogram!$H$11:$H$28,harmonogram!$F$11:$F$28))</f>
        <v>45983</v>
      </c>
      <c r="X315" s="144">
        <f>IF(U315="ne","XXX",_xlfn.XLOOKUP(V315,harmonogram!$H$11:$H$28,harmonogram!$G$11:$G$28))</f>
        <v>46011</v>
      </c>
      <c r="Y315" s="145" t="s">
        <v>996</v>
      </c>
    </row>
    <row r="316" spans="1:25">
      <c r="A316" s="218" t="s">
        <v>993</v>
      </c>
      <c r="B316" s="137" t="s">
        <v>846</v>
      </c>
      <c r="C316" s="138" t="s">
        <v>1031</v>
      </c>
      <c r="D316" s="138" t="s">
        <v>1032</v>
      </c>
      <c r="E316" s="138" t="s">
        <v>1033</v>
      </c>
      <c r="F316" s="139" t="s">
        <v>253</v>
      </c>
      <c r="G316" s="140">
        <v>15.95</v>
      </c>
      <c r="H316" s="140">
        <v>0</v>
      </c>
      <c r="I316" s="140">
        <v>0</v>
      </c>
      <c r="J316" s="140">
        <v>0</v>
      </c>
      <c r="K316" s="138" t="s">
        <v>154</v>
      </c>
      <c r="L316" s="138" t="s">
        <v>153</v>
      </c>
      <c r="M316" s="140">
        <v>0</v>
      </c>
      <c r="N316" s="138" t="s">
        <v>153</v>
      </c>
      <c r="O316" s="138" t="s">
        <v>155</v>
      </c>
      <c r="P316" s="139" t="s">
        <v>612</v>
      </c>
      <c r="Q316" s="141" t="s">
        <v>1031</v>
      </c>
      <c r="R316" s="141" t="s">
        <v>178</v>
      </c>
      <c r="S316" s="141" t="s">
        <v>179</v>
      </c>
      <c r="T316" s="142">
        <v>1</v>
      </c>
      <c r="U316" s="143" t="str">
        <f>_xlfn.XLOOKUP(C316,'Výkaz výměr místností VZ'!B:B,'Výkaz výměr místností VZ'!C:C,"ne")</f>
        <v>ano</v>
      </c>
      <c r="V316" s="143">
        <v>24</v>
      </c>
      <c r="W316" s="144">
        <f>IF(U316="NE","XXX",_xlfn.XLOOKUP(V316,harmonogram!$H$11:$H$28,harmonogram!$F$11:$F$28))</f>
        <v>45983</v>
      </c>
      <c r="X316" s="144">
        <f>IF(U316="ne","XXX",_xlfn.XLOOKUP(V316,harmonogram!$H$11:$H$28,harmonogram!$G$11:$G$28))</f>
        <v>46011</v>
      </c>
      <c r="Y316" s="145" t="s">
        <v>996</v>
      </c>
    </row>
    <row r="317" spans="1:25">
      <c r="A317" s="218" t="s">
        <v>993</v>
      </c>
      <c r="B317" s="137" t="s">
        <v>846</v>
      </c>
      <c r="C317" s="138" t="s">
        <v>1034</v>
      </c>
      <c r="D317" s="138" t="s">
        <v>1035</v>
      </c>
      <c r="E317" s="138" t="s">
        <v>974</v>
      </c>
      <c r="F317" s="139" t="s">
        <v>419</v>
      </c>
      <c r="G317" s="140">
        <v>38.33</v>
      </c>
      <c r="H317" s="140">
        <v>2</v>
      </c>
      <c r="I317" s="140">
        <v>16</v>
      </c>
      <c r="J317" s="140">
        <v>0</v>
      </c>
      <c r="K317" s="138" t="s">
        <v>154</v>
      </c>
      <c r="L317" s="138" t="s">
        <v>1036</v>
      </c>
      <c r="M317" s="140">
        <v>0</v>
      </c>
      <c r="N317" s="138" t="s">
        <v>153</v>
      </c>
      <c r="O317" s="138" t="s">
        <v>155</v>
      </c>
      <c r="P317" s="139" t="s">
        <v>612</v>
      </c>
      <c r="Q317" s="141" t="s">
        <v>1034</v>
      </c>
      <c r="R317" s="141" t="s">
        <v>178</v>
      </c>
      <c r="S317" s="141" t="s">
        <v>179</v>
      </c>
      <c r="T317" s="142">
        <v>1</v>
      </c>
      <c r="U317" s="143" t="str">
        <f>_xlfn.XLOOKUP(C317,'Výkaz výměr místností VZ'!B:B,'Výkaz výměr místností VZ'!C:C,"ne")</f>
        <v>ano</v>
      </c>
      <c r="V317" s="143">
        <v>23</v>
      </c>
      <c r="W317" s="144">
        <f>IF(U317="NE","XXX",_xlfn.XLOOKUP(V317,harmonogram!$H$11:$H$28,harmonogram!$F$11:$F$28))</f>
        <v>45976</v>
      </c>
      <c r="X317" s="144">
        <f>IF(U317="ne","XXX",_xlfn.XLOOKUP(V317,harmonogram!$H$11:$H$28,harmonogram!$G$11:$G$28))</f>
        <v>46004</v>
      </c>
      <c r="Y317" s="145" t="s">
        <v>996</v>
      </c>
    </row>
    <row r="318" spans="1:25">
      <c r="A318" s="218" t="s">
        <v>993</v>
      </c>
      <c r="B318" s="137" t="s">
        <v>846</v>
      </c>
      <c r="C318" s="138" t="s">
        <v>1037</v>
      </c>
      <c r="D318" s="138" t="s">
        <v>1038</v>
      </c>
      <c r="E318" s="138" t="s">
        <v>974</v>
      </c>
      <c r="F318" s="139" t="s">
        <v>419</v>
      </c>
      <c r="G318" s="140">
        <v>37.93</v>
      </c>
      <c r="H318" s="140">
        <v>2</v>
      </c>
      <c r="I318" s="140">
        <v>16</v>
      </c>
      <c r="J318" s="140">
        <v>0</v>
      </c>
      <c r="K318" s="138" t="s">
        <v>154</v>
      </c>
      <c r="L318" s="138" t="s">
        <v>1036</v>
      </c>
      <c r="M318" s="140">
        <v>0</v>
      </c>
      <c r="N318" s="138" t="s">
        <v>153</v>
      </c>
      <c r="O318" s="138" t="s">
        <v>155</v>
      </c>
      <c r="P318" s="139" t="s">
        <v>612</v>
      </c>
      <c r="Q318" s="141" t="s">
        <v>1037</v>
      </c>
      <c r="R318" s="141" t="s">
        <v>178</v>
      </c>
      <c r="S318" s="141" t="s">
        <v>179</v>
      </c>
      <c r="T318" s="142">
        <v>1</v>
      </c>
      <c r="U318" s="143" t="str">
        <f>_xlfn.XLOOKUP(C318,'Výkaz výměr místností VZ'!B:B,'Výkaz výměr místností VZ'!C:C,"ne")</f>
        <v>ano</v>
      </c>
      <c r="V318" s="143">
        <v>23</v>
      </c>
      <c r="W318" s="144">
        <f>IF(U318="NE","XXX",_xlfn.XLOOKUP(V318,harmonogram!$H$11:$H$28,harmonogram!$F$11:$F$28))</f>
        <v>45976</v>
      </c>
      <c r="X318" s="144">
        <f>IF(U318="ne","XXX",_xlfn.XLOOKUP(V318,harmonogram!$H$11:$H$28,harmonogram!$G$11:$G$28))</f>
        <v>46004</v>
      </c>
      <c r="Y318" s="145" t="s">
        <v>996</v>
      </c>
    </row>
    <row r="319" spans="1:25">
      <c r="A319" s="218" t="s">
        <v>993</v>
      </c>
      <c r="B319" s="137" t="s">
        <v>846</v>
      </c>
      <c r="C319" s="138" t="s">
        <v>1039</v>
      </c>
      <c r="D319" s="138" t="s">
        <v>1040</v>
      </c>
      <c r="E319" s="138" t="s">
        <v>974</v>
      </c>
      <c r="F319" s="139" t="s">
        <v>419</v>
      </c>
      <c r="G319" s="140">
        <v>40.03</v>
      </c>
      <c r="H319" s="140">
        <v>2</v>
      </c>
      <c r="I319" s="140">
        <v>16</v>
      </c>
      <c r="J319" s="140">
        <v>0</v>
      </c>
      <c r="K319" s="138" t="s">
        <v>154</v>
      </c>
      <c r="L319" s="138" t="s">
        <v>1036</v>
      </c>
      <c r="M319" s="140">
        <v>0</v>
      </c>
      <c r="N319" s="138" t="s">
        <v>153</v>
      </c>
      <c r="O319" s="138" t="s">
        <v>155</v>
      </c>
      <c r="P319" s="139" t="s">
        <v>612</v>
      </c>
      <c r="Q319" s="141" t="s">
        <v>1039</v>
      </c>
      <c r="R319" s="141" t="s">
        <v>178</v>
      </c>
      <c r="S319" s="141" t="s">
        <v>179</v>
      </c>
      <c r="T319" s="142">
        <v>1</v>
      </c>
      <c r="U319" s="143" t="str">
        <f>_xlfn.XLOOKUP(C319,'Výkaz výměr místností VZ'!B:B,'Výkaz výměr místností VZ'!C:C,"ne")</f>
        <v>ano</v>
      </c>
      <c r="V319" s="143">
        <v>23</v>
      </c>
      <c r="W319" s="144">
        <f>IF(U319="NE","XXX",_xlfn.XLOOKUP(V319,harmonogram!$H$11:$H$28,harmonogram!$F$11:$F$28))</f>
        <v>45976</v>
      </c>
      <c r="X319" s="144">
        <f>IF(U319="ne","XXX",_xlfn.XLOOKUP(V319,harmonogram!$H$11:$H$28,harmonogram!$G$11:$G$28))</f>
        <v>46004</v>
      </c>
      <c r="Y319" s="145" t="s">
        <v>996</v>
      </c>
    </row>
    <row r="320" spans="1:25">
      <c r="A320" s="218" t="s">
        <v>993</v>
      </c>
      <c r="B320" s="137" t="s">
        <v>846</v>
      </c>
      <c r="C320" s="138" t="s">
        <v>1041</v>
      </c>
      <c r="D320" s="138" t="s">
        <v>1042</v>
      </c>
      <c r="E320" s="138" t="s">
        <v>974</v>
      </c>
      <c r="F320" s="139" t="s">
        <v>419</v>
      </c>
      <c r="G320" s="140">
        <v>40.99</v>
      </c>
      <c r="H320" s="140">
        <v>2</v>
      </c>
      <c r="I320" s="140">
        <v>16</v>
      </c>
      <c r="J320" s="140">
        <v>0</v>
      </c>
      <c r="K320" s="138" t="s">
        <v>154</v>
      </c>
      <c r="L320" s="138" t="s">
        <v>1036</v>
      </c>
      <c r="M320" s="140">
        <v>0</v>
      </c>
      <c r="N320" s="138" t="s">
        <v>153</v>
      </c>
      <c r="O320" s="138" t="s">
        <v>155</v>
      </c>
      <c r="P320" s="139" t="s">
        <v>612</v>
      </c>
      <c r="Q320" s="141" t="s">
        <v>1041</v>
      </c>
      <c r="R320" s="141" t="s">
        <v>178</v>
      </c>
      <c r="S320" s="141" t="s">
        <v>179</v>
      </c>
      <c r="T320" s="142">
        <v>1</v>
      </c>
      <c r="U320" s="143" t="str">
        <f>_xlfn.XLOOKUP(C320,'Výkaz výměr místností VZ'!B:B,'Výkaz výměr místností VZ'!C:C,"ne")</f>
        <v>ano</v>
      </c>
      <c r="V320" s="143">
        <v>23</v>
      </c>
      <c r="W320" s="144">
        <f>IF(U320="NE","XXX",_xlfn.XLOOKUP(V320,harmonogram!$H$11:$H$28,harmonogram!$F$11:$F$28))</f>
        <v>45976</v>
      </c>
      <c r="X320" s="144">
        <f>IF(U320="ne","XXX",_xlfn.XLOOKUP(V320,harmonogram!$H$11:$H$28,harmonogram!$G$11:$G$28))</f>
        <v>46004</v>
      </c>
      <c r="Y320" s="145" t="s">
        <v>996</v>
      </c>
    </row>
    <row r="321" spans="1:25 9352:9358">
      <c r="A321" s="218" t="s">
        <v>993</v>
      </c>
      <c r="B321" s="137" t="s">
        <v>846</v>
      </c>
      <c r="C321" s="138" t="s">
        <v>1043</v>
      </c>
      <c r="D321" s="138" t="s">
        <v>1044</v>
      </c>
      <c r="E321" s="138" t="s">
        <v>913</v>
      </c>
      <c r="F321" s="139" t="s">
        <v>914</v>
      </c>
      <c r="G321" s="140">
        <v>85.35</v>
      </c>
      <c r="H321" s="140">
        <v>3</v>
      </c>
      <c r="I321" s="140">
        <v>36</v>
      </c>
      <c r="J321" s="140">
        <v>0</v>
      </c>
      <c r="K321" s="138" t="s">
        <v>154</v>
      </c>
      <c r="L321" s="138" t="s">
        <v>446</v>
      </c>
      <c r="M321" s="140">
        <v>0</v>
      </c>
      <c r="N321" s="138" t="s">
        <v>153</v>
      </c>
      <c r="O321" s="138" t="s">
        <v>155</v>
      </c>
      <c r="P321" s="139" t="s">
        <v>612</v>
      </c>
      <c r="Q321" s="141" t="s">
        <v>1043</v>
      </c>
      <c r="R321" s="141" t="s">
        <v>178</v>
      </c>
      <c r="S321" s="141" t="s">
        <v>179</v>
      </c>
      <c r="T321" s="142">
        <v>1</v>
      </c>
      <c r="U321" s="143" t="str">
        <f>_xlfn.XLOOKUP(C321,'Výkaz výměr místností VZ'!B:B,'Výkaz výměr místností VZ'!C:C,"ne")</f>
        <v>ano</v>
      </c>
      <c r="V321" s="143">
        <v>23</v>
      </c>
      <c r="W321" s="144">
        <f>IF(U321="NE","XXX",_xlfn.XLOOKUP(V321,harmonogram!$H$11:$H$28,harmonogram!$F$11:$F$28))</f>
        <v>45976</v>
      </c>
      <c r="X321" s="144">
        <f>IF(U321="ne","XXX",_xlfn.XLOOKUP(V321,harmonogram!$H$11:$H$28,harmonogram!$G$11:$G$28))</f>
        <v>46004</v>
      </c>
      <c r="Y321" s="145" t="s">
        <v>996</v>
      </c>
    </row>
    <row r="322" spans="1:25 9352:9358">
      <c r="A322" s="218" t="s">
        <v>993</v>
      </c>
      <c r="B322" s="137" t="s">
        <v>846</v>
      </c>
      <c r="C322" s="138" t="s">
        <v>1045</v>
      </c>
      <c r="D322" s="138" t="s">
        <v>1046</v>
      </c>
      <c r="E322" s="138" t="s">
        <v>913</v>
      </c>
      <c r="F322" s="139" t="s">
        <v>914</v>
      </c>
      <c r="G322" s="140">
        <v>76.040000000000006</v>
      </c>
      <c r="H322" s="140">
        <v>3</v>
      </c>
      <c r="I322" s="140">
        <v>36</v>
      </c>
      <c r="J322" s="140">
        <v>0</v>
      </c>
      <c r="K322" s="138" t="s">
        <v>154</v>
      </c>
      <c r="L322" s="138" t="s">
        <v>446</v>
      </c>
      <c r="M322" s="140">
        <v>0</v>
      </c>
      <c r="N322" s="138" t="s">
        <v>153</v>
      </c>
      <c r="O322" s="138" t="s">
        <v>155</v>
      </c>
      <c r="P322" s="139" t="s">
        <v>612</v>
      </c>
      <c r="Q322" s="141" t="s">
        <v>1045</v>
      </c>
      <c r="R322" s="141" t="s">
        <v>178</v>
      </c>
      <c r="S322" s="141" t="s">
        <v>179</v>
      </c>
      <c r="T322" s="142">
        <v>1</v>
      </c>
      <c r="U322" s="143" t="str">
        <f>_xlfn.XLOOKUP(C322,'Výkaz výměr místností VZ'!B:B,'Výkaz výměr místností VZ'!C:C,"ne")</f>
        <v>ano</v>
      </c>
      <c r="V322" s="143">
        <v>23</v>
      </c>
      <c r="W322" s="144">
        <f>IF(U322="NE","XXX",_xlfn.XLOOKUP(V322,harmonogram!$H$11:$H$28,harmonogram!$F$11:$F$28))</f>
        <v>45976</v>
      </c>
      <c r="X322" s="144">
        <f>IF(U322="ne","XXX",_xlfn.XLOOKUP(V322,harmonogram!$H$11:$H$28,harmonogram!$G$11:$G$28))</f>
        <v>46004</v>
      </c>
      <c r="Y322" s="145" t="s">
        <v>996</v>
      </c>
    </row>
    <row r="323" spans="1:25 9352:9358">
      <c r="A323" s="218" t="s">
        <v>993</v>
      </c>
      <c r="B323" s="137" t="s">
        <v>846</v>
      </c>
      <c r="C323" s="138" t="s">
        <v>1047</v>
      </c>
      <c r="D323" s="138" t="s">
        <v>1048</v>
      </c>
      <c r="E323" s="138" t="s">
        <v>913</v>
      </c>
      <c r="F323" s="139" t="s">
        <v>914</v>
      </c>
      <c r="G323" s="140">
        <v>82.24</v>
      </c>
      <c r="H323" s="140">
        <v>3</v>
      </c>
      <c r="I323" s="140">
        <v>36</v>
      </c>
      <c r="J323" s="140">
        <v>0</v>
      </c>
      <c r="K323" s="138" t="s">
        <v>154</v>
      </c>
      <c r="L323" s="138" t="s">
        <v>446</v>
      </c>
      <c r="M323" s="140">
        <v>0</v>
      </c>
      <c r="N323" s="138" t="s">
        <v>153</v>
      </c>
      <c r="O323" s="138" t="s">
        <v>155</v>
      </c>
      <c r="P323" s="139" t="s">
        <v>612</v>
      </c>
      <c r="Q323" s="141" t="s">
        <v>1047</v>
      </c>
      <c r="R323" s="141" t="s">
        <v>178</v>
      </c>
      <c r="S323" s="141" t="s">
        <v>179</v>
      </c>
      <c r="T323" s="142">
        <v>1</v>
      </c>
      <c r="U323" s="143" t="str">
        <f>_xlfn.XLOOKUP(C323,'Výkaz výměr místností VZ'!B:B,'Výkaz výměr místností VZ'!C:C,"ne")</f>
        <v>ano</v>
      </c>
      <c r="V323" s="143">
        <v>23</v>
      </c>
      <c r="W323" s="144">
        <f>IF(U323="NE","XXX",_xlfn.XLOOKUP(V323,harmonogram!$H$11:$H$28,harmonogram!$F$11:$F$28))</f>
        <v>45976</v>
      </c>
      <c r="X323" s="144">
        <f>IF(U323="ne","XXX",_xlfn.XLOOKUP(V323,harmonogram!$H$11:$H$28,harmonogram!$G$11:$G$28))</f>
        <v>46004</v>
      </c>
      <c r="Y323" s="145" t="s">
        <v>996</v>
      </c>
    </row>
    <row r="324" spans="1:25 9352:9358">
      <c r="A324" s="218" t="s">
        <v>993</v>
      </c>
      <c r="B324" s="137" t="s">
        <v>846</v>
      </c>
      <c r="C324" s="138" t="s">
        <v>1049</v>
      </c>
      <c r="D324" s="138" t="s">
        <v>1050</v>
      </c>
      <c r="E324" s="138" t="s">
        <v>913</v>
      </c>
      <c r="F324" s="139" t="s">
        <v>914</v>
      </c>
      <c r="G324" s="140">
        <v>76.040000000000006</v>
      </c>
      <c r="H324" s="140">
        <v>3</v>
      </c>
      <c r="I324" s="140">
        <v>36</v>
      </c>
      <c r="J324" s="140">
        <v>0</v>
      </c>
      <c r="K324" s="138" t="s">
        <v>154</v>
      </c>
      <c r="L324" s="138" t="s">
        <v>446</v>
      </c>
      <c r="M324" s="140">
        <v>0</v>
      </c>
      <c r="N324" s="138" t="s">
        <v>153</v>
      </c>
      <c r="O324" s="138" t="s">
        <v>155</v>
      </c>
      <c r="P324" s="139" t="s">
        <v>612</v>
      </c>
      <c r="Q324" s="141" t="s">
        <v>1049</v>
      </c>
      <c r="R324" s="141" t="s">
        <v>178</v>
      </c>
      <c r="S324" s="141" t="s">
        <v>179</v>
      </c>
      <c r="T324" s="142">
        <v>1</v>
      </c>
      <c r="U324" s="143" t="str">
        <f>_xlfn.XLOOKUP(C324,'Výkaz výměr místností VZ'!B:B,'Výkaz výměr místností VZ'!C:C,"ne")</f>
        <v>ano</v>
      </c>
      <c r="V324" s="143">
        <v>23</v>
      </c>
      <c r="W324" s="144">
        <f>IF(U324="NE","XXX",_xlfn.XLOOKUP(V324,harmonogram!$H$11:$H$28,harmonogram!$F$11:$F$28))</f>
        <v>45976</v>
      </c>
      <c r="X324" s="144">
        <f>IF(U324="ne","XXX",_xlfn.XLOOKUP(V324,harmonogram!$H$11:$H$28,harmonogram!$G$11:$G$28))</f>
        <v>46004</v>
      </c>
      <c r="Y324" s="145" t="s">
        <v>996</v>
      </c>
    </row>
    <row r="325" spans="1:25 9352:9358">
      <c r="A325" s="218" t="s">
        <v>993</v>
      </c>
      <c r="B325" s="137" t="s">
        <v>846</v>
      </c>
      <c r="C325" s="138" t="s">
        <v>1051</v>
      </c>
      <c r="D325" s="138" t="s">
        <v>1052</v>
      </c>
      <c r="E325" s="138" t="s">
        <v>414</v>
      </c>
      <c r="F325" s="139" t="s">
        <v>253</v>
      </c>
      <c r="G325" s="140">
        <v>15.71</v>
      </c>
      <c r="H325" s="140">
        <v>4</v>
      </c>
      <c r="I325" s="140">
        <v>0</v>
      </c>
      <c r="J325" s="140">
        <v>0</v>
      </c>
      <c r="K325" s="138" t="s">
        <v>154</v>
      </c>
      <c r="L325" s="138" t="s">
        <v>153</v>
      </c>
      <c r="M325" s="140">
        <v>0</v>
      </c>
      <c r="N325" s="138" t="s">
        <v>153</v>
      </c>
      <c r="O325" s="138" t="s">
        <v>155</v>
      </c>
      <c r="P325" s="139" t="s">
        <v>612</v>
      </c>
      <c r="Q325" s="141" t="s">
        <v>1051</v>
      </c>
      <c r="R325" s="141" t="s">
        <v>178</v>
      </c>
      <c r="S325" s="141" t="s">
        <v>179</v>
      </c>
      <c r="T325" s="142">
        <v>1</v>
      </c>
      <c r="U325" s="143" t="str">
        <f>_xlfn.XLOOKUP(C325,'Výkaz výměr místností VZ'!B:B,'Výkaz výměr místností VZ'!C:C,"ne")</f>
        <v>ano</v>
      </c>
      <c r="V325" s="143">
        <v>23</v>
      </c>
      <c r="W325" s="144">
        <f>IF(U325="NE","XXX",_xlfn.XLOOKUP(V325,harmonogram!$H$11:$H$28,harmonogram!$F$11:$F$28))</f>
        <v>45976</v>
      </c>
      <c r="X325" s="144">
        <f>IF(U325="ne","XXX",_xlfn.XLOOKUP(V325,harmonogram!$H$11:$H$28,harmonogram!$G$11:$G$28))</f>
        <v>46004</v>
      </c>
      <c r="Y325" s="145" t="s">
        <v>996</v>
      </c>
    </row>
    <row r="326" spans="1:25 9352:9358">
      <c r="A326" s="218" t="s">
        <v>993</v>
      </c>
      <c r="B326" s="137" t="s">
        <v>846</v>
      </c>
      <c r="C326" s="138" t="s">
        <v>1053</v>
      </c>
      <c r="D326" s="138" t="s">
        <v>1054</v>
      </c>
      <c r="E326" s="138" t="s">
        <v>1055</v>
      </c>
      <c r="F326" s="139" t="s">
        <v>1056</v>
      </c>
      <c r="G326" s="140">
        <v>24.22</v>
      </c>
      <c r="H326" s="140">
        <v>4</v>
      </c>
      <c r="I326" s="140">
        <v>0</v>
      </c>
      <c r="J326" s="140">
        <v>0</v>
      </c>
      <c r="K326" s="138" t="s">
        <v>154</v>
      </c>
      <c r="L326" s="138" t="s">
        <v>153</v>
      </c>
      <c r="M326" s="140">
        <v>0</v>
      </c>
      <c r="N326" s="138" t="s">
        <v>153</v>
      </c>
      <c r="O326" s="138" t="s">
        <v>155</v>
      </c>
      <c r="P326" s="139" t="s">
        <v>612</v>
      </c>
      <c r="Q326" s="141" t="s">
        <v>1053</v>
      </c>
      <c r="R326" s="141" t="s">
        <v>178</v>
      </c>
      <c r="S326" s="141" t="s">
        <v>179</v>
      </c>
      <c r="T326" s="142">
        <v>1</v>
      </c>
      <c r="U326" s="143" t="str">
        <f>_xlfn.XLOOKUP(C326,'Výkaz výměr místností VZ'!B:B,'Výkaz výměr místností VZ'!C:C,"ne")</f>
        <v>ano</v>
      </c>
      <c r="V326" s="143">
        <v>23</v>
      </c>
      <c r="W326" s="144">
        <f>IF(U326="NE","XXX",_xlfn.XLOOKUP(V326,harmonogram!$H$11:$H$28,harmonogram!$F$11:$F$28))</f>
        <v>45976</v>
      </c>
      <c r="X326" s="144">
        <f>IF(U326="ne","XXX",_xlfn.XLOOKUP(V326,harmonogram!$H$11:$H$28,harmonogram!$G$11:$G$28))</f>
        <v>46004</v>
      </c>
      <c r="Y326" s="145" t="s">
        <v>996</v>
      </c>
    </row>
    <row r="327" spans="1:25 9352:9358">
      <c r="A327" s="218" t="s">
        <v>993</v>
      </c>
      <c r="B327" s="137" t="s">
        <v>846</v>
      </c>
      <c r="C327" s="138" t="s">
        <v>1057</v>
      </c>
      <c r="D327" s="138" t="s">
        <v>1058</v>
      </c>
      <c r="E327" s="138" t="s">
        <v>1059</v>
      </c>
      <c r="F327" s="139" t="s">
        <v>253</v>
      </c>
      <c r="G327" s="140">
        <v>31.5</v>
      </c>
      <c r="H327" s="140">
        <v>4</v>
      </c>
      <c r="I327" s="140">
        <v>0</v>
      </c>
      <c r="J327" s="140">
        <v>0</v>
      </c>
      <c r="K327" s="138" t="s">
        <v>154</v>
      </c>
      <c r="L327" s="138" t="s">
        <v>153</v>
      </c>
      <c r="M327" s="140">
        <v>0</v>
      </c>
      <c r="N327" s="138" t="s">
        <v>153</v>
      </c>
      <c r="O327" s="138" t="s">
        <v>155</v>
      </c>
      <c r="P327" s="139" t="s">
        <v>612</v>
      </c>
      <c r="Q327" s="141" t="s">
        <v>1057</v>
      </c>
      <c r="R327" s="141" t="s">
        <v>178</v>
      </c>
      <c r="S327" s="141" t="s">
        <v>179</v>
      </c>
      <c r="T327" s="142">
        <v>1</v>
      </c>
      <c r="U327" s="143" t="str">
        <f>_xlfn.XLOOKUP(C327,'Výkaz výměr místností VZ'!B:B,'Výkaz výměr místností VZ'!C:C,"ne")</f>
        <v>ano</v>
      </c>
      <c r="V327" s="143">
        <v>24</v>
      </c>
      <c r="W327" s="144">
        <f>IF(U327="NE","XXX",_xlfn.XLOOKUP(V327,harmonogram!$H$11:$H$28,harmonogram!$F$11:$F$28))</f>
        <v>45983</v>
      </c>
      <c r="X327" s="144">
        <f>IF(U327="ne","XXX",_xlfn.XLOOKUP(V327,harmonogram!$H$11:$H$28,harmonogram!$G$11:$G$28))</f>
        <v>46011</v>
      </c>
      <c r="Y327" s="145" t="s">
        <v>996</v>
      </c>
    </row>
    <row r="328" spans="1:25 9352:9358">
      <c r="A328" s="218" t="s">
        <v>993</v>
      </c>
      <c r="B328" s="137" t="s">
        <v>846</v>
      </c>
      <c r="C328" s="138" t="s">
        <v>1060</v>
      </c>
      <c r="D328" s="138" t="s">
        <v>1061</v>
      </c>
      <c r="E328" s="138" t="s">
        <v>344</v>
      </c>
      <c r="F328" s="138" t="s">
        <v>264</v>
      </c>
      <c r="G328" s="138">
        <v>13.23</v>
      </c>
      <c r="H328" s="142">
        <v>0</v>
      </c>
      <c r="I328" s="143">
        <v>0</v>
      </c>
      <c r="J328" s="143">
        <v>0</v>
      </c>
      <c r="K328" s="144" t="s">
        <v>154</v>
      </c>
      <c r="L328" s="144" t="s">
        <v>153</v>
      </c>
      <c r="M328" s="143">
        <v>0</v>
      </c>
      <c r="N328" s="183" t="s">
        <v>153</v>
      </c>
      <c r="O328" s="138" t="s">
        <v>155</v>
      </c>
      <c r="P328" s="139" t="s">
        <v>612</v>
      </c>
      <c r="Q328" s="183" t="s">
        <v>1060</v>
      </c>
      <c r="R328" s="183" t="s">
        <v>168</v>
      </c>
      <c r="S328" s="183" t="s">
        <v>984</v>
      </c>
      <c r="T328" s="142">
        <v>1</v>
      </c>
      <c r="U328" s="143" t="str">
        <f>_xlfn.XLOOKUP(C328,'Výkaz výměr místností VZ'!B:B,'Výkaz výměr místností VZ'!C:C,"ne")</f>
        <v>ano</v>
      </c>
      <c r="V328" s="143">
        <v>24</v>
      </c>
      <c r="W328" s="144">
        <f>IF(U328="NE","XXX",_xlfn.XLOOKUP(V328,harmonogram!$H$11:$H$28,harmonogram!$F$11:$F$28))</f>
        <v>45983</v>
      </c>
      <c r="X328" s="144">
        <f>IF(U328="ne","XXX",_xlfn.XLOOKUP(V328,harmonogram!$H$11:$H$28,harmonogram!$G$11:$G$28))</f>
        <v>46011</v>
      </c>
      <c r="Y328" s="145" t="s">
        <v>996</v>
      </c>
      <c r="MUR328" s="26"/>
      <c r="MUS328" s="26"/>
      <c r="MUT328" s="26"/>
      <c r="MUU328" s="26"/>
      <c r="MUV328" s="26"/>
      <c r="MUW328" s="26"/>
      <c r="MUX328" s="26"/>
    </row>
    <row r="329" spans="1:25 9352:9358">
      <c r="A329" s="218" t="s">
        <v>993</v>
      </c>
      <c r="B329" s="137" t="s">
        <v>846</v>
      </c>
      <c r="C329" s="138" t="s">
        <v>1062</v>
      </c>
      <c r="D329" s="138" t="s">
        <v>1063</v>
      </c>
      <c r="E329" s="138" t="s">
        <v>464</v>
      </c>
      <c r="F329" s="139" t="s">
        <v>264</v>
      </c>
      <c r="G329" s="140">
        <v>18.71</v>
      </c>
      <c r="H329" s="140">
        <v>0</v>
      </c>
      <c r="I329" s="140">
        <v>0</v>
      </c>
      <c r="J329" s="140">
        <v>0</v>
      </c>
      <c r="K329" s="138" t="s">
        <v>154</v>
      </c>
      <c r="L329" s="138" t="s">
        <v>153</v>
      </c>
      <c r="M329" s="140">
        <v>0</v>
      </c>
      <c r="N329" s="138" t="s">
        <v>153</v>
      </c>
      <c r="O329" s="138" t="s">
        <v>155</v>
      </c>
      <c r="P329" s="139" t="s">
        <v>612</v>
      </c>
      <c r="Q329" s="141" t="s">
        <v>1062</v>
      </c>
      <c r="R329" s="141" t="s">
        <v>178</v>
      </c>
      <c r="S329" s="141" t="s">
        <v>179</v>
      </c>
      <c r="T329" s="142">
        <v>1</v>
      </c>
      <c r="U329" s="143" t="str">
        <f>_xlfn.XLOOKUP(C329,'Výkaz výměr místností VZ'!B:B,'Výkaz výměr místností VZ'!C:C,"ne")</f>
        <v>ano</v>
      </c>
      <c r="V329" s="143">
        <v>24</v>
      </c>
      <c r="W329" s="144">
        <f>IF(U329="NE","XXX",_xlfn.XLOOKUP(V329,harmonogram!$H$11:$H$28,harmonogram!$F$11:$F$28))</f>
        <v>45983</v>
      </c>
      <c r="X329" s="144">
        <f>IF(U329="ne","XXX",_xlfn.XLOOKUP(V329,harmonogram!$H$11:$H$28,harmonogram!$G$11:$G$28))</f>
        <v>46011</v>
      </c>
      <c r="Y329" s="145" t="s">
        <v>996</v>
      </c>
    </row>
    <row r="330" spans="1:25 9352:9358">
      <c r="A330" s="218" t="s">
        <v>993</v>
      </c>
      <c r="B330" s="137" t="s">
        <v>846</v>
      </c>
      <c r="C330" s="138" t="s">
        <v>1064</v>
      </c>
      <c r="D330" s="138" t="s">
        <v>1065</v>
      </c>
      <c r="E330" s="138" t="s">
        <v>1066</v>
      </c>
      <c r="F330" s="139" t="s">
        <v>253</v>
      </c>
      <c r="G330" s="140">
        <v>15.18</v>
      </c>
      <c r="H330" s="140">
        <v>1</v>
      </c>
      <c r="I330" s="140">
        <v>0</v>
      </c>
      <c r="J330" s="140">
        <v>0</v>
      </c>
      <c r="K330" s="138" t="s">
        <v>154</v>
      </c>
      <c r="L330" s="138" t="s">
        <v>153</v>
      </c>
      <c r="M330" s="140">
        <v>0</v>
      </c>
      <c r="N330" s="138" t="s">
        <v>153</v>
      </c>
      <c r="O330" s="138" t="s">
        <v>155</v>
      </c>
      <c r="P330" s="139" t="s">
        <v>612</v>
      </c>
      <c r="Q330" s="141" t="s">
        <v>1064</v>
      </c>
      <c r="R330" s="141" t="s">
        <v>178</v>
      </c>
      <c r="S330" s="141" t="s">
        <v>179</v>
      </c>
      <c r="T330" s="142">
        <v>1</v>
      </c>
      <c r="U330" s="143" t="str">
        <f>_xlfn.XLOOKUP(C330,'Výkaz výměr místností VZ'!B:B,'Výkaz výměr místností VZ'!C:C,"ne")</f>
        <v>ano</v>
      </c>
      <c r="V330" s="143">
        <v>24</v>
      </c>
      <c r="W330" s="144">
        <f>IF(U330="NE","XXX",_xlfn.XLOOKUP(V330,harmonogram!$H$11:$H$28,harmonogram!$F$11:$F$28))</f>
        <v>45983</v>
      </c>
      <c r="X330" s="144">
        <f>IF(U330="ne","XXX",_xlfn.XLOOKUP(V330,harmonogram!$H$11:$H$28,harmonogram!$G$11:$G$28))</f>
        <v>46011</v>
      </c>
      <c r="Y330" s="145" t="s">
        <v>996</v>
      </c>
    </row>
    <row r="331" spans="1:25 9352:9358">
      <c r="A331" s="218" t="s">
        <v>993</v>
      </c>
      <c r="B331" s="137" t="s">
        <v>846</v>
      </c>
      <c r="C331" s="138" t="s">
        <v>1067</v>
      </c>
      <c r="D331" s="138" t="s">
        <v>1068</v>
      </c>
      <c r="E331" s="138" t="s">
        <v>542</v>
      </c>
      <c r="F331" s="139" t="s">
        <v>253</v>
      </c>
      <c r="G331" s="140">
        <v>20.69</v>
      </c>
      <c r="H331" s="140">
        <v>0</v>
      </c>
      <c r="I331" s="140">
        <v>0</v>
      </c>
      <c r="J331" s="140">
        <v>0</v>
      </c>
      <c r="K331" s="138" t="s">
        <v>154</v>
      </c>
      <c r="L331" s="138" t="s">
        <v>153</v>
      </c>
      <c r="M331" s="140">
        <v>0</v>
      </c>
      <c r="N331" s="138" t="s">
        <v>153</v>
      </c>
      <c r="O331" s="138" t="s">
        <v>155</v>
      </c>
      <c r="P331" s="139" t="s">
        <v>612</v>
      </c>
      <c r="Q331" s="141" t="s">
        <v>1067</v>
      </c>
      <c r="R331" s="141" t="s">
        <v>178</v>
      </c>
      <c r="S331" s="141" t="s">
        <v>179</v>
      </c>
      <c r="T331" s="142">
        <v>1</v>
      </c>
      <c r="U331" s="143" t="str">
        <f>_xlfn.XLOOKUP(C331,'Výkaz výměr místností VZ'!B:B,'Výkaz výměr místností VZ'!C:C,"ne")</f>
        <v>ano</v>
      </c>
      <c r="V331" s="143">
        <v>23</v>
      </c>
      <c r="W331" s="144">
        <f>IF(U331="NE","XXX",_xlfn.XLOOKUP(V331,harmonogram!$H$11:$H$28,harmonogram!$F$11:$F$28))</f>
        <v>45976</v>
      </c>
      <c r="X331" s="144">
        <f>IF(U331="ne","XXX",_xlfn.XLOOKUP(V331,harmonogram!$H$11:$H$28,harmonogram!$G$11:$G$28))</f>
        <v>46004</v>
      </c>
      <c r="Y331" s="145" t="s">
        <v>996</v>
      </c>
    </row>
    <row r="332" spans="1:25 9352:9358">
      <c r="A332" s="218" t="s">
        <v>993</v>
      </c>
      <c r="B332" s="137" t="s">
        <v>846</v>
      </c>
      <c r="C332" s="138" t="s">
        <v>1069</v>
      </c>
      <c r="D332" s="138" t="s">
        <v>1070</v>
      </c>
      <c r="E332" s="138" t="s">
        <v>542</v>
      </c>
      <c r="F332" s="139" t="s">
        <v>253</v>
      </c>
      <c r="G332" s="140">
        <v>8.15</v>
      </c>
      <c r="H332" s="140">
        <v>0</v>
      </c>
      <c r="I332" s="140">
        <v>0</v>
      </c>
      <c r="J332" s="140">
        <v>0</v>
      </c>
      <c r="K332" s="138" t="s">
        <v>154</v>
      </c>
      <c r="L332" s="138" t="s">
        <v>153</v>
      </c>
      <c r="M332" s="140">
        <v>0</v>
      </c>
      <c r="N332" s="138" t="s">
        <v>153</v>
      </c>
      <c r="O332" s="138" t="s">
        <v>155</v>
      </c>
      <c r="P332" s="139" t="s">
        <v>612</v>
      </c>
      <c r="Q332" s="141" t="s">
        <v>1069</v>
      </c>
      <c r="R332" s="141" t="s">
        <v>178</v>
      </c>
      <c r="S332" s="141" t="s">
        <v>179</v>
      </c>
      <c r="T332" s="142">
        <v>1</v>
      </c>
      <c r="U332" s="143" t="s">
        <v>162</v>
      </c>
      <c r="V332" s="143">
        <v>24</v>
      </c>
      <c r="W332" s="144">
        <f>IF(U332="NE","XXX",_xlfn.XLOOKUP(V332,harmonogram!$H$11:$H$28,harmonogram!$F$11:$F$28))</f>
        <v>45983</v>
      </c>
      <c r="X332" s="144">
        <f>IF(U332="ne","XXX",_xlfn.XLOOKUP(V332,harmonogram!$H$11:$H$28,harmonogram!$G$11:$G$28))</f>
        <v>46011</v>
      </c>
      <c r="Y332" s="145" t="s">
        <v>996</v>
      </c>
    </row>
    <row r="333" spans="1:25 9352:9358">
      <c r="A333" s="218" t="s">
        <v>993</v>
      </c>
      <c r="B333" s="137" t="s">
        <v>846</v>
      </c>
      <c r="C333" s="138" t="s">
        <v>1071</v>
      </c>
      <c r="D333" s="138" t="s">
        <v>1072</v>
      </c>
      <c r="E333" s="138" t="s">
        <v>542</v>
      </c>
      <c r="F333" s="139" t="s">
        <v>253</v>
      </c>
      <c r="G333" s="140">
        <v>4.72</v>
      </c>
      <c r="H333" s="140">
        <v>0</v>
      </c>
      <c r="I333" s="140">
        <v>0</v>
      </c>
      <c r="J333" s="140">
        <v>0</v>
      </c>
      <c r="K333" s="138" t="s">
        <v>154</v>
      </c>
      <c r="L333" s="138" t="s">
        <v>153</v>
      </c>
      <c r="M333" s="140">
        <v>0</v>
      </c>
      <c r="N333" s="138" t="s">
        <v>153</v>
      </c>
      <c r="O333" s="138" t="s">
        <v>155</v>
      </c>
      <c r="P333" s="139" t="s">
        <v>612</v>
      </c>
      <c r="Q333" s="141" t="s">
        <v>1071</v>
      </c>
      <c r="R333" s="141" t="s">
        <v>178</v>
      </c>
      <c r="S333" s="141" t="s">
        <v>179</v>
      </c>
      <c r="T333" s="142">
        <v>1</v>
      </c>
      <c r="U333" s="143" t="s">
        <v>162</v>
      </c>
      <c r="V333" s="143">
        <v>24</v>
      </c>
      <c r="W333" s="144">
        <f>IF(U333="NE","XXX",_xlfn.XLOOKUP(V333,harmonogram!$H$11:$H$28,harmonogram!$F$11:$F$28))</f>
        <v>45983</v>
      </c>
      <c r="X333" s="144">
        <f>IF(U333="ne","XXX",_xlfn.XLOOKUP(V333,harmonogram!$H$11:$H$28,harmonogram!$G$11:$G$28))</f>
        <v>46011</v>
      </c>
      <c r="Y333" s="145" t="s">
        <v>996</v>
      </c>
    </row>
    <row r="334" spans="1:25 9352:9358">
      <c r="A334" s="218" t="s">
        <v>993</v>
      </c>
      <c r="B334" s="137" t="s">
        <v>846</v>
      </c>
      <c r="C334" s="138" t="s">
        <v>1073</v>
      </c>
      <c r="D334" s="138" t="s">
        <v>1074</v>
      </c>
      <c r="E334" s="138" t="s">
        <v>542</v>
      </c>
      <c r="F334" s="139" t="s">
        <v>253</v>
      </c>
      <c r="G334" s="140">
        <v>15.87</v>
      </c>
      <c r="H334" s="140">
        <v>0</v>
      </c>
      <c r="I334" s="140">
        <v>0</v>
      </c>
      <c r="J334" s="140">
        <v>0</v>
      </c>
      <c r="K334" s="138" t="s">
        <v>154</v>
      </c>
      <c r="L334" s="138" t="s">
        <v>153</v>
      </c>
      <c r="M334" s="140">
        <v>0</v>
      </c>
      <c r="N334" s="138" t="s">
        <v>153</v>
      </c>
      <c r="O334" s="138" t="s">
        <v>155</v>
      </c>
      <c r="P334" s="139" t="s">
        <v>612</v>
      </c>
      <c r="Q334" s="141" t="s">
        <v>1073</v>
      </c>
      <c r="R334" s="141" t="s">
        <v>178</v>
      </c>
      <c r="S334" s="141" t="s">
        <v>179</v>
      </c>
      <c r="T334" s="142">
        <v>1</v>
      </c>
      <c r="U334" s="143" t="str">
        <f>_xlfn.XLOOKUP(C334,'Výkaz výměr místností VZ'!B:B,'Výkaz výměr místností VZ'!C:C,"ne")</f>
        <v>ano</v>
      </c>
      <c r="V334" s="143">
        <v>23</v>
      </c>
      <c r="W334" s="144">
        <f>IF(U334="NE","XXX",_xlfn.XLOOKUP(V334,harmonogram!$H$11:$H$28,harmonogram!$F$11:$F$28))</f>
        <v>45976</v>
      </c>
      <c r="X334" s="144">
        <f>IF(U334="ne","XXX",_xlfn.XLOOKUP(V334,harmonogram!$H$11:$H$28,harmonogram!$G$11:$G$28))</f>
        <v>46004</v>
      </c>
      <c r="Y334" s="145" t="s">
        <v>996</v>
      </c>
    </row>
    <row r="335" spans="1:25 9352:9358">
      <c r="A335" s="218" t="s">
        <v>993</v>
      </c>
      <c r="B335" s="137" t="s">
        <v>846</v>
      </c>
      <c r="C335" s="138" t="s">
        <v>1075</v>
      </c>
      <c r="D335" s="138"/>
      <c r="E335" s="138" t="s">
        <v>344</v>
      </c>
      <c r="F335" s="139"/>
      <c r="G335" s="140"/>
      <c r="H335" s="140"/>
      <c r="I335" s="140"/>
      <c r="J335" s="140"/>
      <c r="K335" s="138"/>
      <c r="L335" s="138"/>
      <c r="M335" s="140"/>
      <c r="N335" s="138"/>
      <c r="O335" s="138"/>
      <c r="P335" s="139"/>
      <c r="Q335" s="141"/>
      <c r="R335" s="141"/>
      <c r="S335" s="141"/>
      <c r="T335" s="142">
        <v>1</v>
      </c>
      <c r="U335" s="143" t="str">
        <f>_xlfn.XLOOKUP(C335,'Výkaz výměr místností VZ'!B:B,'Výkaz výměr místností VZ'!C:C,"ne")</f>
        <v>ne</v>
      </c>
      <c r="V335" s="143">
        <v>24</v>
      </c>
      <c r="W335" s="144" t="str">
        <f>IF(U335="NE","XXX",_xlfn.XLOOKUP(V335,harmonogram!$H$11:$H$28,harmonogram!$F$11:$F$28))</f>
        <v>XXX</v>
      </c>
      <c r="X335" s="144" t="str">
        <f>IF(U335="ne","XXX",_xlfn.XLOOKUP(V335,harmonogram!$H$11:$H$28,harmonogram!$G$11:$G$28))</f>
        <v>XXX</v>
      </c>
      <c r="Y335" s="145" t="s">
        <v>996</v>
      </c>
    </row>
    <row r="336" spans="1:25 9352:9358">
      <c r="A336" s="223" t="s">
        <v>1076</v>
      </c>
      <c r="B336" s="184" t="s">
        <v>846</v>
      </c>
      <c r="C336" s="185" t="s">
        <v>1077</v>
      </c>
      <c r="D336" s="185"/>
      <c r="E336" s="185" t="s">
        <v>1078</v>
      </c>
      <c r="F336" s="186"/>
      <c r="G336" s="187"/>
      <c r="H336" s="187"/>
      <c r="I336" s="187"/>
      <c r="J336" s="187"/>
      <c r="K336" s="185"/>
      <c r="L336" s="185"/>
      <c r="M336" s="187"/>
      <c r="N336" s="185"/>
      <c r="O336" s="185"/>
      <c r="P336" s="186"/>
      <c r="Q336" s="188"/>
      <c r="R336" s="188"/>
      <c r="S336" s="188"/>
      <c r="T336" s="189">
        <v>1</v>
      </c>
      <c r="U336" s="190" t="str">
        <f>_xlfn.XLOOKUP(C336,'Výkaz výměr místností VZ'!B:B,'Výkaz výměr místností VZ'!C:C,"ne")</f>
        <v>ano</v>
      </c>
      <c r="V336" s="190">
        <v>34</v>
      </c>
      <c r="W336" s="191">
        <f>IF(U336="NE","XXX",_xlfn.XLOOKUP(V336,harmonogram!$H$11:$H$28,harmonogram!$F$11:$F$28))</f>
        <v>45969</v>
      </c>
      <c r="X336" s="191">
        <f>IF(U336="ne","XXX",_xlfn.XLOOKUP(V336,harmonogram!$H$11:$H$28,harmonogram!$G$11:$G$28))</f>
        <v>46001</v>
      </c>
      <c r="Y336" s="192" t="s">
        <v>1079</v>
      </c>
    </row>
    <row r="337" spans="1:25">
      <c r="A337" s="223" t="s">
        <v>1076</v>
      </c>
      <c r="B337" s="184" t="s">
        <v>846</v>
      </c>
      <c r="C337" s="185" t="s">
        <v>1080</v>
      </c>
      <c r="D337" s="185" t="s">
        <v>1081</v>
      </c>
      <c r="E337" s="185" t="s">
        <v>1082</v>
      </c>
      <c r="F337" s="186" t="s">
        <v>337</v>
      </c>
      <c r="G337" s="187">
        <v>21.97</v>
      </c>
      <c r="H337" s="187">
        <v>7</v>
      </c>
      <c r="I337" s="187">
        <v>0</v>
      </c>
      <c r="J337" s="187">
        <v>0</v>
      </c>
      <c r="K337" s="185" t="s">
        <v>154</v>
      </c>
      <c r="L337" s="185" t="s">
        <v>153</v>
      </c>
      <c r="M337" s="187">
        <v>0</v>
      </c>
      <c r="N337" s="185" t="s">
        <v>153</v>
      </c>
      <c r="O337" s="185" t="s">
        <v>155</v>
      </c>
      <c r="P337" s="186" t="s">
        <v>156</v>
      </c>
      <c r="Q337" s="188" t="s">
        <v>1080</v>
      </c>
      <c r="R337" s="188" t="s">
        <v>178</v>
      </c>
      <c r="S337" s="188" t="s">
        <v>179</v>
      </c>
      <c r="T337" s="189">
        <v>1</v>
      </c>
      <c r="U337" s="190" t="str">
        <f>_xlfn.XLOOKUP(C337,'Výkaz výměr místností VZ'!B:B,'Výkaz výměr místností VZ'!C:C,"ne")</f>
        <v>ano</v>
      </c>
      <c r="V337" s="190">
        <v>34</v>
      </c>
      <c r="W337" s="191">
        <f>IF(U337="NE","XXX",_xlfn.XLOOKUP(V337,harmonogram!$H$11:$H$28,harmonogram!$F$11:$F$28))</f>
        <v>45969</v>
      </c>
      <c r="X337" s="191">
        <f>IF(U337="ne","XXX",_xlfn.XLOOKUP(V337,harmonogram!$H$11:$H$28,harmonogram!$G$11:$G$28))</f>
        <v>46001</v>
      </c>
      <c r="Y337" s="192" t="s">
        <v>1079</v>
      </c>
    </row>
    <row r="338" spans="1:25">
      <c r="A338" s="223" t="s">
        <v>1076</v>
      </c>
      <c r="B338" s="184" t="s">
        <v>846</v>
      </c>
      <c r="C338" s="185" t="s">
        <v>1083</v>
      </c>
      <c r="D338" s="185" t="s">
        <v>1084</v>
      </c>
      <c r="E338" s="185" t="s">
        <v>1085</v>
      </c>
      <c r="F338" s="186" t="s">
        <v>337</v>
      </c>
      <c r="G338" s="187">
        <v>26.42</v>
      </c>
      <c r="H338" s="187">
        <v>4</v>
      </c>
      <c r="I338" s="187">
        <v>0</v>
      </c>
      <c r="J338" s="187">
        <v>0</v>
      </c>
      <c r="K338" s="185" t="s">
        <v>154</v>
      </c>
      <c r="L338" s="185" t="s">
        <v>153</v>
      </c>
      <c r="M338" s="187">
        <v>0</v>
      </c>
      <c r="N338" s="185" t="s">
        <v>153</v>
      </c>
      <c r="O338" s="185" t="s">
        <v>155</v>
      </c>
      <c r="P338" s="186" t="s">
        <v>156</v>
      </c>
      <c r="Q338" s="188" t="s">
        <v>1083</v>
      </c>
      <c r="R338" s="188" t="s">
        <v>178</v>
      </c>
      <c r="S338" s="188" t="s">
        <v>179</v>
      </c>
      <c r="T338" s="189">
        <v>1</v>
      </c>
      <c r="U338" s="190" t="str">
        <f>_xlfn.XLOOKUP(C338,'Výkaz výměr místností VZ'!B:B,'Výkaz výměr místností VZ'!C:C,"ne")</f>
        <v>ano</v>
      </c>
      <c r="V338" s="190">
        <v>34</v>
      </c>
      <c r="W338" s="191">
        <f>IF(U338="NE","XXX",_xlfn.XLOOKUP(V338,harmonogram!$H$11:$H$28,harmonogram!$F$11:$F$28))</f>
        <v>45969</v>
      </c>
      <c r="X338" s="191">
        <f>IF(U338="ne","XXX",_xlfn.XLOOKUP(V338,harmonogram!$H$11:$H$28,harmonogram!$G$11:$G$28))</f>
        <v>46001</v>
      </c>
      <c r="Y338" s="192" t="s">
        <v>1079</v>
      </c>
    </row>
    <row r="339" spans="1:25">
      <c r="A339" s="223" t="s">
        <v>1076</v>
      </c>
      <c r="B339" s="184" t="s">
        <v>846</v>
      </c>
      <c r="C339" s="185" t="s">
        <v>1086</v>
      </c>
      <c r="D339" s="185" t="s">
        <v>1087</v>
      </c>
      <c r="E339" s="185" t="s">
        <v>1088</v>
      </c>
      <c r="F339" s="186" t="s">
        <v>187</v>
      </c>
      <c r="G339" s="187">
        <v>26.78</v>
      </c>
      <c r="H339" s="187">
        <v>4</v>
      </c>
      <c r="I339" s="187">
        <v>0</v>
      </c>
      <c r="J339" s="187">
        <v>0</v>
      </c>
      <c r="K339" s="185" t="s">
        <v>154</v>
      </c>
      <c r="L339" s="185" t="s">
        <v>153</v>
      </c>
      <c r="M339" s="187">
        <v>0</v>
      </c>
      <c r="N339" s="185" t="s">
        <v>153</v>
      </c>
      <c r="O339" s="185" t="s">
        <v>155</v>
      </c>
      <c r="P339" s="186" t="s">
        <v>156</v>
      </c>
      <c r="Q339" s="188" t="s">
        <v>1086</v>
      </c>
      <c r="R339" s="188" t="s">
        <v>178</v>
      </c>
      <c r="S339" s="188" t="s">
        <v>179</v>
      </c>
      <c r="T339" s="189">
        <v>1</v>
      </c>
      <c r="U339" s="190" t="str">
        <f>_xlfn.XLOOKUP(C339,'Výkaz výměr místností VZ'!B:B,'Výkaz výměr místností VZ'!C:C,"ne")</f>
        <v>ano</v>
      </c>
      <c r="V339" s="190">
        <v>34</v>
      </c>
      <c r="W339" s="191">
        <f>IF(U339="NE","XXX",_xlfn.XLOOKUP(V339,harmonogram!$H$11:$H$28,harmonogram!$F$11:$F$28))</f>
        <v>45969</v>
      </c>
      <c r="X339" s="191">
        <f>IF(U339="ne","XXX",_xlfn.XLOOKUP(V339,harmonogram!$H$11:$H$28,harmonogram!$G$11:$G$28))</f>
        <v>46001</v>
      </c>
      <c r="Y339" s="192" t="s">
        <v>1079</v>
      </c>
    </row>
    <row r="340" spans="1:25">
      <c r="A340" s="223" t="s">
        <v>1076</v>
      </c>
      <c r="B340" s="184" t="s">
        <v>846</v>
      </c>
      <c r="C340" s="185" t="s">
        <v>1089</v>
      </c>
      <c r="D340" s="185" t="s">
        <v>1090</v>
      </c>
      <c r="E340" s="185" t="s">
        <v>1091</v>
      </c>
      <c r="F340" s="186" t="s">
        <v>337</v>
      </c>
      <c r="G340" s="187">
        <v>25.64</v>
      </c>
      <c r="H340" s="187">
        <v>4</v>
      </c>
      <c r="I340" s="187">
        <v>0</v>
      </c>
      <c r="J340" s="187">
        <v>0</v>
      </c>
      <c r="K340" s="185" t="s">
        <v>154</v>
      </c>
      <c r="L340" s="185" t="s">
        <v>153</v>
      </c>
      <c r="M340" s="187">
        <v>0</v>
      </c>
      <c r="N340" s="185" t="s">
        <v>153</v>
      </c>
      <c r="O340" s="185" t="s">
        <v>155</v>
      </c>
      <c r="P340" s="186" t="s">
        <v>156</v>
      </c>
      <c r="Q340" s="188" t="s">
        <v>1089</v>
      </c>
      <c r="R340" s="188" t="s">
        <v>178</v>
      </c>
      <c r="S340" s="188" t="s">
        <v>179</v>
      </c>
      <c r="T340" s="189">
        <v>1</v>
      </c>
      <c r="U340" s="190" t="str">
        <f>_xlfn.XLOOKUP(C340,'Výkaz výměr místností VZ'!B:B,'Výkaz výměr místností VZ'!C:C,"ne")</f>
        <v>ano</v>
      </c>
      <c r="V340" s="190">
        <v>34</v>
      </c>
      <c r="W340" s="191">
        <f>IF(U340="NE","XXX",_xlfn.XLOOKUP(V340,harmonogram!$H$11:$H$28,harmonogram!$F$11:$F$28))</f>
        <v>45969</v>
      </c>
      <c r="X340" s="191">
        <f>IF(U340="ne","XXX",_xlfn.XLOOKUP(V340,harmonogram!$H$11:$H$28,harmonogram!$G$11:$G$28))</f>
        <v>46001</v>
      </c>
      <c r="Y340" s="192" t="s">
        <v>1079</v>
      </c>
    </row>
    <row r="341" spans="1:25">
      <c r="A341" s="223" t="s">
        <v>1076</v>
      </c>
      <c r="B341" s="184" t="s">
        <v>846</v>
      </c>
      <c r="C341" s="185" t="s">
        <v>1092</v>
      </c>
      <c r="D341" s="185" t="s">
        <v>1093</v>
      </c>
      <c r="E341" s="185" t="s">
        <v>501</v>
      </c>
      <c r="F341" s="186" t="s">
        <v>187</v>
      </c>
      <c r="G341" s="187">
        <v>23.86</v>
      </c>
      <c r="H341" s="187">
        <v>4</v>
      </c>
      <c r="I341" s="187">
        <v>0</v>
      </c>
      <c r="J341" s="187">
        <v>0</v>
      </c>
      <c r="K341" s="185" t="s">
        <v>154</v>
      </c>
      <c r="L341" s="185" t="s">
        <v>153</v>
      </c>
      <c r="M341" s="187">
        <v>0</v>
      </c>
      <c r="N341" s="185" t="s">
        <v>153</v>
      </c>
      <c r="O341" s="185" t="s">
        <v>155</v>
      </c>
      <c r="P341" s="186" t="s">
        <v>156</v>
      </c>
      <c r="Q341" s="188" t="s">
        <v>1092</v>
      </c>
      <c r="R341" s="188" t="s">
        <v>178</v>
      </c>
      <c r="S341" s="188" t="s">
        <v>179</v>
      </c>
      <c r="T341" s="189">
        <v>1</v>
      </c>
      <c r="U341" s="190" t="str">
        <f>_xlfn.XLOOKUP(C341,'Výkaz výměr místností VZ'!B:B,'Výkaz výměr místností VZ'!C:C,"ne")</f>
        <v>ano</v>
      </c>
      <c r="V341" s="190">
        <v>34</v>
      </c>
      <c r="W341" s="191">
        <f>IF(U341="NE","XXX",_xlfn.XLOOKUP(V341,harmonogram!$H$11:$H$28,harmonogram!$F$11:$F$28))</f>
        <v>45969</v>
      </c>
      <c r="X341" s="191">
        <f>IF(U341="ne","XXX",_xlfn.XLOOKUP(V341,harmonogram!$H$11:$H$28,harmonogram!$G$11:$G$28))</f>
        <v>46001</v>
      </c>
      <c r="Y341" s="192" t="s">
        <v>1079</v>
      </c>
    </row>
    <row r="342" spans="1:25">
      <c r="A342" s="223" t="s">
        <v>1076</v>
      </c>
      <c r="B342" s="184" t="s">
        <v>846</v>
      </c>
      <c r="C342" s="185" t="s">
        <v>1094</v>
      </c>
      <c r="D342" s="185" t="s">
        <v>1095</v>
      </c>
      <c r="E342" s="185" t="s">
        <v>1096</v>
      </c>
      <c r="F342" s="186" t="s">
        <v>187</v>
      </c>
      <c r="G342" s="187">
        <v>21.02</v>
      </c>
      <c r="H342" s="187">
        <v>4</v>
      </c>
      <c r="I342" s="187">
        <v>0</v>
      </c>
      <c r="J342" s="187">
        <v>0</v>
      </c>
      <c r="K342" s="185" t="s">
        <v>154</v>
      </c>
      <c r="L342" s="185" t="s">
        <v>153</v>
      </c>
      <c r="M342" s="187">
        <v>0</v>
      </c>
      <c r="N342" s="185" t="s">
        <v>1097</v>
      </c>
      <c r="O342" s="185" t="s">
        <v>155</v>
      </c>
      <c r="P342" s="186" t="s">
        <v>156</v>
      </c>
      <c r="Q342" s="188" t="s">
        <v>1094</v>
      </c>
      <c r="R342" s="188" t="s">
        <v>178</v>
      </c>
      <c r="S342" s="188" t="s">
        <v>179</v>
      </c>
      <c r="T342" s="189">
        <v>1</v>
      </c>
      <c r="U342" s="190" t="str">
        <f>_xlfn.XLOOKUP(C342,'Výkaz výměr místností VZ'!B:B,'Výkaz výměr místností VZ'!C:C,"ne")</f>
        <v>ano</v>
      </c>
      <c r="V342" s="190">
        <v>34</v>
      </c>
      <c r="W342" s="191">
        <f>IF(U342="NE","XXX",_xlfn.XLOOKUP(V342,harmonogram!$H$11:$H$28,harmonogram!$F$11:$F$28))</f>
        <v>45969</v>
      </c>
      <c r="X342" s="191">
        <f>IF(U342="ne","XXX",_xlfn.XLOOKUP(V342,harmonogram!$H$11:$H$28,harmonogram!$G$11:$G$28))</f>
        <v>46001</v>
      </c>
      <c r="Y342" s="192" t="s">
        <v>1079</v>
      </c>
    </row>
    <row r="343" spans="1:25">
      <c r="A343" s="223" t="s">
        <v>1076</v>
      </c>
      <c r="B343" s="184" t="s">
        <v>846</v>
      </c>
      <c r="C343" s="185" t="s">
        <v>1098</v>
      </c>
      <c r="D343" s="185" t="s">
        <v>1099</v>
      </c>
      <c r="E343" s="185" t="s">
        <v>1100</v>
      </c>
      <c r="F343" s="186" t="s">
        <v>253</v>
      </c>
      <c r="G343" s="187">
        <v>17.66</v>
      </c>
      <c r="H343" s="187">
        <v>4</v>
      </c>
      <c r="I343" s="187">
        <v>0</v>
      </c>
      <c r="J343" s="187">
        <v>0</v>
      </c>
      <c r="K343" s="185" t="s">
        <v>154</v>
      </c>
      <c r="L343" s="185" t="s">
        <v>153</v>
      </c>
      <c r="M343" s="187">
        <v>0</v>
      </c>
      <c r="N343" s="185" t="s">
        <v>153</v>
      </c>
      <c r="O343" s="185" t="s">
        <v>155</v>
      </c>
      <c r="P343" s="186" t="s">
        <v>156</v>
      </c>
      <c r="Q343" s="188" t="s">
        <v>1098</v>
      </c>
      <c r="R343" s="188" t="s">
        <v>178</v>
      </c>
      <c r="S343" s="188" t="s">
        <v>179</v>
      </c>
      <c r="T343" s="189">
        <v>1</v>
      </c>
      <c r="U343" s="190" t="str">
        <f>_xlfn.XLOOKUP(C343,'Výkaz výměr místností VZ'!B:B,'Výkaz výměr místností VZ'!C:C,"ne")</f>
        <v>ano</v>
      </c>
      <c r="V343" s="190">
        <v>34</v>
      </c>
      <c r="W343" s="191">
        <f>IF(U343="NE","XXX",_xlfn.XLOOKUP(V343,harmonogram!$H$11:$H$28,harmonogram!$F$11:$F$28))</f>
        <v>45969</v>
      </c>
      <c r="X343" s="191">
        <f>IF(U343="ne","XXX",_xlfn.XLOOKUP(V343,harmonogram!$H$11:$H$28,harmonogram!$G$11:$G$28))</f>
        <v>46001</v>
      </c>
      <c r="Y343" s="192" t="s">
        <v>1079</v>
      </c>
    </row>
    <row r="344" spans="1:25">
      <c r="A344" s="223" t="s">
        <v>1076</v>
      </c>
      <c r="B344" s="184" t="s">
        <v>846</v>
      </c>
      <c r="C344" s="185" t="s">
        <v>1101</v>
      </c>
      <c r="D344" s="185" t="s">
        <v>1102</v>
      </c>
      <c r="E344" s="185" t="s">
        <v>1103</v>
      </c>
      <c r="F344" s="186" t="s">
        <v>1104</v>
      </c>
      <c r="G344" s="187">
        <v>80.239999999999995</v>
      </c>
      <c r="H344" s="187">
        <v>2</v>
      </c>
      <c r="I344" s="187">
        <v>36</v>
      </c>
      <c r="J344" s="187">
        <v>0</v>
      </c>
      <c r="K344" s="185" t="s">
        <v>154</v>
      </c>
      <c r="L344" s="185" t="s">
        <v>446</v>
      </c>
      <c r="M344" s="187">
        <v>0</v>
      </c>
      <c r="N344" s="185" t="s">
        <v>153</v>
      </c>
      <c r="O344" s="185" t="s">
        <v>155</v>
      </c>
      <c r="P344" s="186" t="s">
        <v>156</v>
      </c>
      <c r="Q344" s="188" t="s">
        <v>1101</v>
      </c>
      <c r="R344" s="188" t="s">
        <v>178</v>
      </c>
      <c r="S344" s="188" t="s">
        <v>179</v>
      </c>
      <c r="T344" s="189">
        <v>1</v>
      </c>
      <c r="U344" s="190" t="str">
        <f>_xlfn.XLOOKUP(C344,'Výkaz výměr místností VZ'!B:B,'Výkaz výměr místností VZ'!C:C,"ne")</f>
        <v>ano</v>
      </c>
      <c r="V344" s="190">
        <v>33</v>
      </c>
      <c r="W344" s="191">
        <f>IF(U344="NE","XXX",_xlfn.XLOOKUP(V344,harmonogram!$H$11:$H$28,harmonogram!$F$11:$F$28))</f>
        <v>46004</v>
      </c>
      <c r="X344" s="191">
        <f>IF(U344="ne","XXX",_xlfn.XLOOKUP(V344,harmonogram!$H$11:$H$28,harmonogram!$G$11:$G$28))</f>
        <v>46032</v>
      </c>
      <c r="Y344" s="192" t="s">
        <v>1079</v>
      </c>
    </row>
    <row r="345" spans="1:25">
      <c r="A345" s="223" t="s">
        <v>1076</v>
      </c>
      <c r="B345" s="184" t="s">
        <v>846</v>
      </c>
      <c r="C345" s="185" t="s">
        <v>1105</v>
      </c>
      <c r="D345" s="185" t="s">
        <v>1106</v>
      </c>
      <c r="E345" s="185" t="s">
        <v>1103</v>
      </c>
      <c r="F345" s="186" t="s">
        <v>1104</v>
      </c>
      <c r="G345" s="187">
        <v>80.510000000000005</v>
      </c>
      <c r="H345" s="187">
        <v>2</v>
      </c>
      <c r="I345" s="187">
        <v>36</v>
      </c>
      <c r="J345" s="187">
        <v>0</v>
      </c>
      <c r="K345" s="185" t="s">
        <v>154</v>
      </c>
      <c r="L345" s="185" t="s">
        <v>446</v>
      </c>
      <c r="M345" s="187">
        <v>0</v>
      </c>
      <c r="N345" s="185" t="s">
        <v>153</v>
      </c>
      <c r="O345" s="185" t="s">
        <v>155</v>
      </c>
      <c r="P345" s="186" t="s">
        <v>156</v>
      </c>
      <c r="Q345" s="188" t="s">
        <v>1105</v>
      </c>
      <c r="R345" s="188" t="s">
        <v>178</v>
      </c>
      <c r="S345" s="188" t="s">
        <v>179</v>
      </c>
      <c r="T345" s="189">
        <v>1</v>
      </c>
      <c r="U345" s="190" t="str">
        <f>_xlfn.XLOOKUP(C345,'Výkaz výměr místností VZ'!B:B,'Výkaz výměr místností VZ'!C:C,"ne")</f>
        <v>ano</v>
      </c>
      <c r="V345" s="190">
        <v>33</v>
      </c>
      <c r="W345" s="191">
        <f>IF(U345="NE","XXX",_xlfn.XLOOKUP(V345,harmonogram!$H$11:$H$28,harmonogram!$F$11:$F$28))</f>
        <v>46004</v>
      </c>
      <c r="X345" s="191">
        <f>IF(U345="ne","XXX",_xlfn.XLOOKUP(V345,harmonogram!$H$11:$H$28,harmonogram!$G$11:$G$28))</f>
        <v>46032</v>
      </c>
      <c r="Y345" s="192" t="s">
        <v>1079</v>
      </c>
    </row>
    <row r="346" spans="1:25">
      <c r="A346" s="223" t="s">
        <v>1076</v>
      </c>
      <c r="B346" s="184" t="s">
        <v>846</v>
      </c>
      <c r="C346" s="185" t="s">
        <v>1107</v>
      </c>
      <c r="D346" s="185" t="s">
        <v>1108</v>
      </c>
      <c r="E346" s="185" t="s">
        <v>1109</v>
      </c>
      <c r="F346" s="186" t="s">
        <v>523</v>
      </c>
      <c r="G346" s="187">
        <v>80.510000000000005</v>
      </c>
      <c r="H346" s="187">
        <v>2</v>
      </c>
      <c r="I346" s="187">
        <v>36</v>
      </c>
      <c r="J346" s="187">
        <v>0</v>
      </c>
      <c r="K346" s="185" t="s">
        <v>154</v>
      </c>
      <c r="L346" s="185" t="s">
        <v>446</v>
      </c>
      <c r="M346" s="187">
        <v>0</v>
      </c>
      <c r="N346" s="185" t="s">
        <v>153</v>
      </c>
      <c r="O346" s="185" t="s">
        <v>155</v>
      </c>
      <c r="P346" s="186" t="s">
        <v>156</v>
      </c>
      <c r="Q346" s="188" t="s">
        <v>1107</v>
      </c>
      <c r="R346" s="188" t="s">
        <v>178</v>
      </c>
      <c r="S346" s="188" t="s">
        <v>179</v>
      </c>
      <c r="T346" s="189">
        <v>1</v>
      </c>
      <c r="U346" s="190" t="str">
        <f>_xlfn.XLOOKUP(C346,'Výkaz výměr místností VZ'!B:B,'Výkaz výměr místností VZ'!C:C,"ne")</f>
        <v>ano</v>
      </c>
      <c r="V346" s="190">
        <v>33</v>
      </c>
      <c r="W346" s="191">
        <f>IF(U346="NE","XXX",_xlfn.XLOOKUP(V346,harmonogram!$H$11:$H$28,harmonogram!$F$11:$F$28))</f>
        <v>46004</v>
      </c>
      <c r="X346" s="191">
        <f>IF(U346="ne","XXX",_xlfn.XLOOKUP(V346,harmonogram!$H$11:$H$28,harmonogram!$G$11:$G$28))</f>
        <v>46032</v>
      </c>
      <c r="Y346" s="192" t="s">
        <v>1079</v>
      </c>
    </row>
    <row r="347" spans="1:25">
      <c r="A347" s="223" t="s">
        <v>1076</v>
      </c>
      <c r="B347" s="184" t="s">
        <v>846</v>
      </c>
      <c r="C347" s="185" t="s">
        <v>1110</v>
      </c>
      <c r="D347" s="185" t="s">
        <v>1111</v>
      </c>
      <c r="E347" s="185" t="s">
        <v>414</v>
      </c>
      <c r="F347" s="186" t="s">
        <v>153</v>
      </c>
      <c r="G347" s="187">
        <v>6.21</v>
      </c>
      <c r="H347" s="187">
        <v>4</v>
      </c>
      <c r="I347" s="187">
        <v>0</v>
      </c>
      <c r="J347" s="187">
        <v>0</v>
      </c>
      <c r="K347" s="185" t="s">
        <v>154</v>
      </c>
      <c r="L347" s="185" t="s">
        <v>153</v>
      </c>
      <c r="M347" s="187">
        <v>0</v>
      </c>
      <c r="N347" s="185" t="s">
        <v>153</v>
      </c>
      <c r="O347" s="185" t="s">
        <v>155</v>
      </c>
      <c r="P347" s="186" t="s">
        <v>156</v>
      </c>
      <c r="Q347" s="188" t="s">
        <v>1110</v>
      </c>
      <c r="R347" s="188" t="s">
        <v>178</v>
      </c>
      <c r="S347" s="188" t="s">
        <v>179</v>
      </c>
      <c r="T347" s="189">
        <v>1</v>
      </c>
      <c r="U347" s="190" t="str">
        <f>_xlfn.XLOOKUP(C347,'Výkaz výměr místností VZ'!B:B,'Výkaz výměr místností VZ'!C:C,"ne")</f>
        <v>ano</v>
      </c>
      <c r="V347" s="190">
        <v>34</v>
      </c>
      <c r="W347" s="191">
        <f>IF(U347="NE","XXX",_xlfn.XLOOKUP(V347,harmonogram!$H$11:$H$28,harmonogram!$F$11:$F$28))</f>
        <v>45969</v>
      </c>
      <c r="X347" s="191">
        <f>IF(U347="ne","XXX",_xlfn.XLOOKUP(V347,harmonogram!$H$11:$H$28,harmonogram!$G$11:$G$28))</f>
        <v>46001</v>
      </c>
      <c r="Y347" s="192" t="s">
        <v>1079</v>
      </c>
    </row>
    <row r="348" spans="1:25" ht="14.45" customHeight="1">
      <c r="A348" s="223" t="s">
        <v>1076</v>
      </c>
      <c r="B348" s="184" t="s">
        <v>846</v>
      </c>
      <c r="C348" s="185" t="s">
        <v>1112</v>
      </c>
      <c r="D348" s="185" t="s">
        <v>1113</v>
      </c>
      <c r="E348" s="185" t="s">
        <v>414</v>
      </c>
      <c r="F348" s="186" t="s">
        <v>153</v>
      </c>
      <c r="G348" s="187">
        <v>15</v>
      </c>
      <c r="H348" s="187">
        <v>4</v>
      </c>
      <c r="I348" s="187">
        <v>0</v>
      </c>
      <c r="J348" s="187">
        <v>0</v>
      </c>
      <c r="K348" s="185" t="s">
        <v>154</v>
      </c>
      <c r="L348" s="185" t="s">
        <v>153</v>
      </c>
      <c r="M348" s="187">
        <v>0</v>
      </c>
      <c r="N348" s="185" t="s">
        <v>153</v>
      </c>
      <c r="O348" s="185" t="s">
        <v>155</v>
      </c>
      <c r="P348" s="186" t="s">
        <v>156</v>
      </c>
      <c r="Q348" s="188" t="s">
        <v>1112</v>
      </c>
      <c r="R348" s="188" t="s">
        <v>178</v>
      </c>
      <c r="S348" s="188" t="s">
        <v>179</v>
      </c>
      <c r="T348" s="189">
        <v>1</v>
      </c>
      <c r="U348" s="190" t="str">
        <f>_xlfn.XLOOKUP(C348,'Výkaz výměr místností VZ'!B:B,'Výkaz výměr místností VZ'!C:C,"ne")</f>
        <v>ano</v>
      </c>
      <c r="V348" s="190">
        <v>33</v>
      </c>
      <c r="W348" s="191">
        <f>IF(U348="NE","XXX",_xlfn.XLOOKUP(V348,harmonogram!$H$11:$H$28,harmonogram!$F$11:$F$28))</f>
        <v>46004</v>
      </c>
      <c r="X348" s="191">
        <f>IF(U348="ne","XXX",_xlfn.XLOOKUP(V348,harmonogram!$H$11:$H$28,harmonogram!$G$11:$G$28))</f>
        <v>46032</v>
      </c>
      <c r="Y348" s="192" t="s">
        <v>1079</v>
      </c>
    </row>
    <row r="349" spans="1:25">
      <c r="A349" s="223" t="s">
        <v>1076</v>
      </c>
      <c r="B349" s="184" t="s">
        <v>846</v>
      </c>
      <c r="C349" s="185" t="s">
        <v>1114</v>
      </c>
      <c r="D349" s="185" t="s">
        <v>1115</v>
      </c>
      <c r="E349" s="185" t="s">
        <v>1116</v>
      </c>
      <c r="F349" s="186" t="s">
        <v>253</v>
      </c>
      <c r="G349" s="187">
        <v>22.02</v>
      </c>
      <c r="H349" s="187">
        <v>3</v>
      </c>
      <c r="I349" s="187">
        <v>0</v>
      </c>
      <c r="J349" s="187">
        <v>0</v>
      </c>
      <c r="K349" s="185" t="s">
        <v>154</v>
      </c>
      <c r="L349" s="185" t="s">
        <v>153</v>
      </c>
      <c r="M349" s="187">
        <v>0</v>
      </c>
      <c r="N349" s="185" t="s">
        <v>153</v>
      </c>
      <c r="O349" s="185" t="s">
        <v>155</v>
      </c>
      <c r="P349" s="186" t="s">
        <v>156</v>
      </c>
      <c r="Q349" s="188" t="s">
        <v>1114</v>
      </c>
      <c r="R349" s="188" t="s">
        <v>178</v>
      </c>
      <c r="S349" s="188" t="s">
        <v>179</v>
      </c>
      <c r="T349" s="189">
        <v>1</v>
      </c>
      <c r="U349" s="190" t="str">
        <f>_xlfn.XLOOKUP(C349,'Výkaz výměr místností VZ'!B:B,'Výkaz výměr místností VZ'!C:C,"ne")</f>
        <v>ano</v>
      </c>
      <c r="V349" s="190">
        <v>34</v>
      </c>
      <c r="W349" s="191">
        <f>IF(U349="NE","XXX",_xlfn.XLOOKUP(V349,harmonogram!$H$11:$H$28,harmonogram!$F$11:$F$28))</f>
        <v>45969</v>
      </c>
      <c r="X349" s="191">
        <f>IF(U349="ne","XXX",_xlfn.XLOOKUP(V349,harmonogram!$H$11:$H$28,harmonogram!$G$11:$G$28))</f>
        <v>46001</v>
      </c>
      <c r="Y349" s="192" t="s">
        <v>1079</v>
      </c>
    </row>
    <row r="350" spans="1:25">
      <c r="A350" s="223" t="s">
        <v>1076</v>
      </c>
      <c r="B350" s="184" t="s">
        <v>846</v>
      </c>
      <c r="C350" s="185" t="s">
        <v>1117</v>
      </c>
      <c r="D350" s="185" t="s">
        <v>1118</v>
      </c>
      <c r="E350" s="185" t="s">
        <v>1119</v>
      </c>
      <c r="F350" s="186" t="s">
        <v>253</v>
      </c>
      <c r="G350" s="187">
        <v>15.98</v>
      </c>
      <c r="H350" s="187">
        <v>2</v>
      </c>
      <c r="I350" s="187">
        <v>0</v>
      </c>
      <c r="J350" s="187">
        <v>0</v>
      </c>
      <c r="K350" s="185" t="s">
        <v>154</v>
      </c>
      <c r="L350" s="185" t="s">
        <v>153</v>
      </c>
      <c r="M350" s="187">
        <v>0</v>
      </c>
      <c r="N350" s="185" t="s">
        <v>153</v>
      </c>
      <c r="O350" s="185" t="s">
        <v>155</v>
      </c>
      <c r="P350" s="186" t="s">
        <v>156</v>
      </c>
      <c r="Q350" s="188" t="s">
        <v>1117</v>
      </c>
      <c r="R350" s="188" t="s">
        <v>178</v>
      </c>
      <c r="S350" s="188" t="s">
        <v>179</v>
      </c>
      <c r="T350" s="189">
        <v>1</v>
      </c>
      <c r="U350" s="190" t="str">
        <f>_xlfn.XLOOKUP(C350,'Výkaz výměr místností VZ'!B:B,'Výkaz výměr místností VZ'!C:C,"ne")</f>
        <v>ano</v>
      </c>
      <c r="V350" s="190">
        <v>34</v>
      </c>
      <c r="W350" s="191">
        <f>IF(U350="NE","XXX",_xlfn.XLOOKUP(V350,harmonogram!$H$11:$H$28,harmonogram!$F$11:$F$28))</f>
        <v>45969</v>
      </c>
      <c r="X350" s="191">
        <f>IF(U350="ne","XXX",_xlfn.XLOOKUP(V350,harmonogram!$H$11:$H$28,harmonogram!$G$11:$G$28))</f>
        <v>46001</v>
      </c>
      <c r="Y350" s="192" t="s">
        <v>1079</v>
      </c>
    </row>
    <row r="351" spans="1:25">
      <c r="A351" s="223" t="s">
        <v>1076</v>
      </c>
      <c r="B351" s="184" t="s">
        <v>846</v>
      </c>
      <c r="C351" s="185" t="s">
        <v>1120</v>
      </c>
      <c r="D351" s="185"/>
      <c r="E351" s="185" t="s">
        <v>1121</v>
      </c>
      <c r="F351" s="186"/>
      <c r="G351" s="187"/>
      <c r="H351" s="187"/>
      <c r="I351" s="187"/>
      <c r="J351" s="187"/>
      <c r="K351" s="185"/>
      <c r="L351" s="185"/>
      <c r="M351" s="187"/>
      <c r="N351" s="185"/>
      <c r="O351" s="185"/>
      <c r="P351" s="186"/>
      <c r="Q351" s="188"/>
      <c r="R351" s="188"/>
      <c r="S351" s="188"/>
      <c r="T351" s="189">
        <v>1</v>
      </c>
      <c r="U351" s="190" t="str">
        <f>_xlfn.XLOOKUP(C351,'Výkaz výměr místností VZ'!B:B,'Výkaz výměr místností VZ'!C:C,"ne")</f>
        <v>ano</v>
      </c>
      <c r="V351" s="190">
        <v>33</v>
      </c>
      <c r="W351" s="191">
        <f>IF(U351="NE","XXX",_xlfn.XLOOKUP(V351,harmonogram!$H$11:$H$28,harmonogram!$F$11:$F$28))</f>
        <v>46004</v>
      </c>
      <c r="X351" s="191">
        <f>IF(U351="ne","XXX",_xlfn.XLOOKUP(V351,harmonogram!$H$11:$H$28,harmonogram!$G$11:$G$28))</f>
        <v>46032</v>
      </c>
      <c r="Y351" s="192" t="s">
        <v>1079</v>
      </c>
    </row>
    <row r="352" spans="1:25">
      <c r="A352" s="223" t="s">
        <v>1076</v>
      </c>
      <c r="B352" s="184" t="s">
        <v>846</v>
      </c>
      <c r="C352" s="185" t="s">
        <v>1122</v>
      </c>
      <c r="D352" s="185" t="s">
        <v>1123</v>
      </c>
      <c r="E352" s="185" t="s">
        <v>414</v>
      </c>
      <c r="F352" s="186" t="s">
        <v>153</v>
      </c>
      <c r="G352" s="187">
        <v>5.54</v>
      </c>
      <c r="H352" s="187">
        <v>4</v>
      </c>
      <c r="I352" s="187">
        <v>0</v>
      </c>
      <c r="J352" s="187">
        <v>0</v>
      </c>
      <c r="K352" s="185" t="s">
        <v>154</v>
      </c>
      <c r="L352" s="185" t="s">
        <v>153</v>
      </c>
      <c r="M352" s="187">
        <v>0</v>
      </c>
      <c r="N352" s="185" t="s">
        <v>153</v>
      </c>
      <c r="O352" s="185" t="s">
        <v>155</v>
      </c>
      <c r="P352" s="186" t="s">
        <v>156</v>
      </c>
      <c r="Q352" s="188" t="s">
        <v>1122</v>
      </c>
      <c r="R352" s="188" t="s">
        <v>178</v>
      </c>
      <c r="S352" s="188" t="s">
        <v>179</v>
      </c>
      <c r="T352" s="189">
        <v>1</v>
      </c>
      <c r="U352" s="190" t="str">
        <f>_xlfn.XLOOKUP(C352,'Výkaz výměr místností VZ'!B:B,'Výkaz výměr místností VZ'!C:C,"ne")</f>
        <v>ano</v>
      </c>
      <c r="V352" s="190">
        <v>34</v>
      </c>
      <c r="W352" s="191">
        <f>IF(U352="NE","XXX",_xlfn.XLOOKUP(V352,harmonogram!$H$11:$H$28,harmonogram!$F$11:$F$28))</f>
        <v>45969</v>
      </c>
      <c r="X352" s="191">
        <f>IF(U352="ne","XXX",_xlfn.XLOOKUP(V352,harmonogram!$H$11:$H$28,harmonogram!$G$11:$G$28))</f>
        <v>46001</v>
      </c>
      <c r="Y352" s="192" t="s">
        <v>1079</v>
      </c>
    </row>
    <row r="353" spans="1:25 9352:9358">
      <c r="A353" s="214" t="s">
        <v>1124</v>
      </c>
      <c r="B353" s="100" t="s">
        <v>846</v>
      </c>
      <c r="C353" s="101" t="s">
        <v>1125</v>
      </c>
      <c r="D353" s="101" t="s">
        <v>1126</v>
      </c>
      <c r="E353" s="101" t="s">
        <v>1033</v>
      </c>
      <c r="F353" s="102" t="s">
        <v>153</v>
      </c>
      <c r="G353" s="103">
        <v>32.32</v>
      </c>
      <c r="H353" s="103">
        <v>0</v>
      </c>
      <c r="I353" s="103">
        <v>0</v>
      </c>
      <c r="J353" s="103">
        <v>0</v>
      </c>
      <c r="K353" s="101" t="s">
        <v>154</v>
      </c>
      <c r="L353" s="101" t="s">
        <v>153</v>
      </c>
      <c r="M353" s="103">
        <v>0</v>
      </c>
      <c r="N353" s="101" t="s">
        <v>153</v>
      </c>
      <c r="O353" s="101" t="s">
        <v>155</v>
      </c>
      <c r="P353" s="102" t="s">
        <v>156</v>
      </c>
      <c r="Q353" s="104" t="s">
        <v>1125</v>
      </c>
      <c r="R353" s="104" t="s">
        <v>178</v>
      </c>
      <c r="S353" s="104" t="s">
        <v>179</v>
      </c>
      <c r="T353" s="105">
        <v>1</v>
      </c>
      <c r="U353" s="106" t="str">
        <f>_xlfn.XLOOKUP(C353,'Výkaz výměr místností VZ'!B:B,'Výkaz výměr místností VZ'!C:C,"ne")</f>
        <v>ano</v>
      </c>
      <c r="V353" s="106">
        <v>34</v>
      </c>
      <c r="W353" s="107">
        <f>IF(U353="NE","XXX",_xlfn.XLOOKUP(V353,harmonogram!$H$11:$H$28,harmonogram!$F$11:$F$28))</f>
        <v>45969</v>
      </c>
      <c r="X353" s="107">
        <f>IF(U353="ne","XXX",_xlfn.XLOOKUP(V353,harmonogram!$H$11:$H$28,harmonogram!$G$11:$G$28))</f>
        <v>46001</v>
      </c>
      <c r="Y353" s="108"/>
    </row>
    <row r="354" spans="1:25 9352:9358">
      <c r="A354" s="214" t="s">
        <v>1124</v>
      </c>
      <c r="B354" s="100" t="s">
        <v>846</v>
      </c>
      <c r="C354" s="101" t="s">
        <v>1127</v>
      </c>
      <c r="D354" s="101" t="s">
        <v>1128</v>
      </c>
      <c r="E354" s="101" t="s">
        <v>152</v>
      </c>
      <c r="F354" s="101" t="s">
        <v>153</v>
      </c>
      <c r="G354" s="102">
        <v>226.19</v>
      </c>
      <c r="H354" s="105">
        <v>0</v>
      </c>
      <c r="I354" s="106">
        <v>0</v>
      </c>
      <c r="J354" s="106">
        <v>0</v>
      </c>
      <c r="K354" s="107" t="s">
        <v>154</v>
      </c>
      <c r="L354" s="107" t="s">
        <v>153</v>
      </c>
      <c r="M354" s="106">
        <v>0</v>
      </c>
      <c r="N354" s="183" t="s">
        <v>153</v>
      </c>
      <c r="O354" s="101" t="s">
        <v>155</v>
      </c>
      <c r="P354" s="102" t="s">
        <v>156</v>
      </c>
      <c r="Q354" s="183" t="s">
        <v>1127</v>
      </c>
      <c r="R354" s="183" t="s">
        <v>849</v>
      </c>
      <c r="S354" s="183" t="s">
        <v>158</v>
      </c>
      <c r="T354" s="105">
        <v>1</v>
      </c>
      <c r="U354" s="106" t="str">
        <f>_xlfn.XLOOKUP(C354,'Výkaz výměr místností VZ'!B:B,'Výkaz výměr místností VZ'!C:C,"ne")</f>
        <v>ano</v>
      </c>
      <c r="V354" s="106">
        <v>34</v>
      </c>
      <c r="W354" s="107">
        <f>IF(U354="NE","XXX",_xlfn.XLOOKUP(V354,harmonogram!$H$11:$H$28,harmonogram!$F$11:$F$28))</f>
        <v>45969</v>
      </c>
      <c r="X354" s="107">
        <f>IF(U354="ne","XXX",_xlfn.XLOOKUP(V354,harmonogram!$H$11:$H$28,harmonogram!$G$11:$G$28))</f>
        <v>46001</v>
      </c>
      <c r="Y354" s="108"/>
      <c r="MUR354" s="18"/>
      <c r="MUS354" s="18"/>
      <c r="MUT354" s="18"/>
      <c r="MUU354" s="18"/>
      <c r="MUV354" s="18"/>
      <c r="MUW354" s="18"/>
      <c r="MUX354" s="19"/>
    </row>
    <row r="355" spans="1:25 9352:9358">
      <c r="A355" s="214" t="s">
        <v>1124</v>
      </c>
      <c r="B355" s="100" t="s">
        <v>846</v>
      </c>
      <c r="C355" s="101" t="s">
        <v>1129</v>
      </c>
      <c r="D355" s="101" t="s">
        <v>1130</v>
      </c>
      <c r="E355" s="101" t="s">
        <v>1066</v>
      </c>
      <c r="F355" s="102" t="s">
        <v>153</v>
      </c>
      <c r="G355" s="103">
        <v>30.04</v>
      </c>
      <c r="H355" s="103">
        <v>0</v>
      </c>
      <c r="I355" s="103">
        <v>0</v>
      </c>
      <c r="J355" s="103">
        <v>0</v>
      </c>
      <c r="K355" s="101" t="s">
        <v>154</v>
      </c>
      <c r="L355" s="101" t="s">
        <v>153</v>
      </c>
      <c r="M355" s="103">
        <v>0</v>
      </c>
      <c r="N355" s="101" t="s">
        <v>153</v>
      </c>
      <c r="O355" s="101" t="s">
        <v>155</v>
      </c>
      <c r="P355" s="102" t="s">
        <v>156</v>
      </c>
      <c r="Q355" s="104" t="s">
        <v>1129</v>
      </c>
      <c r="R355" s="104" t="s">
        <v>178</v>
      </c>
      <c r="S355" s="104" t="s">
        <v>179</v>
      </c>
      <c r="T355" s="105">
        <v>1</v>
      </c>
      <c r="U355" s="106" t="str">
        <f>_xlfn.XLOOKUP(C355,'Výkaz výměr místností VZ'!B:B,'Výkaz výměr místností VZ'!C:C,"ne")</f>
        <v>ano</v>
      </c>
      <c r="V355" s="106">
        <v>34</v>
      </c>
      <c r="W355" s="107">
        <f>IF(U355="NE","XXX",_xlfn.XLOOKUP(V355,harmonogram!$H$11:$H$28,harmonogram!$F$11:$F$28))</f>
        <v>45969</v>
      </c>
      <c r="X355" s="107">
        <f>IF(U355="ne","XXX",_xlfn.XLOOKUP(V355,harmonogram!$H$11:$H$28,harmonogram!$G$11:$G$28))</f>
        <v>46001</v>
      </c>
      <c r="Y355" s="108"/>
    </row>
    <row r="356" spans="1:25 9352:9358">
      <c r="A356" s="214" t="s">
        <v>1124</v>
      </c>
      <c r="B356" s="100" t="s">
        <v>846</v>
      </c>
      <c r="C356" s="101" t="s">
        <v>1131</v>
      </c>
      <c r="D356" s="101" t="s">
        <v>1132</v>
      </c>
      <c r="E356" s="101" t="s">
        <v>152</v>
      </c>
      <c r="F356" s="101" t="s">
        <v>153</v>
      </c>
      <c r="G356" s="102">
        <v>52.12</v>
      </c>
      <c r="H356" s="101">
        <v>0</v>
      </c>
      <c r="I356" s="101">
        <v>0</v>
      </c>
      <c r="J356" s="101">
        <v>0</v>
      </c>
      <c r="K356" s="101" t="s">
        <v>154</v>
      </c>
      <c r="L356" s="101" t="s">
        <v>153</v>
      </c>
      <c r="M356" s="101">
        <v>0</v>
      </c>
      <c r="N356" s="102" t="s">
        <v>153</v>
      </c>
      <c r="O356" s="101" t="s">
        <v>155</v>
      </c>
      <c r="P356" s="102" t="s">
        <v>156</v>
      </c>
      <c r="Q356" s="101" t="s">
        <v>1131</v>
      </c>
      <c r="R356" s="101" t="s">
        <v>157</v>
      </c>
      <c r="S356" s="101" t="s">
        <v>158</v>
      </c>
      <c r="T356" s="102">
        <v>1</v>
      </c>
      <c r="U356" s="106" t="str">
        <f>_xlfn.XLOOKUP(C356,'Výkaz výměr místností VZ'!B:B,'Výkaz výměr místností VZ'!C:C,"ne")</f>
        <v>ano</v>
      </c>
      <c r="V356" s="106">
        <v>34</v>
      </c>
      <c r="W356" s="107">
        <f>IF(U356="NE","XXX",_xlfn.XLOOKUP(V356,harmonogram!$H$11:$H$28,harmonogram!$F$11:$F$28))</f>
        <v>45969</v>
      </c>
      <c r="X356" s="107">
        <f>IF(U356="ne","XXX",_xlfn.XLOOKUP(V356,harmonogram!$H$11:$H$28,harmonogram!$G$11:$G$28))</f>
        <v>46001</v>
      </c>
      <c r="Y356" s="108"/>
    </row>
    <row r="357" spans="1:25 9352:9358">
      <c r="A357" s="214" t="s">
        <v>1124</v>
      </c>
      <c r="B357" s="100" t="s">
        <v>846</v>
      </c>
      <c r="C357" s="101" t="s">
        <v>1133</v>
      </c>
      <c r="D357" s="101" t="s">
        <v>1134</v>
      </c>
      <c r="E357" s="101" t="s">
        <v>152</v>
      </c>
      <c r="F357" s="101" t="s">
        <v>153</v>
      </c>
      <c r="G357" s="102">
        <v>23.65</v>
      </c>
      <c r="H357" s="101">
        <v>0</v>
      </c>
      <c r="I357" s="101">
        <v>0</v>
      </c>
      <c r="J357" s="101">
        <v>0</v>
      </c>
      <c r="K357" s="101" t="s">
        <v>154</v>
      </c>
      <c r="L357" s="101" t="s">
        <v>153</v>
      </c>
      <c r="M357" s="101">
        <v>0</v>
      </c>
      <c r="N357" s="102" t="s">
        <v>153</v>
      </c>
      <c r="O357" s="101" t="s">
        <v>155</v>
      </c>
      <c r="P357" s="102" t="s">
        <v>156</v>
      </c>
      <c r="Q357" s="101" t="s">
        <v>1133</v>
      </c>
      <c r="R357" s="101" t="s">
        <v>157</v>
      </c>
      <c r="S357" s="101" t="s">
        <v>158</v>
      </c>
      <c r="T357" s="102">
        <v>1</v>
      </c>
      <c r="U357" s="106" t="str">
        <f>_xlfn.XLOOKUP(C357,'Výkaz výměr místností VZ'!B:B,'Výkaz výměr místností VZ'!C:C,"ne")</f>
        <v>ano</v>
      </c>
      <c r="V357" s="106">
        <v>34</v>
      </c>
      <c r="W357" s="107">
        <f>IF(U357="NE","XXX",_xlfn.XLOOKUP(V357,harmonogram!$H$11:$H$28,harmonogram!$F$11:$F$28))</f>
        <v>45969</v>
      </c>
      <c r="X357" s="107">
        <f>IF(U357="ne","XXX",_xlfn.XLOOKUP(V357,harmonogram!$H$11:$H$28,harmonogram!$G$11:$G$28))</f>
        <v>46001</v>
      </c>
      <c r="Y357" s="108"/>
    </row>
    <row r="358" spans="1:25 9352:9358">
      <c r="A358" s="222" t="s">
        <v>1135</v>
      </c>
      <c r="B358" s="174" t="s">
        <v>846</v>
      </c>
      <c r="C358" s="175" t="s">
        <v>1136</v>
      </c>
      <c r="D358" s="175" t="s">
        <v>1137</v>
      </c>
      <c r="E358" s="175" t="s">
        <v>1138</v>
      </c>
      <c r="F358" s="176" t="s">
        <v>253</v>
      </c>
      <c r="G358" s="177">
        <v>15.57</v>
      </c>
      <c r="H358" s="177">
        <v>2</v>
      </c>
      <c r="I358" s="177">
        <v>2</v>
      </c>
      <c r="J358" s="177">
        <v>0</v>
      </c>
      <c r="K358" s="175" t="s">
        <v>154</v>
      </c>
      <c r="L358" s="175" t="s">
        <v>153</v>
      </c>
      <c r="M358" s="177">
        <v>0</v>
      </c>
      <c r="N358" s="175" t="s">
        <v>153</v>
      </c>
      <c r="O358" s="175" t="s">
        <v>155</v>
      </c>
      <c r="P358" s="176" t="s">
        <v>156</v>
      </c>
      <c r="Q358" s="178" t="s">
        <v>1136</v>
      </c>
      <c r="R358" s="178" t="s">
        <v>178</v>
      </c>
      <c r="S358" s="178" t="s">
        <v>179</v>
      </c>
      <c r="T358" s="179">
        <v>1</v>
      </c>
      <c r="U358" s="180" t="str">
        <f>_xlfn.XLOOKUP(C358,'Výkaz výměr místností VZ'!B:B,'Výkaz výměr místností VZ'!C:C,"ne")</f>
        <v>ano</v>
      </c>
      <c r="V358" s="180">
        <v>32</v>
      </c>
      <c r="W358" s="181">
        <f>IF(U358="NE","XXX",_xlfn.XLOOKUP(V358,harmonogram!$H$11:$H$28,harmonogram!$F$11:$F$28))</f>
        <v>45997</v>
      </c>
      <c r="X358" s="181">
        <f>IF(U358="ne","XXX",_xlfn.XLOOKUP(V358,harmonogram!$H$11:$H$28,harmonogram!$G$11:$G$28))</f>
        <v>46025</v>
      </c>
      <c r="Y358" s="182" t="s">
        <v>1139</v>
      </c>
    </row>
    <row r="359" spans="1:25 9352:9358">
      <c r="A359" s="222" t="s">
        <v>1135</v>
      </c>
      <c r="B359" s="174" t="s">
        <v>846</v>
      </c>
      <c r="C359" s="175" t="s">
        <v>1140</v>
      </c>
      <c r="D359" s="175" t="s">
        <v>1141</v>
      </c>
      <c r="E359" s="175" t="s">
        <v>1142</v>
      </c>
      <c r="F359" s="176" t="s">
        <v>187</v>
      </c>
      <c r="G359" s="177">
        <v>22.62</v>
      </c>
      <c r="H359" s="177">
        <v>2</v>
      </c>
      <c r="I359" s="177">
        <v>2</v>
      </c>
      <c r="J359" s="177">
        <v>0</v>
      </c>
      <c r="K359" s="175" t="s">
        <v>154</v>
      </c>
      <c r="L359" s="175" t="s">
        <v>153</v>
      </c>
      <c r="M359" s="177">
        <v>0</v>
      </c>
      <c r="N359" s="175" t="s">
        <v>153</v>
      </c>
      <c r="O359" s="175" t="s">
        <v>155</v>
      </c>
      <c r="P359" s="176" t="s">
        <v>156</v>
      </c>
      <c r="Q359" s="178" t="s">
        <v>1140</v>
      </c>
      <c r="R359" s="178" t="s">
        <v>178</v>
      </c>
      <c r="S359" s="178" t="s">
        <v>179</v>
      </c>
      <c r="T359" s="179">
        <v>1</v>
      </c>
      <c r="U359" s="180" t="str">
        <f>_xlfn.XLOOKUP(C359,'Výkaz výměr místností VZ'!B:B,'Výkaz výměr místností VZ'!C:C,"ne")</f>
        <v>ano</v>
      </c>
      <c r="V359" s="180">
        <v>32</v>
      </c>
      <c r="W359" s="181">
        <f>IF(U359="NE","XXX",_xlfn.XLOOKUP(V359,harmonogram!$H$11:$H$28,harmonogram!$F$11:$F$28))</f>
        <v>45997</v>
      </c>
      <c r="X359" s="181">
        <f>IF(U359="ne","XXX",_xlfn.XLOOKUP(V359,harmonogram!$H$11:$H$28,harmonogram!$G$11:$G$28))</f>
        <v>46025</v>
      </c>
      <c r="Y359" s="182" t="s">
        <v>1139</v>
      </c>
    </row>
    <row r="360" spans="1:25 9352:9358">
      <c r="A360" s="222" t="s">
        <v>1135</v>
      </c>
      <c r="B360" s="174" t="s">
        <v>846</v>
      </c>
      <c r="C360" s="175" t="s">
        <v>1143</v>
      </c>
      <c r="D360" s="175" t="s">
        <v>1144</v>
      </c>
      <c r="E360" s="175" t="s">
        <v>1145</v>
      </c>
      <c r="F360" s="176" t="s">
        <v>187</v>
      </c>
      <c r="G360" s="177">
        <v>23.04</v>
      </c>
      <c r="H360" s="177">
        <v>2</v>
      </c>
      <c r="I360" s="177">
        <v>2</v>
      </c>
      <c r="J360" s="177">
        <v>0</v>
      </c>
      <c r="K360" s="175" t="s">
        <v>154</v>
      </c>
      <c r="L360" s="175" t="s">
        <v>153</v>
      </c>
      <c r="M360" s="177">
        <v>0</v>
      </c>
      <c r="N360" s="175" t="s">
        <v>153</v>
      </c>
      <c r="O360" s="175" t="s">
        <v>155</v>
      </c>
      <c r="P360" s="176" t="s">
        <v>156</v>
      </c>
      <c r="Q360" s="178" t="s">
        <v>1143</v>
      </c>
      <c r="R360" s="178" t="s">
        <v>178</v>
      </c>
      <c r="S360" s="178" t="s">
        <v>179</v>
      </c>
      <c r="T360" s="179">
        <v>1</v>
      </c>
      <c r="U360" s="180" t="str">
        <f>_xlfn.XLOOKUP(C360,'Výkaz výměr místností VZ'!B:B,'Výkaz výměr místností VZ'!C:C,"ne")</f>
        <v>ano</v>
      </c>
      <c r="V360" s="180">
        <v>34</v>
      </c>
      <c r="W360" s="181">
        <f>IF(U360="NE","XXX",_xlfn.XLOOKUP(V360,harmonogram!$H$11:$H$28,harmonogram!$F$11:$F$28))</f>
        <v>45969</v>
      </c>
      <c r="X360" s="181">
        <f>IF(U360="ne","XXX",_xlfn.XLOOKUP(V360,harmonogram!$H$11:$H$28,harmonogram!$G$11:$G$28))</f>
        <v>46001</v>
      </c>
      <c r="Y360" s="182" t="s">
        <v>1139</v>
      </c>
    </row>
    <row r="361" spans="1:25 9352:9358">
      <c r="A361" s="222" t="s">
        <v>1135</v>
      </c>
      <c r="B361" s="174" t="s">
        <v>846</v>
      </c>
      <c r="C361" s="175" t="s">
        <v>1146</v>
      </c>
      <c r="D361" s="175" t="s">
        <v>1147</v>
      </c>
      <c r="E361" s="175" t="s">
        <v>1145</v>
      </c>
      <c r="F361" s="176" t="s">
        <v>187</v>
      </c>
      <c r="G361" s="177">
        <v>27.04</v>
      </c>
      <c r="H361" s="177">
        <v>2</v>
      </c>
      <c r="I361" s="177">
        <v>2</v>
      </c>
      <c r="J361" s="177">
        <v>0</v>
      </c>
      <c r="K361" s="175" t="s">
        <v>154</v>
      </c>
      <c r="L361" s="175" t="s">
        <v>153</v>
      </c>
      <c r="M361" s="177">
        <v>0</v>
      </c>
      <c r="N361" s="175" t="s">
        <v>153</v>
      </c>
      <c r="O361" s="175" t="s">
        <v>155</v>
      </c>
      <c r="P361" s="176" t="s">
        <v>156</v>
      </c>
      <c r="Q361" s="178" t="s">
        <v>1146</v>
      </c>
      <c r="R361" s="178" t="s">
        <v>178</v>
      </c>
      <c r="S361" s="178" t="s">
        <v>179</v>
      </c>
      <c r="T361" s="179">
        <v>1</v>
      </c>
      <c r="U361" s="180" t="str">
        <f>_xlfn.XLOOKUP(C361,'Výkaz výměr místností VZ'!B:B,'Výkaz výměr místností VZ'!C:C,"ne")</f>
        <v>ano</v>
      </c>
      <c r="V361" s="180">
        <v>34</v>
      </c>
      <c r="W361" s="181">
        <f>IF(U361="NE","XXX",_xlfn.XLOOKUP(V361,harmonogram!$H$11:$H$28,harmonogram!$F$11:$F$28))</f>
        <v>45969</v>
      </c>
      <c r="X361" s="181">
        <f>IF(U361="ne","XXX",_xlfn.XLOOKUP(V361,harmonogram!$H$11:$H$28,harmonogram!$G$11:$G$28))</f>
        <v>46001</v>
      </c>
      <c r="Y361" s="182" t="s">
        <v>1139</v>
      </c>
    </row>
    <row r="362" spans="1:25 9352:9358">
      <c r="A362" s="222" t="s">
        <v>1135</v>
      </c>
      <c r="B362" s="174" t="s">
        <v>846</v>
      </c>
      <c r="C362" s="175" t="s">
        <v>1148</v>
      </c>
      <c r="D362" s="175" t="s">
        <v>1149</v>
      </c>
      <c r="E362" s="175" t="s">
        <v>1145</v>
      </c>
      <c r="F362" s="176" t="s">
        <v>187</v>
      </c>
      <c r="G362" s="177">
        <v>24.43</v>
      </c>
      <c r="H362" s="177">
        <v>2</v>
      </c>
      <c r="I362" s="177">
        <v>2</v>
      </c>
      <c r="J362" s="177">
        <v>0</v>
      </c>
      <c r="K362" s="175" t="s">
        <v>154</v>
      </c>
      <c r="L362" s="175" t="s">
        <v>153</v>
      </c>
      <c r="M362" s="177">
        <v>0</v>
      </c>
      <c r="N362" s="175" t="s">
        <v>153</v>
      </c>
      <c r="O362" s="175" t="s">
        <v>155</v>
      </c>
      <c r="P362" s="176" t="s">
        <v>156</v>
      </c>
      <c r="Q362" s="178" t="s">
        <v>1148</v>
      </c>
      <c r="R362" s="178" t="s">
        <v>178</v>
      </c>
      <c r="S362" s="178" t="s">
        <v>179</v>
      </c>
      <c r="T362" s="179">
        <v>1</v>
      </c>
      <c r="U362" s="180" t="str">
        <f>_xlfn.XLOOKUP(C362,'Výkaz výměr místností VZ'!B:B,'Výkaz výměr místností VZ'!C:C,"ne")</f>
        <v>ano</v>
      </c>
      <c r="V362" s="180">
        <v>32</v>
      </c>
      <c r="W362" s="181">
        <f>IF(U362="NE","XXX",_xlfn.XLOOKUP(V362,harmonogram!$H$11:$H$28,harmonogram!$F$11:$F$28))</f>
        <v>45997</v>
      </c>
      <c r="X362" s="181">
        <f>IF(U362="ne","XXX",_xlfn.XLOOKUP(V362,harmonogram!$H$11:$H$28,harmonogram!$G$11:$G$28))</f>
        <v>46025</v>
      </c>
      <c r="Y362" s="182" t="s">
        <v>1139</v>
      </c>
    </row>
    <row r="363" spans="1:25 9352:9358">
      <c r="A363" s="222" t="s">
        <v>1135</v>
      </c>
      <c r="B363" s="174" t="s">
        <v>846</v>
      </c>
      <c r="C363" s="175" t="s">
        <v>1150</v>
      </c>
      <c r="D363" s="175" t="s">
        <v>1151</v>
      </c>
      <c r="E363" s="175" t="s">
        <v>1145</v>
      </c>
      <c r="F363" s="176" t="s">
        <v>187</v>
      </c>
      <c r="G363" s="177">
        <v>24.62</v>
      </c>
      <c r="H363" s="177">
        <v>2</v>
      </c>
      <c r="I363" s="177">
        <v>2</v>
      </c>
      <c r="J363" s="177">
        <v>0</v>
      </c>
      <c r="K363" s="175" t="s">
        <v>154</v>
      </c>
      <c r="L363" s="175" t="s">
        <v>153</v>
      </c>
      <c r="M363" s="177">
        <v>0</v>
      </c>
      <c r="N363" s="175" t="s">
        <v>153</v>
      </c>
      <c r="O363" s="175" t="s">
        <v>155</v>
      </c>
      <c r="P363" s="176" t="s">
        <v>156</v>
      </c>
      <c r="Q363" s="178" t="s">
        <v>1150</v>
      </c>
      <c r="R363" s="178" t="s">
        <v>178</v>
      </c>
      <c r="S363" s="178" t="s">
        <v>179</v>
      </c>
      <c r="T363" s="179">
        <v>1</v>
      </c>
      <c r="U363" s="180" t="str">
        <f>_xlfn.XLOOKUP(C363,'Výkaz výměr místností VZ'!B:B,'Výkaz výměr místností VZ'!C:C,"ne")</f>
        <v>ano</v>
      </c>
      <c r="V363" s="180">
        <v>32</v>
      </c>
      <c r="W363" s="181">
        <f>IF(U363="NE","XXX",_xlfn.XLOOKUP(V363,harmonogram!$H$11:$H$28,harmonogram!$F$11:$F$28))</f>
        <v>45997</v>
      </c>
      <c r="X363" s="181">
        <f>IF(U363="ne","XXX",_xlfn.XLOOKUP(V363,harmonogram!$H$11:$H$28,harmonogram!$G$11:$G$28))</f>
        <v>46025</v>
      </c>
      <c r="Y363" s="182" t="s">
        <v>1139</v>
      </c>
    </row>
    <row r="364" spans="1:25 9352:9358">
      <c r="A364" s="222" t="s">
        <v>1135</v>
      </c>
      <c r="B364" s="174" t="s">
        <v>846</v>
      </c>
      <c r="C364" s="175" t="s">
        <v>1152</v>
      </c>
      <c r="D364" s="175" t="s">
        <v>1153</v>
      </c>
      <c r="E364" s="175" t="s">
        <v>1145</v>
      </c>
      <c r="F364" s="176" t="s">
        <v>187</v>
      </c>
      <c r="G364" s="177">
        <v>23.51</v>
      </c>
      <c r="H364" s="177">
        <v>2</v>
      </c>
      <c r="I364" s="177">
        <v>2</v>
      </c>
      <c r="J364" s="177">
        <v>0</v>
      </c>
      <c r="K364" s="175" t="s">
        <v>154</v>
      </c>
      <c r="L364" s="175" t="s">
        <v>153</v>
      </c>
      <c r="M364" s="177">
        <v>0</v>
      </c>
      <c r="N364" s="175" t="s">
        <v>153</v>
      </c>
      <c r="O364" s="175" t="s">
        <v>155</v>
      </c>
      <c r="P364" s="176" t="s">
        <v>156</v>
      </c>
      <c r="Q364" s="178" t="s">
        <v>1152</v>
      </c>
      <c r="R364" s="178" t="s">
        <v>178</v>
      </c>
      <c r="S364" s="178" t="s">
        <v>179</v>
      </c>
      <c r="T364" s="179">
        <v>1</v>
      </c>
      <c r="U364" s="180" t="str">
        <f>_xlfn.XLOOKUP(C364,'Výkaz výměr místností VZ'!B:B,'Výkaz výměr místností VZ'!C:C,"ne")</f>
        <v>ano</v>
      </c>
      <c r="V364" s="180">
        <v>32</v>
      </c>
      <c r="W364" s="181">
        <f>IF(U364="NE","XXX",_xlfn.XLOOKUP(V364,harmonogram!$H$11:$H$28,harmonogram!$F$11:$F$28))</f>
        <v>45997</v>
      </c>
      <c r="X364" s="181">
        <f>IF(U364="ne","XXX",_xlfn.XLOOKUP(V364,harmonogram!$H$11:$H$28,harmonogram!$G$11:$G$28))</f>
        <v>46025</v>
      </c>
      <c r="Y364" s="182" t="s">
        <v>1139</v>
      </c>
    </row>
    <row r="365" spans="1:25 9352:9358">
      <c r="A365" s="222" t="s">
        <v>1135</v>
      </c>
      <c r="B365" s="174" t="s">
        <v>846</v>
      </c>
      <c r="C365" s="175" t="s">
        <v>1154</v>
      </c>
      <c r="D365" s="175" t="s">
        <v>1155</v>
      </c>
      <c r="E365" s="175" t="s">
        <v>1145</v>
      </c>
      <c r="F365" s="176" t="s">
        <v>187</v>
      </c>
      <c r="G365" s="177">
        <v>23.67</v>
      </c>
      <c r="H365" s="177">
        <v>2</v>
      </c>
      <c r="I365" s="177">
        <v>2</v>
      </c>
      <c r="J365" s="177">
        <v>0</v>
      </c>
      <c r="K365" s="175" t="s">
        <v>154</v>
      </c>
      <c r="L365" s="175" t="s">
        <v>153</v>
      </c>
      <c r="M365" s="177">
        <v>0</v>
      </c>
      <c r="N365" s="175" t="s">
        <v>153</v>
      </c>
      <c r="O365" s="175" t="s">
        <v>155</v>
      </c>
      <c r="P365" s="176" t="s">
        <v>156</v>
      </c>
      <c r="Q365" s="178" t="s">
        <v>1154</v>
      </c>
      <c r="R365" s="178" t="s">
        <v>178</v>
      </c>
      <c r="S365" s="178" t="s">
        <v>179</v>
      </c>
      <c r="T365" s="179">
        <v>1</v>
      </c>
      <c r="U365" s="180" t="str">
        <f>_xlfn.XLOOKUP(C365,'Výkaz výměr místností VZ'!B:B,'Výkaz výměr místností VZ'!C:C,"ne")</f>
        <v>ano</v>
      </c>
      <c r="V365" s="180">
        <v>34</v>
      </c>
      <c r="W365" s="181">
        <f>IF(U365="NE","XXX",_xlfn.XLOOKUP(V365,harmonogram!$H$11:$H$28,harmonogram!$F$11:$F$28))</f>
        <v>45969</v>
      </c>
      <c r="X365" s="181">
        <f>IF(U365="ne","XXX",_xlfn.XLOOKUP(V365,harmonogram!$H$11:$H$28,harmonogram!$G$11:$G$28))</f>
        <v>46001</v>
      </c>
      <c r="Y365" s="182" t="s">
        <v>1139</v>
      </c>
    </row>
    <row r="366" spans="1:25 9352:9358">
      <c r="A366" s="222" t="s">
        <v>1135</v>
      </c>
      <c r="B366" s="174" t="s">
        <v>846</v>
      </c>
      <c r="C366" s="175" t="s">
        <v>1156</v>
      </c>
      <c r="D366" s="175" t="s">
        <v>1157</v>
      </c>
      <c r="E366" s="175" t="s">
        <v>1145</v>
      </c>
      <c r="F366" s="176" t="s">
        <v>187</v>
      </c>
      <c r="G366" s="177">
        <v>42.62</v>
      </c>
      <c r="H366" s="177">
        <v>4</v>
      </c>
      <c r="I366" s="177">
        <v>2</v>
      </c>
      <c r="J366" s="177">
        <v>0</v>
      </c>
      <c r="K366" s="175" t="s">
        <v>154</v>
      </c>
      <c r="L366" s="175" t="s">
        <v>153</v>
      </c>
      <c r="M366" s="177">
        <v>0</v>
      </c>
      <c r="N366" s="175" t="s">
        <v>153</v>
      </c>
      <c r="O366" s="175" t="s">
        <v>155</v>
      </c>
      <c r="P366" s="176" t="s">
        <v>156</v>
      </c>
      <c r="Q366" s="178" t="s">
        <v>1156</v>
      </c>
      <c r="R366" s="178" t="s">
        <v>178</v>
      </c>
      <c r="S366" s="178" t="s">
        <v>179</v>
      </c>
      <c r="T366" s="179">
        <v>1</v>
      </c>
      <c r="U366" s="180" t="str">
        <f>_xlfn.XLOOKUP(C366,'Výkaz výměr místností VZ'!B:B,'Výkaz výměr místností VZ'!C:C,"ne")</f>
        <v>ano</v>
      </c>
      <c r="V366" s="180">
        <v>34</v>
      </c>
      <c r="W366" s="181">
        <f>IF(U366="NE","XXX",_xlfn.XLOOKUP(V366,harmonogram!$H$11:$H$28,harmonogram!$F$11:$F$28))</f>
        <v>45969</v>
      </c>
      <c r="X366" s="181">
        <f>IF(U366="ne","XXX",_xlfn.XLOOKUP(V366,harmonogram!$H$11:$H$28,harmonogram!$G$11:$G$28))</f>
        <v>46001</v>
      </c>
      <c r="Y366" s="182" t="s">
        <v>1139</v>
      </c>
    </row>
    <row r="367" spans="1:25 9352:9358">
      <c r="A367" s="222" t="s">
        <v>1135</v>
      </c>
      <c r="B367" s="174" t="s">
        <v>846</v>
      </c>
      <c r="C367" s="175" t="s">
        <v>1158</v>
      </c>
      <c r="D367" s="175" t="s">
        <v>1159</v>
      </c>
      <c r="E367" s="175" t="s">
        <v>1145</v>
      </c>
      <c r="F367" s="176" t="s">
        <v>187</v>
      </c>
      <c r="G367" s="177">
        <v>24.9</v>
      </c>
      <c r="H367" s="177">
        <v>2</v>
      </c>
      <c r="I367" s="177">
        <v>2</v>
      </c>
      <c r="J367" s="177">
        <v>0</v>
      </c>
      <c r="K367" s="175" t="s">
        <v>154</v>
      </c>
      <c r="L367" s="175" t="s">
        <v>153</v>
      </c>
      <c r="M367" s="177">
        <v>0</v>
      </c>
      <c r="N367" s="175" t="s">
        <v>153</v>
      </c>
      <c r="O367" s="175" t="s">
        <v>155</v>
      </c>
      <c r="P367" s="176" t="s">
        <v>156</v>
      </c>
      <c r="Q367" s="178" t="s">
        <v>1158</v>
      </c>
      <c r="R367" s="178" t="s">
        <v>178</v>
      </c>
      <c r="S367" s="178" t="s">
        <v>179</v>
      </c>
      <c r="T367" s="179">
        <v>1</v>
      </c>
      <c r="U367" s="180" t="str">
        <f>_xlfn.XLOOKUP(C367,'Výkaz výměr místností VZ'!B:B,'Výkaz výměr místností VZ'!C:C,"ne")</f>
        <v>ano</v>
      </c>
      <c r="V367" s="180">
        <v>32</v>
      </c>
      <c r="W367" s="181">
        <f>IF(U367="NE","XXX",_xlfn.XLOOKUP(V367,harmonogram!$H$11:$H$28,harmonogram!$F$11:$F$28))</f>
        <v>45997</v>
      </c>
      <c r="X367" s="181">
        <f>IF(U367="ne","XXX",_xlfn.XLOOKUP(V367,harmonogram!$H$11:$H$28,harmonogram!$G$11:$G$28))</f>
        <v>46025</v>
      </c>
      <c r="Y367" s="182" t="s">
        <v>1139</v>
      </c>
    </row>
    <row r="368" spans="1:25 9352:9358">
      <c r="A368" s="222" t="s">
        <v>1135</v>
      </c>
      <c r="B368" s="174" t="s">
        <v>846</v>
      </c>
      <c r="C368" s="175" t="s">
        <v>1160</v>
      </c>
      <c r="D368" s="175" t="s">
        <v>1161</v>
      </c>
      <c r="E368" s="175" t="s">
        <v>1162</v>
      </c>
      <c r="F368" s="176" t="s">
        <v>1163</v>
      </c>
      <c r="G368" s="177">
        <v>65.739999999999995</v>
      </c>
      <c r="H368" s="177">
        <v>2</v>
      </c>
      <c r="I368" s="177">
        <v>12</v>
      </c>
      <c r="J368" s="177">
        <v>0</v>
      </c>
      <c r="K368" s="175" t="s">
        <v>154</v>
      </c>
      <c r="L368" s="175" t="s">
        <v>153</v>
      </c>
      <c r="M368" s="177">
        <v>0</v>
      </c>
      <c r="N368" s="175" t="s">
        <v>153</v>
      </c>
      <c r="O368" s="175" t="s">
        <v>155</v>
      </c>
      <c r="P368" s="176" t="s">
        <v>156</v>
      </c>
      <c r="Q368" s="178" t="s">
        <v>1160</v>
      </c>
      <c r="R368" s="178" t="s">
        <v>178</v>
      </c>
      <c r="S368" s="178" t="s">
        <v>179</v>
      </c>
      <c r="T368" s="179">
        <v>1</v>
      </c>
      <c r="U368" s="180" t="str">
        <f>_xlfn.XLOOKUP(C368,'Výkaz výměr místností VZ'!B:B,'Výkaz výměr místností VZ'!C:C,"ne")</f>
        <v>ano</v>
      </c>
      <c r="V368" s="180">
        <v>32</v>
      </c>
      <c r="W368" s="181">
        <f>IF(U368="NE","XXX",_xlfn.XLOOKUP(V368,harmonogram!$H$11:$H$28,harmonogram!$F$11:$F$28))</f>
        <v>45997</v>
      </c>
      <c r="X368" s="181">
        <f>IF(U368="ne","XXX",_xlfn.XLOOKUP(V368,harmonogram!$H$11:$H$28,harmonogram!$G$11:$G$28))</f>
        <v>46025</v>
      </c>
      <c r="Y368" s="182" t="s">
        <v>1139</v>
      </c>
    </row>
    <row r="369" spans="1:25">
      <c r="A369" s="222" t="s">
        <v>1135</v>
      </c>
      <c r="B369" s="174" t="s">
        <v>846</v>
      </c>
      <c r="C369" s="175" t="s">
        <v>1164</v>
      </c>
      <c r="D369" s="175" t="s">
        <v>1165</v>
      </c>
      <c r="E369" s="175" t="s">
        <v>1162</v>
      </c>
      <c r="F369" s="176" t="s">
        <v>1163</v>
      </c>
      <c r="G369" s="177">
        <v>65.09</v>
      </c>
      <c r="H369" s="177">
        <v>3</v>
      </c>
      <c r="I369" s="177">
        <v>9</v>
      </c>
      <c r="J369" s="177">
        <v>0</v>
      </c>
      <c r="K369" s="175" t="s">
        <v>154</v>
      </c>
      <c r="L369" s="175" t="s">
        <v>153</v>
      </c>
      <c r="M369" s="177">
        <v>0</v>
      </c>
      <c r="N369" s="175" t="s">
        <v>153</v>
      </c>
      <c r="O369" s="175" t="s">
        <v>155</v>
      </c>
      <c r="P369" s="176" t="s">
        <v>156</v>
      </c>
      <c r="Q369" s="178" t="s">
        <v>1164</v>
      </c>
      <c r="R369" s="178" t="s">
        <v>178</v>
      </c>
      <c r="S369" s="178" t="s">
        <v>179</v>
      </c>
      <c r="T369" s="179">
        <v>1</v>
      </c>
      <c r="U369" s="180" t="str">
        <f>_xlfn.XLOOKUP(C369,'Výkaz výměr místností VZ'!B:B,'Výkaz výměr místností VZ'!C:C,"ne")</f>
        <v>ano</v>
      </c>
      <c r="V369" s="180">
        <v>34</v>
      </c>
      <c r="W369" s="181">
        <f>IF(U369="NE","XXX",_xlfn.XLOOKUP(V369,harmonogram!$H$11:$H$28,harmonogram!$F$11:$F$28))</f>
        <v>45969</v>
      </c>
      <c r="X369" s="181">
        <f>IF(U369="ne","XXX",_xlfn.XLOOKUP(V369,harmonogram!$H$11:$H$28,harmonogram!$G$11:$G$28))</f>
        <v>46001</v>
      </c>
      <c r="Y369" s="182" t="s">
        <v>1139</v>
      </c>
    </row>
    <row r="370" spans="1:25">
      <c r="A370" s="222" t="s">
        <v>1135</v>
      </c>
      <c r="B370" s="174" t="s">
        <v>846</v>
      </c>
      <c r="C370" s="175" t="s">
        <v>1166</v>
      </c>
      <c r="D370" s="175" t="s">
        <v>1167</v>
      </c>
      <c r="E370" s="175" t="s">
        <v>1168</v>
      </c>
      <c r="F370" s="176" t="s">
        <v>264</v>
      </c>
      <c r="G370" s="177">
        <v>15.31</v>
      </c>
      <c r="H370" s="177">
        <v>2</v>
      </c>
      <c r="I370" s="177">
        <v>2</v>
      </c>
      <c r="J370" s="177">
        <v>0</v>
      </c>
      <c r="K370" s="175" t="s">
        <v>154</v>
      </c>
      <c r="L370" s="175" t="s">
        <v>153</v>
      </c>
      <c r="M370" s="177">
        <v>0</v>
      </c>
      <c r="N370" s="175" t="s">
        <v>153</v>
      </c>
      <c r="O370" s="175" t="s">
        <v>155</v>
      </c>
      <c r="P370" s="176" t="s">
        <v>156</v>
      </c>
      <c r="Q370" s="178" t="s">
        <v>1166</v>
      </c>
      <c r="R370" s="178" t="s">
        <v>178</v>
      </c>
      <c r="S370" s="178" t="s">
        <v>179</v>
      </c>
      <c r="T370" s="179">
        <v>1</v>
      </c>
      <c r="U370" s="180" t="str">
        <f>_xlfn.XLOOKUP(C370,'Výkaz výměr místností VZ'!B:B,'Výkaz výměr místností VZ'!C:C,"ne")</f>
        <v>ano</v>
      </c>
      <c r="V370" s="180">
        <v>34</v>
      </c>
      <c r="W370" s="181">
        <f>IF(U370="NE","XXX",_xlfn.XLOOKUP(V370,harmonogram!$H$11:$H$28,harmonogram!$F$11:$F$28))</f>
        <v>45969</v>
      </c>
      <c r="X370" s="181">
        <f>IF(U370="ne","XXX",_xlfn.XLOOKUP(V370,harmonogram!$H$11:$H$28,harmonogram!$G$11:$G$28))</f>
        <v>46001</v>
      </c>
      <c r="Y370" s="182" t="s">
        <v>1139</v>
      </c>
    </row>
    <row r="371" spans="1:25">
      <c r="A371" s="222" t="s">
        <v>1135</v>
      </c>
      <c r="B371" s="174" t="s">
        <v>846</v>
      </c>
      <c r="C371" s="175" t="s">
        <v>1169</v>
      </c>
      <c r="D371" s="175" t="s">
        <v>1170</v>
      </c>
      <c r="E371" s="175" t="s">
        <v>1171</v>
      </c>
      <c r="F371" s="176" t="s">
        <v>187</v>
      </c>
      <c r="G371" s="177">
        <v>22.6</v>
      </c>
      <c r="H371" s="177">
        <v>2</v>
      </c>
      <c r="I371" s="177">
        <v>2</v>
      </c>
      <c r="J371" s="177">
        <v>0</v>
      </c>
      <c r="K371" s="175" t="s">
        <v>154</v>
      </c>
      <c r="L371" s="175" t="s">
        <v>153</v>
      </c>
      <c r="M371" s="177">
        <v>0</v>
      </c>
      <c r="N371" s="175" t="s">
        <v>153</v>
      </c>
      <c r="O371" s="175" t="s">
        <v>155</v>
      </c>
      <c r="P371" s="176" t="s">
        <v>156</v>
      </c>
      <c r="Q371" s="178" t="s">
        <v>1169</v>
      </c>
      <c r="R371" s="178" t="s">
        <v>178</v>
      </c>
      <c r="S371" s="178" t="s">
        <v>179</v>
      </c>
      <c r="T371" s="179">
        <v>1</v>
      </c>
      <c r="U371" s="180" t="str">
        <f>_xlfn.XLOOKUP(C371,'Výkaz výměr místností VZ'!B:B,'Výkaz výměr místností VZ'!C:C,"ne")</f>
        <v>ano</v>
      </c>
      <c r="V371" s="180">
        <v>32</v>
      </c>
      <c r="W371" s="181">
        <f>IF(U371="NE","XXX",_xlfn.XLOOKUP(V371,harmonogram!$H$11:$H$28,harmonogram!$F$11:$F$28))</f>
        <v>45997</v>
      </c>
      <c r="X371" s="181">
        <f>IF(U371="ne","XXX",_xlfn.XLOOKUP(V371,harmonogram!$H$11:$H$28,harmonogram!$G$11:$G$28))</f>
        <v>46025</v>
      </c>
      <c r="Y371" s="182" t="s">
        <v>1139</v>
      </c>
    </row>
    <row r="372" spans="1:25">
      <c r="A372" s="222" t="s">
        <v>1135</v>
      </c>
      <c r="B372" s="174" t="s">
        <v>846</v>
      </c>
      <c r="C372" s="175" t="s">
        <v>1172</v>
      </c>
      <c r="D372" s="175" t="s">
        <v>1173</v>
      </c>
      <c r="E372" s="175" t="s">
        <v>1174</v>
      </c>
      <c r="F372" s="176" t="s">
        <v>187</v>
      </c>
      <c r="G372" s="177">
        <v>27.72</v>
      </c>
      <c r="H372" s="177">
        <v>2</v>
      </c>
      <c r="I372" s="177">
        <v>2</v>
      </c>
      <c r="J372" s="177">
        <v>0</v>
      </c>
      <c r="K372" s="175" t="s">
        <v>154</v>
      </c>
      <c r="L372" s="175" t="s">
        <v>153</v>
      </c>
      <c r="M372" s="177">
        <v>0</v>
      </c>
      <c r="N372" s="175" t="s">
        <v>153</v>
      </c>
      <c r="O372" s="175" t="s">
        <v>155</v>
      </c>
      <c r="P372" s="176" t="s">
        <v>156</v>
      </c>
      <c r="Q372" s="178" t="s">
        <v>1172</v>
      </c>
      <c r="R372" s="178" t="s">
        <v>178</v>
      </c>
      <c r="S372" s="178" t="s">
        <v>179</v>
      </c>
      <c r="T372" s="179">
        <v>1</v>
      </c>
      <c r="U372" s="180" t="str">
        <f>_xlfn.XLOOKUP(C372,'Výkaz výměr místností VZ'!B:B,'Výkaz výměr místností VZ'!C:C,"ne")</f>
        <v>ano</v>
      </c>
      <c r="V372" s="180">
        <v>34</v>
      </c>
      <c r="W372" s="181">
        <f>IF(U372="NE","XXX",_xlfn.XLOOKUP(V372,harmonogram!$H$11:$H$28,harmonogram!$F$11:$F$28))</f>
        <v>45969</v>
      </c>
      <c r="X372" s="181">
        <f>IF(U372="ne","XXX",_xlfn.XLOOKUP(V372,harmonogram!$H$11:$H$28,harmonogram!$G$11:$G$28))</f>
        <v>46001</v>
      </c>
      <c r="Y372" s="182" t="s">
        <v>1139</v>
      </c>
    </row>
    <row r="373" spans="1:25">
      <c r="A373" s="222" t="s">
        <v>1135</v>
      </c>
      <c r="B373" s="174" t="s">
        <v>846</v>
      </c>
      <c r="C373" s="175" t="s">
        <v>1175</v>
      </c>
      <c r="D373" s="175" t="s">
        <v>1176</v>
      </c>
      <c r="E373" s="175" t="s">
        <v>1177</v>
      </c>
      <c r="F373" s="176" t="s">
        <v>187</v>
      </c>
      <c r="G373" s="177">
        <v>24.65</v>
      </c>
      <c r="H373" s="177">
        <v>2</v>
      </c>
      <c r="I373" s="177">
        <v>2</v>
      </c>
      <c r="J373" s="177">
        <v>0</v>
      </c>
      <c r="K373" s="175" t="s">
        <v>154</v>
      </c>
      <c r="L373" s="175" t="s">
        <v>153</v>
      </c>
      <c r="M373" s="177">
        <v>0</v>
      </c>
      <c r="N373" s="175" t="s">
        <v>153</v>
      </c>
      <c r="O373" s="175" t="s">
        <v>155</v>
      </c>
      <c r="P373" s="176" t="s">
        <v>156</v>
      </c>
      <c r="Q373" s="178" t="s">
        <v>1175</v>
      </c>
      <c r="R373" s="178" t="s">
        <v>178</v>
      </c>
      <c r="S373" s="178" t="s">
        <v>179</v>
      </c>
      <c r="T373" s="179">
        <v>1</v>
      </c>
      <c r="U373" s="180" t="str">
        <f>_xlfn.XLOOKUP(C373,'Výkaz výměr místností VZ'!B:B,'Výkaz výměr místností VZ'!C:C,"ne")</f>
        <v>ano</v>
      </c>
      <c r="V373" s="180">
        <v>34</v>
      </c>
      <c r="W373" s="181">
        <f>IF(U373="NE","XXX",_xlfn.XLOOKUP(V373,harmonogram!$H$11:$H$28,harmonogram!$F$11:$F$28))</f>
        <v>45969</v>
      </c>
      <c r="X373" s="181">
        <f>IF(U373="ne","XXX",_xlfn.XLOOKUP(V373,harmonogram!$H$11:$H$28,harmonogram!$G$11:$G$28))</f>
        <v>46001</v>
      </c>
      <c r="Y373" s="182" t="s">
        <v>1139</v>
      </c>
    </row>
    <row r="374" spans="1:25">
      <c r="A374" s="222" t="s">
        <v>1135</v>
      </c>
      <c r="B374" s="174" t="s">
        <v>846</v>
      </c>
      <c r="C374" s="175" t="s">
        <v>1178</v>
      </c>
      <c r="D374" s="175" t="s">
        <v>1179</v>
      </c>
      <c r="E374" s="175" t="s">
        <v>1180</v>
      </c>
      <c r="F374" s="176" t="s">
        <v>187</v>
      </c>
      <c r="G374" s="177">
        <v>29.07</v>
      </c>
      <c r="H374" s="177">
        <v>2</v>
      </c>
      <c r="I374" s="177">
        <v>2</v>
      </c>
      <c r="J374" s="177">
        <v>0</v>
      </c>
      <c r="K374" s="175" t="s">
        <v>154</v>
      </c>
      <c r="L374" s="175" t="s">
        <v>153</v>
      </c>
      <c r="M374" s="177">
        <v>0</v>
      </c>
      <c r="N374" s="175" t="s">
        <v>153</v>
      </c>
      <c r="O374" s="175" t="s">
        <v>155</v>
      </c>
      <c r="P374" s="176" t="s">
        <v>156</v>
      </c>
      <c r="Q374" s="178" t="s">
        <v>1178</v>
      </c>
      <c r="R374" s="178" t="s">
        <v>178</v>
      </c>
      <c r="S374" s="178" t="s">
        <v>179</v>
      </c>
      <c r="T374" s="179">
        <v>1</v>
      </c>
      <c r="U374" s="180" t="str">
        <f>_xlfn.XLOOKUP(C374,'Výkaz výměr místností VZ'!B:B,'Výkaz výměr místností VZ'!C:C,"ne")</f>
        <v>ano</v>
      </c>
      <c r="V374" s="180">
        <v>34</v>
      </c>
      <c r="W374" s="181">
        <f>IF(U374="NE","XXX",_xlfn.XLOOKUP(V374,harmonogram!$H$11:$H$28,harmonogram!$F$11:$F$28))</f>
        <v>45969</v>
      </c>
      <c r="X374" s="181">
        <f>IF(U374="ne","XXX",_xlfn.XLOOKUP(V374,harmonogram!$H$11:$H$28,harmonogram!$G$11:$G$28))</f>
        <v>46001</v>
      </c>
      <c r="Y374" s="182" t="s">
        <v>1139</v>
      </c>
    </row>
    <row r="375" spans="1:25">
      <c r="A375" s="222" t="s">
        <v>1135</v>
      </c>
      <c r="B375" s="174" t="s">
        <v>846</v>
      </c>
      <c r="C375" s="175" t="s">
        <v>1181</v>
      </c>
      <c r="D375" s="175" t="s">
        <v>1182</v>
      </c>
      <c r="E375" s="175" t="s">
        <v>1183</v>
      </c>
      <c r="F375" s="176" t="s">
        <v>153</v>
      </c>
      <c r="G375" s="177">
        <v>17.420000000000002</v>
      </c>
      <c r="H375" s="177">
        <v>2</v>
      </c>
      <c r="I375" s="177">
        <v>2</v>
      </c>
      <c r="J375" s="177">
        <v>0</v>
      </c>
      <c r="K375" s="175" t="s">
        <v>154</v>
      </c>
      <c r="L375" s="175" t="s">
        <v>153</v>
      </c>
      <c r="M375" s="177">
        <v>0</v>
      </c>
      <c r="N375" s="175" t="s">
        <v>153</v>
      </c>
      <c r="O375" s="175" t="s">
        <v>155</v>
      </c>
      <c r="P375" s="176" t="s">
        <v>156</v>
      </c>
      <c r="Q375" s="178" t="s">
        <v>1181</v>
      </c>
      <c r="R375" s="178" t="s">
        <v>178</v>
      </c>
      <c r="S375" s="178" t="s">
        <v>179</v>
      </c>
      <c r="T375" s="179">
        <v>1</v>
      </c>
      <c r="U375" s="180" t="str">
        <f>_xlfn.XLOOKUP(C375,'Výkaz výměr místností VZ'!B:B,'Výkaz výměr místností VZ'!C:C,"ne")</f>
        <v>ano</v>
      </c>
      <c r="V375" s="180">
        <v>32</v>
      </c>
      <c r="W375" s="181">
        <f>IF(U375="NE","XXX",_xlfn.XLOOKUP(V375,harmonogram!$H$11:$H$28,harmonogram!$F$11:$F$28))</f>
        <v>45997</v>
      </c>
      <c r="X375" s="181">
        <f>IF(U375="ne","XXX",_xlfn.XLOOKUP(V375,harmonogram!$H$11:$H$28,harmonogram!$G$11:$G$28))</f>
        <v>46025</v>
      </c>
      <c r="Y375" s="182" t="s">
        <v>1139</v>
      </c>
    </row>
    <row r="376" spans="1:25">
      <c r="A376" s="222" t="s">
        <v>1135</v>
      </c>
      <c r="B376" s="174" t="s">
        <v>846</v>
      </c>
      <c r="C376" s="175" t="s">
        <v>1184</v>
      </c>
      <c r="D376" s="175" t="s">
        <v>1185</v>
      </c>
      <c r="E376" s="175" t="s">
        <v>1186</v>
      </c>
      <c r="F376" s="176" t="s">
        <v>419</v>
      </c>
      <c r="G376" s="177">
        <v>51.13</v>
      </c>
      <c r="H376" s="177">
        <v>3</v>
      </c>
      <c r="I376" s="177">
        <v>24</v>
      </c>
      <c r="J376" s="177">
        <v>0</v>
      </c>
      <c r="K376" s="175" t="s">
        <v>154</v>
      </c>
      <c r="L376" s="175" t="s">
        <v>446</v>
      </c>
      <c r="M376" s="177">
        <v>0</v>
      </c>
      <c r="N376" s="175" t="s">
        <v>153</v>
      </c>
      <c r="O376" s="175" t="s">
        <v>155</v>
      </c>
      <c r="P376" s="176" t="s">
        <v>156</v>
      </c>
      <c r="Q376" s="178" t="s">
        <v>1184</v>
      </c>
      <c r="R376" s="178" t="s">
        <v>178</v>
      </c>
      <c r="S376" s="178" t="s">
        <v>179</v>
      </c>
      <c r="T376" s="179">
        <v>1</v>
      </c>
      <c r="U376" s="180" t="str">
        <f>_xlfn.XLOOKUP(C376,'Výkaz výměr místností VZ'!B:B,'Výkaz výměr místností VZ'!C:C,"ne")</f>
        <v>ano</v>
      </c>
      <c r="V376" s="180">
        <v>31</v>
      </c>
      <c r="W376" s="181">
        <f>IF(U376="NE","XXX",_xlfn.XLOOKUP(V376,harmonogram!$H$11:$H$28,harmonogram!$F$11:$F$28))</f>
        <v>45962</v>
      </c>
      <c r="X376" s="181">
        <f>IF(U376="ne","XXX",_xlfn.XLOOKUP(V376,harmonogram!$H$11:$H$28,harmonogram!$G$11:$G$28))</f>
        <v>45990</v>
      </c>
      <c r="Y376" s="182" t="s">
        <v>1139</v>
      </c>
    </row>
    <row r="377" spans="1:25">
      <c r="A377" s="222" t="s">
        <v>1135</v>
      </c>
      <c r="B377" s="174" t="s">
        <v>846</v>
      </c>
      <c r="C377" s="175" t="s">
        <v>1187</v>
      </c>
      <c r="D377" s="175" t="s">
        <v>1188</v>
      </c>
      <c r="E377" s="175" t="s">
        <v>414</v>
      </c>
      <c r="F377" s="176" t="s">
        <v>253</v>
      </c>
      <c r="G377" s="177">
        <v>13.84</v>
      </c>
      <c r="H377" s="177">
        <v>2</v>
      </c>
      <c r="I377" s="177">
        <v>2</v>
      </c>
      <c r="J377" s="177">
        <v>0</v>
      </c>
      <c r="K377" s="175" t="s">
        <v>154</v>
      </c>
      <c r="L377" s="175" t="s">
        <v>153</v>
      </c>
      <c r="M377" s="177">
        <v>0</v>
      </c>
      <c r="N377" s="175" t="s">
        <v>153</v>
      </c>
      <c r="O377" s="175" t="s">
        <v>155</v>
      </c>
      <c r="P377" s="176" t="s">
        <v>156</v>
      </c>
      <c r="Q377" s="178" t="s">
        <v>1187</v>
      </c>
      <c r="R377" s="178" t="s">
        <v>178</v>
      </c>
      <c r="S377" s="178" t="s">
        <v>179</v>
      </c>
      <c r="T377" s="179">
        <v>1</v>
      </c>
      <c r="U377" s="180" t="str">
        <f>_xlfn.XLOOKUP(C377,'Výkaz výměr místností VZ'!B:B,'Výkaz výměr místností VZ'!C:C,"ne")</f>
        <v>ano</v>
      </c>
      <c r="V377" s="180">
        <v>34</v>
      </c>
      <c r="W377" s="181">
        <f>IF(U377="NE","XXX",_xlfn.XLOOKUP(V377,harmonogram!$H$11:$H$28,harmonogram!$F$11:$F$28))</f>
        <v>45969</v>
      </c>
      <c r="X377" s="181">
        <f>IF(U377="ne","XXX",_xlfn.XLOOKUP(V377,harmonogram!$H$11:$H$28,harmonogram!$G$11:$G$28))</f>
        <v>46001</v>
      </c>
      <c r="Y377" s="182" t="s">
        <v>1139</v>
      </c>
    </row>
    <row r="378" spans="1:25">
      <c r="A378" s="222" t="s">
        <v>1135</v>
      </c>
      <c r="B378" s="174" t="s">
        <v>846</v>
      </c>
      <c r="C378" s="175" t="s">
        <v>1189</v>
      </c>
      <c r="D378" s="175"/>
      <c r="E378" s="175" t="s">
        <v>532</v>
      </c>
      <c r="F378" s="176"/>
      <c r="G378" s="177"/>
      <c r="H378" s="177"/>
      <c r="I378" s="177"/>
      <c r="J378" s="177"/>
      <c r="K378" s="175"/>
      <c r="L378" s="175"/>
      <c r="M378" s="177"/>
      <c r="N378" s="175"/>
      <c r="O378" s="175"/>
      <c r="P378" s="176"/>
      <c r="Q378" s="178"/>
      <c r="R378" s="178"/>
      <c r="S378" s="178"/>
      <c r="T378" s="179">
        <v>1</v>
      </c>
      <c r="U378" s="180" t="str">
        <f>_xlfn.XLOOKUP(C378,'Výkaz výměr místností VZ'!B:B,'Výkaz výměr místností VZ'!C:C,"ne")</f>
        <v>ano</v>
      </c>
      <c r="V378" s="180">
        <v>34</v>
      </c>
      <c r="W378" s="181">
        <f>IF(U378="NE","XXX",_xlfn.XLOOKUP(V378,harmonogram!$H$11:$H$28,harmonogram!$F$11:$F$28))</f>
        <v>45969</v>
      </c>
      <c r="X378" s="181">
        <f>IF(U378="ne","XXX",_xlfn.XLOOKUP(V378,harmonogram!$H$11:$H$28,harmonogram!$G$11:$G$28))</f>
        <v>46001</v>
      </c>
      <c r="Y378" s="182" t="s">
        <v>1139</v>
      </c>
    </row>
    <row r="379" spans="1:25">
      <c r="A379" s="222" t="s">
        <v>1135</v>
      </c>
      <c r="B379" s="174" t="s">
        <v>846</v>
      </c>
      <c r="C379" s="175" t="s">
        <v>1190</v>
      </c>
      <c r="D379" s="175"/>
      <c r="E379" s="175" t="s">
        <v>532</v>
      </c>
      <c r="F379" s="176"/>
      <c r="G379" s="177"/>
      <c r="H379" s="177"/>
      <c r="I379" s="177"/>
      <c r="J379" s="177"/>
      <c r="K379" s="175"/>
      <c r="L379" s="175"/>
      <c r="M379" s="177"/>
      <c r="N379" s="175"/>
      <c r="O379" s="175"/>
      <c r="P379" s="176"/>
      <c r="Q379" s="178"/>
      <c r="R379" s="178"/>
      <c r="S379" s="178"/>
      <c r="T379" s="179">
        <v>1</v>
      </c>
      <c r="U379" s="180" t="str">
        <f>_xlfn.XLOOKUP(C379,'Výkaz výměr místností VZ'!B:B,'Výkaz výměr místností VZ'!C:C,"ne")</f>
        <v>ano</v>
      </c>
      <c r="V379" s="180">
        <v>34</v>
      </c>
      <c r="W379" s="181">
        <f>IF(U379="NE","XXX",_xlfn.XLOOKUP(V379,harmonogram!$H$11:$H$28,harmonogram!$F$11:$F$28))</f>
        <v>45969</v>
      </c>
      <c r="X379" s="181">
        <f>IF(U379="ne","XXX",_xlfn.XLOOKUP(V379,harmonogram!$H$11:$H$28,harmonogram!$G$11:$G$28))</f>
        <v>46001</v>
      </c>
      <c r="Y379" s="182" t="s">
        <v>1139</v>
      </c>
    </row>
    <row r="380" spans="1:25">
      <c r="A380" s="222" t="s">
        <v>1135</v>
      </c>
      <c r="B380" s="174" t="s">
        <v>846</v>
      </c>
      <c r="C380" s="175" t="s">
        <v>1191</v>
      </c>
      <c r="D380" s="175"/>
      <c r="E380" s="175" t="s">
        <v>532</v>
      </c>
      <c r="F380" s="176"/>
      <c r="G380" s="177"/>
      <c r="H380" s="177"/>
      <c r="I380" s="177"/>
      <c r="J380" s="177"/>
      <c r="K380" s="175"/>
      <c r="L380" s="175"/>
      <c r="M380" s="177"/>
      <c r="N380" s="175"/>
      <c r="O380" s="175"/>
      <c r="P380" s="176"/>
      <c r="Q380" s="178"/>
      <c r="R380" s="178"/>
      <c r="S380" s="178"/>
      <c r="T380" s="179">
        <v>1</v>
      </c>
      <c r="U380" s="180" t="str">
        <f>_xlfn.XLOOKUP(C380,'Výkaz výměr místností VZ'!B:B,'Výkaz výměr místností VZ'!C:C,"ne")</f>
        <v>ano</v>
      </c>
      <c r="V380" s="180">
        <v>33</v>
      </c>
      <c r="W380" s="181">
        <f>IF(U380="NE","XXX",_xlfn.XLOOKUP(V380,harmonogram!$H$11:$H$28,harmonogram!$F$11:$F$28))</f>
        <v>46004</v>
      </c>
      <c r="X380" s="181">
        <f>IF(U380="ne","XXX",_xlfn.XLOOKUP(V380,harmonogram!$H$11:$H$28,harmonogram!$G$11:$G$28))</f>
        <v>46032</v>
      </c>
      <c r="Y380" s="182" t="s">
        <v>1139</v>
      </c>
    </row>
    <row r="381" spans="1:25">
      <c r="A381" s="222" t="s">
        <v>1135</v>
      </c>
      <c r="B381" s="174" t="s">
        <v>846</v>
      </c>
      <c r="C381" s="175" t="s">
        <v>1192</v>
      </c>
      <c r="D381" s="175" t="s">
        <v>1193</v>
      </c>
      <c r="E381" s="175" t="s">
        <v>542</v>
      </c>
      <c r="F381" s="176" t="s">
        <v>253</v>
      </c>
      <c r="G381" s="177">
        <v>19.32</v>
      </c>
      <c r="H381" s="177">
        <v>2</v>
      </c>
      <c r="I381" s="177">
        <v>2</v>
      </c>
      <c r="J381" s="177">
        <v>0</v>
      </c>
      <c r="K381" s="175" t="s">
        <v>154</v>
      </c>
      <c r="L381" s="175" t="s">
        <v>153</v>
      </c>
      <c r="M381" s="177">
        <v>0</v>
      </c>
      <c r="N381" s="175" t="s">
        <v>153</v>
      </c>
      <c r="O381" s="175" t="s">
        <v>155</v>
      </c>
      <c r="P381" s="176" t="s">
        <v>156</v>
      </c>
      <c r="Q381" s="178" t="s">
        <v>1192</v>
      </c>
      <c r="R381" s="178" t="s">
        <v>178</v>
      </c>
      <c r="S381" s="178" t="s">
        <v>179</v>
      </c>
      <c r="T381" s="179">
        <v>1</v>
      </c>
      <c r="U381" s="180" t="str">
        <f>_xlfn.XLOOKUP(C381,'Výkaz výměr místností VZ'!B:B,'Výkaz výměr místností VZ'!C:C,"ne")</f>
        <v>ano</v>
      </c>
      <c r="V381" s="180">
        <v>34</v>
      </c>
      <c r="W381" s="181">
        <f>IF(U381="NE","XXX",_xlfn.XLOOKUP(V381,harmonogram!$H$11:$H$28,harmonogram!$F$11:$F$28))</f>
        <v>45969</v>
      </c>
      <c r="X381" s="181">
        <f>IF(U381="ne","XXX",_xlfn.XLOOKUP(V381,harmonogram!$H$11:$H$28,harmonogram!$G$11:$G$28))</f>
        <v>46001</v>
      </c>
      <c r="Y381" s="182" t="s">
        <v>1139</v>
      </c>
    </row>
    <row r="382" spans="1:25">
      <c r="A382" s="218" t="s">
        <v>1194</v>
      </c>
      <c r="B382" s="137" t="s">
        <v>846</v>
      </c>
      <c r="C382" s="138" t="s">
        <v>1195</v>
      </c>
      <c r="D382" s="138" t="s">
        <v>1196</v>
      </c>
      <c r="E382" s="138" t="s">
        <v>695</v>
      </c>
      <c r="F382" s="139" t="s">
        <v>253</v>
      </c>
      <c r="G382" s="140">
        <v>16.239999999999998</v>
      </c>
      <c r="H382" s="140">
        <v>0</v>
      </c>
      <c r="I382" s="140">
        <v>0</v>
      </c>
      <c r="J382" s="140">
        <v>0</v>
      </c>
      <c r="K382" s="138" t="s">
        <v>154</v>
      </c>
      <c r="L382" s="138" t="s">
        <v>153</v>
      </c>
      <c r="M382" s="140">
        <v>0</v>
      </c>
      <c r="N382" s="138" t="s">
        <v>153</v>
      </c>
      <c r="O382" s="138" t="s">
        <v>155</v>
      </c>
      <c r="P382" s="139" t="s">
        <v>156</v>
      </c>
      <c r="Q382" s="141" t="s">
        <v>1195</v>
      </c>
      <c r="R382" s="141" t="s">
        <v>178</v>
      </c>
      <c r="S382" s="141" t="s">
        <v>179</v>
      </c>
      <c r="T382" s="142">
        <v>1</v>
      </c>
      <c r="U382" s="143" t="str">
        <f>_xlfn.XLOOKUP(C382,'Výkaz výměr místností VZ'!B:B,'Výkaz výměr místností VZ'!C:C,"ne")</f>
        <v>ano</v>
      </c>
      <c r="V382" s="143">
        <v>34</v>
      </c>
      <c r="W382" s="144">
        <f>IF(U382="NE","XXX",_xlfn.XLOOKUP(V382,harmonogram!$H$11:$H$28,harmonogram!$F$11:$F$28))</f>
        <v>45969</v>
      </c>
      <c r="X382" s="144">
        <f>IF(U382="ne","XXX",_xlfn.XLOOKUP(V382,harmonogram!$H$11:$H$28,harmonogram!$G$11:$G$28))</f>
        <v>46001</v>
      </c>
      <c r="Y382" s="145" t="s">
        <v>1197</v>
      </c>
    </row>
    <row r="383" spans="1:25">
      <c r="A383" s="218" t="s">
        <v>1194</v>
      </c>
      <c r="B383" s="137" t="s">
        <v>846</v>
      </c>
      <c r="C383" s="138" t="s">
        <v>1198</v>
      </c>
      <c r="D383" s="138" t="s">
        <v>1199</v>
      </c>
      <c r="E383" s="138" t="s">
        <v>1138</v>
      </c>
      <c r="F383" s="139" t="s">
        <v>253</v>
      </c>
      <c r="G383" s="140">
        <v>17.100000000000001</v>
      </c>
      <c r="H383" s="140">
        <v>2</v>
      </c>
      <c r="I383" s="140">
        <v>2</v>
      </c>
      <c r="J383" s="140">
        <v>0</v>
      </c>
      <c r="K383" s="138" t="s">
        <v>154</v>
      </c>
      <c r="L383" s="138" t="s">
        <v>153</v>
      </c>
      <c r="M383" s="140">
        <v>0</v>
      </c>
      <c r="N383" s="138" t="s">
        <v>153</v>
      </c>
      <c r="O383" s="138" t="s">
        <v>155</v>
      </c>
      <c r="P383" s="139" t="s">
        <v>156</v>
      </c>
      <c r="Q383" s="141" t="s">
        <v>1198</v>
      </c>
      <c r="R383" s="141" t="s">
        <v>178</v>
      </c>
      <c r="S383" s="141" t="s">
        <v>179</v>
      </c>
      <c r="T383" s="142">
        <v>1</v>
      </c>
      <c r="U383" s="143" t="str">
        <f>_xlfn.XLOOKUP(C383,'Výkaz výměr místností VZ'!B:B,'Výkaz výměr místností VZ'!C:C,"ne")</f>
        <v>ano</v>
      </c>
      <c r="V383" s="143">
        <v>34</v>
      </c>
      <c r="W383" s="144">
        <f>IF(U383="NE","XXX",_xlfn.XLOOKUP(V383,harmonogram!$H$11:$H$28,harmonogram!$F$11:$F$28))</f>
        <v>45969</v>
      </c>
      <c r="X383" s="144">
        <f>IF(U383="ne","XXX",_xlfn.XLOOKUP(V383,harmonogram!$H$11:$H$28,harmonogram!$G$11:$G$28))</f>
        <v>46001</v>
      </c>
      <c r="Y383" s="145" t="s">
        <v>1197</v>
      </c>
    </row>
    <row r="384" spans="1:25">
      <c r="A384" s="218" t="s">
        <v>1194</v>
      </c>
      <c r="B384" s="137" t="s">
        <v>846</v>
      </c>
      <c r="C384" s="138" t="s">
        <v>1200</v>
      </c>
      <c r="D384" s="138" t="s">
        <v>1201</v>
      </c>
      <c r="E384" s="138" t="s">
        <v>152</v>
      </c>
      <c r="F384" s="138" t="s">
        <v>153</v>
      </c>
      <c r="G384" s="138">
        <v>210.88</v>
      </c>
      <c r="H384" s="138">
        <v>0</v>
      </c>
      <c r="I384" s="138">
        <v>0</v>
      </c>
      <c r="J384" s="138">
        <v>0</v>
      </c>
      <c r="K384" s="138" t="s">
        <v>154</v>
      </c>
      <c r="L384" s="138" t="s">
        <v>153</v>
      </c>
      <c r="M384" s="138">
        <v>0</v>
      </c>
      <c r="N384" s="138" t="s">
        <v>153</v>
      </c>
      <c r="O384" s="138" t="s">
        <v>155</v>
      </c>
      <c r="P384" s="139" t="s">
        <v>156</v>
      </c>
      <c r="Q384" s="138" t="s">
        <v>1200</v>
      </c>
      <c r="R384" s="138" t="s">
        <v>849</v>
      </c>
      <c r="S384" s="138" t="s">
        <v>158</v>
      </c>
      <c r="T384" s="139">
        <v>1</v>
      </c>
      <c r="U384" s="143" t="str">
        <f>_xlfn.XLOOKUP(C384,'Výkaz výměr místností VZ'!B:B,'Výkaz výměr místností VZ'!C:C,"ne")</f>
        <v>ano</v>
      </c>
      <c r="V384" s="143">
        <v>34</v>
      </c>
      <c r="W384" s="144">
        <f>IF(U384="NE","XXX",_xlfn.XLOOKUP(V384,harmonogram!$H$11:$H$28,harmonogram!$F$11:$F$28))</f>
        <v>45969</v>
      </c>
      <c r="X384" s="144">
        <f>IF(U384="ne","XXX",_xlfn.XLOOKUP(V384,harmonogram!$H$11:$H$28,harmonogram!$G$11:$G$28))</f>
        <v>46001</v>
      </c>
      <c r="Y384" s="145" t="s">
        <v>1197</v>
      </c>
    </row>
    <row r="385" spans="1:25">
      <c r="A385" s="218" t="s">
        <v>1194</v>
      </c>
      <c r="B385" s="137" t="s">
        <v>846</v>
      </c>
      <c r="C385" s="138" t="s">
        <v>1202</v>
      </c>
      <c r="D385" s="138" t="s">
        <v>1203</v>
      </c>
      <c r="E385" s="138" t="s">
        <v>1204</v>
      </c>
      <c r="F385" s="139" t="s">
        <v>253</v>
      </c>
      <c r="G385" s="140">
        <v>10.32</v>
      </c>
      <c r="H385" s="140">
        <v>1</v>
      </c>
      <c r="I385" s="140">
        <v>2</v>
      </c>
      <c r="J385" s="140">
        <v>0</v>
      </c>
      <c r="K385" s="138" t="s">
        <v>154</v>
      </c>
      <c r="L385" s="138" t="s">
        <v>153</v>
      </c>
      <c r="M385" s="140">
        <v>0</v>
      </c>
      <c r="N385" s="138" t="s">
        <v>153</v>
      </c>
      <c r="O385" s="138" t="s">
        <v>155</v>
      </c>
      <c r="P385" s="139" t="s">
        <v>156</v>
      </c>
      <c r="Q385" s="141" t="s">
        <v>1202</v>
      </c>
      <c r="R385" s="141" t="s">
        <v>178</v>
      </c>
      <c r="S385" s="141" t="s">
        <v>179</v>
      </c>
      <c r="T385" s="142">
        <v>1</v>
      </c>
      <c r="U385" s="143" t="str">
        <f>_xlfn.XLOOKUP(C385,'Výkaz výměr místností VZ'!B:B,'Výkaz výměr místností VZ'!C:C,"ne")</f>
        <v>ano</v>
      </c>
      <c r="V385" s="143">
        <v>33</v>
      </c>
      <c r="W385" s="144">
        <f>IF(U385="NE","XXX",_xlfn.XLOOKUP(V385,harmonogram!$H$11:$H$28,harmonogram!$F$11:$F$28))</f>
        <v>46004</v>
      </c>
      <c r="X385" s="144">
        <f>IF(U385="ne","XXX",_xlfn.XLOOKUP(V385,harmonogram!$H$11:$H$28,harmonogram!$G$11:$G$28))</f>
        <v>46032</v>
      </c>
      <c r="Y385" s="145" t="s">
        <v>1197</v>
      </c>
    </row>
    <row r="386" spans="1:25">
      <c r="A386" s="218" t="s">
        <v>1194</v>
      </c>
      <c r="B386" s="137" t="s">
        <v>846</v>
      </c>
      <c r="C386" s="138" t="s">
        <v>1205</v>
      </c>
      <c r="D386" s="138" t="s">
        <v>1206</v>
      </c>
      <c r="E386" s="138" t="s">
        <v>1204</v>
      </c>
      <c r="F386" s="139" t="s">
        <v>253</v>
      </c>
      <c r="G386" s="140">
        <v>16.239999999999998</v>
      </c>
      <c r="H386" s="140">
        <v>2</v>
      </c>
      <c r="I386" s="140">
        <v>2</v>
      </c>
      <c r="J386" s="140">
        <v>0</v>
      </c>
      <c r="K386" s="138" t="s">
        <v>154</v>
      </c>
      <c r="L386" s="138" t="s">
        <v>153</v>
      </c>
      <c r="M386" s="140">
        <v>0</v>
      </c>
      <c r="N386" s="138" t="s">
        <v>153</v>
      </c>
      <c r="O386" s="138" t="s">
        <v>155</v>
      </c>
      <c r="P386" s="139" t="s">
        <v>156</v>
      </c>
      <c r="Q386" s="141" t="s">
        <v>1205</v>
      </c>
      <c r="R386" s="141" t="s">
        <v>178</v>
      </c>
      <c r="S386" s="141" t="s">
        <v>179</v>
      </c>
      <c r="T386" s="142">
        <v>1</v>
      </c>
      <c r="U386" s="143" t="str">
        <f>_xlfn.XLOOKUP(C386,'Výkaz výměr místností VZ'!B:B,'Výkaz výměr místností VZ'!C:C,"ne")</f>
        <v>ano</v>
      </c>
      <c r="V386" s="143">
        <v>33</v>
      </c>
      <c r="W386" s="144">
        <f>IF(U386="NE","XXX",_xlfn.XLOOKUP(V386,harmonogram!$H$11:$H$28,harmonogram!$F$11:$F$28))</f>
        <v>46004</v>
      </c>
      <c r="X386" s="144">
        <f>IF(U386="ne","XXX",_xlfn.XLOOKUP(V386,harmonogram!$H$11:$H$28,harmonogram!$G$11:$G$28))</f>
        <v>46032</v>
      </c>
      <c r="Y386" s="145" t="s">
        <v>1197</v>
      </c>
    </row>
    <row r="387" spans="1:25">
      <c r="A387" s="218" t="s">
        <v>1194</v>
      </c>
      <c r="B387" s="137" t="s">
        <v>846</v>
      </c>
      <c r="C387" s="138" t="s">
        <v>1207</v>
      </c>
      <c r="D387" s="138" t="s">
        <v>1208</v>
      </c>
      <c r="E387" s="138" t="s">
        <v>1204</v>
      </c>
      <c r="F387" s="139" t="s">
        <v>253</v>
      </c>
      <c r="G387" s="140">
        <v>16.64</v>
      </c>
      <c r="H387" s="140">
        <v>2</v>
      </c>
      <c r="I387" s="140">
        <v>2</v>
      </c>
      <c r="J387" s="140">
        <v>0</v>
      </c>
      <c r="K387" s="138" t="s">
        <v>154</v>
      </c>
      <c r="L387" s="138" t="s">
        <v>153</v>
      </c>
      <c r="M387" s="140">
        <v>0</v>
      </c>
      <c r="N387" s="138" t="s">
        <v>153</v>
      </c>
      <c r="O387" s="138" t="s">
        <v>155</v>
      </c>
      <c r="P387" s="139" t="s">
        <v>156</v>
      </c>
      <c r="Q387" s="141" t="s">
        <v>1207</v>
      </c>
      <c r="R387" s="141" t="s">
        <v>178</v>
      </c>
      <c r="S387" s="141" t="s">
        <v>179</v>
      </c>
      <c r="T387" s="142">
        <v>1</v>
      </c>
      <c r="U387" s="143" t="str">
        <f>_xlfn.XLOOKUP(C387,'Výkaz výměr místností VZ'!B:B,'Výkaz výměr místností VZ'!C:C,"ne")</f>
        <v>ano</v>
      </c>
      <c r="V387" s="143">
        <v>33</v>
      </c>
      <c r="W387" s="144">
        <f>IF(U387="NE","XXX",_xlfn.XLOOKUP(V387,harmonogram!$H$11:$H$28,harmonogram!$F$11:$F$28))</f>
        <v>46004</v>
      </c>
      <c r="X387" s="144">
        <f>IF(U387="ne","XXX",_xlfn.XLOOKUP(V387,harmonogram!$H$11:$H$28,harmonogram!$G$11:$G$28))</f>
        <v>46032</v>
      </c>
      <c r="Y387" s="145" t="s">
        <v>1197</v>
      </c>
    </row>
    <row r="388" spans="1:25">
      <c r="A388" s="218" t="s">
        <v>1194</v>
      </c>
      <c r="B388" s="137" t="s">
        <v>846</v>
      </c>
      <c r="C388" s="138" t="s">
        <v>1209</v>
      </c>
      <c r="D388" s="138" t="s">
        <v>1210</v>
      </c>
      <c r="E388" s="138" t="s">
        <v>1204</v>
      </c>
      <c r="F388" s="139" t="s">
        <v>253</v>
      </c>
      <c r="G388" s="140">
        <v>18.02</v>
      </c>
      <c r="H388" s="140">
        <v>2</v>
      </c>
      <c r="I388" s="140">
        <v>2</v>
      </c>
      <c r="J388" s="140">
        <v>0</v>
      </c>
      <c r="K388" s="138" t="s">
        <v>154</v>
      </c>
      <c r="L388" s="138" t="s">
        <v>153</v>
      </c>
      <c r="M388" s="140">
        <v>0</v>
      </c>
      <c r="N388" s="138" t="s">
        <v>153</v>
      </c>
      <c r="O388" s="138" t="s">
        <v>155</v>
      </c>
      <c r="P388" s="139" t="s">
        <v>156</v>
      </c>
      <c r="Q388" s="141" t="s">
        <v>1209</v>
      </c>
      <c r="R388" s="141" t="s">
        <v>178</v>
      </c>
      <c r="S388" s="141" t="s">
        <v>179</v>
      </c>
      <c r="T388" s="142">
        <v>1</v>
      </c>
      <c r="U388" s="143" t="str">
        <f>_xlfn.XLOOKUP(C388,'Výkaz výměr místností VZ'!B:B,'Výkaz výměr místností VZ'!C:C,"ne")</f>
        <v>ano</v>
      </c>
      <c r="V388" s="143">
        <v>33</v>
      </c>
      <c r="W388" s="144">
        <f>IF(U388="NE","XXX",_xlfn.XLOOKUP(V388,harmonogram!$H$11:$H$28,harmonogram!$F$11:$F$28))</f>
        <v>46004</v>
      </c>
      <c r="X388" s="144">
        <f>IF(U388="ne","XXX",_xlfn.XLOOKUP(V388,harmonogram!$H$11:$H$28,harmonogram!$G$11:$G$28))</f>
        <v>46032</v>
      </c>
      <c r="Y388" s="145" t="s">
        <v>1197</v>
      </c>
    </row>
    <row r="389" spans="1:25">
      <c r="A389" s="218" t="s">
        <v>1194</v>
      </c>
      <c r="B389" s="137" t="s">
        <v>846</v>
      </c>
      <c r="C389" s="138" t="s">
        <v>1211</v>
      </c>
      <c r="D389" s="138" t="s">
        <v>1212</v>
      </c>
      <c r="E389" s="138" t="s">
        <v>1204</v>
      </c>
      <c r="F389" s="139" t="s">
        <v>253</v>
      </c>
      <c r="G389" s="140">
        <v>15.73</v>
      </c>
      <c r="H389" s="140">
        <v>2</v>
      </c>
      <c r="I389" s="140">
        <v>2</v>
      </c>
      <c r="J389" s="140">
        <v>0</v>
      </c>
      <c r="K389" s="138" t="s">
        <v>154</v>
      </c>
      <c r="L389" s="138" t="s">
        <v>153</v>
      </c>
      <c r="M389" s="140">
        <v>0</v>
      </c>
      <c r="N389" s="138" t="s">
        <v>153</v>
      </c>
      <c r="O389" s="138" t="s">
        <v>155</v>
      </c>
      <c r="P389" s="139" t="s">
        <v>156</v>
      </c>
      <c r="Q389" s="141" t="s">
        <v>1211</v>
      </c>
      <c r="R389" s="141" t="s">
        <v>178</v>
      </c>
      <c r="S389" s="141" t="s">
        <v>179</v>
      </c>
      <c r="T389" s="142">
        <v>1</v>
      </c>
      <c r="U389" s="143" t="str">
        <f>_xlfn.XLOOKUP(C389,'Výkaz výměr místností VZ'!B:B,'Výkaz výměr místností VZ'!C:C,"ne")</f>
        <v>ano</v>
      </c>
      <c r="V389" s="143">
        <v>33</v>
      </c>
      <c r="W389" s="144">
        <f>IF(U389="NE","XXX",_xlfn.XLOOKUP(V389,harmonogram!$H$11:$H$28,harmonogram!$F$11:$F$28))</f>
        <v>46004</v>
      </c>
      <c r="X389" s="144">
        <f>IF(U389="ne","XXX",_xlfn.XLOOKUP(V389,harmonogram!$H$11:$H$28,harmonogram!$G$11:$G$28))</f>
        <v>46032</v>
      </c>
      <c r="Y389" s="145" t="s">
        <v>1197</v>
      </c>
    </row>
    <row r="390" spans="1:25">
      <c r="A390" s="218" t="s">
        <v>1194</v>
      </c>
      <c r="B390" s="137" t="s">
        <v>846</v>
      </c>
      <c r="C390" s="138" t="s">
        <v>1213</v>
      </c>
      <c r="D390" s="138" t="s">
        <v>1214</v>
      </c>
      <c r="E390" s="138" t="s">
        <v>1204</v>
      </c>
      <c r="F390" s="139" t="s">
        <v>253</v>
      </c>
      <c r="G390" s="140">
        <v>14.69</v>
      </c>
      <c r="H390" s="140">
        <v>1</v>
      </c>
      <c r="I390" s="140">
        <v>2</v>
      </c>
      <c r="J390" s="140">
        <v>0</v>
      </c>
      <c r="K390" s="138" t="s">
        <v>154</v>
      </c>
      <c r="L390" s="138" t="s">
        <v>153</v>
      </c>
      <c r="M390" s="140">
        <v>0</v>
      </c>
      <c r="N390" s="138" t="s">
        <v>153</v>
      </c>
      <c r="O390" s="138" t="s">
        <v>155</v>
      </c>
      <c r="P390" s="139" t="s">
        <v>156</v>
      </c>
      <c r="Q390" s="141" t="s">
        <v>1213</v>
      </c>
      <c r="R390" s="141" t="s">
        <v>178</v>
      </c>
      <c r="S390" s="141" t="s">
        <v>179</v>
      </c>
      <c r="T390" s="142">
        <v>1</v>
      </c>
      <c r="U390" s="143" t="str">
        <f>_xlfn.XLOOKUP(C390,'Výkaz výměr místností VZ'!B:B,'Výkaz výměr místností VZ'!C:C,"ne")</f>
        <v>ano</v>
      </c>
      <c r="V390" s="143">
        <v>33</v>
      </c>
      <c r="W390" s="144">
        <f>IF(U390="NE","XXX",_xlfn.XLOOKUP(V390,harmonogram!$H$11:$H$28,harmonogram!$F$11:$F$28))</f>
        <v>46004</v>
      </c>
      <c r="X390" s="144">
        <f>IF(U390="ne","XXX",_xlfn.XLOOKUP(V390,harmonogram!$H$11:$H$28,harmonogram!$G$11:$G$28))</f>
        <v>46032</v>
      </c>
      <c r="Y390" s="145" t="s">
        <v>1197</v>
      </c>
    </row>
    <row r="391" spans="1:25">
      <c r="A391" s="218" t="s">
        <v>1194</v>
      </c>
      <c r="B391" s="137" t="s">
        <v>846</v>
      </c>
      <c r="C391" s="138" t="s">
        <v>1215</v>
      </c>
      <c r="D391" s="138" t="s">
        <v>1216</v>
      </c>
      <c r="E391" s="138" t="s">
        <v>1204</v>
      </c>
      <c r="F391" s="139" t="s">
        <v>253</v>
      </c>
      <c r="G391" s="140">
        <v>17.07</v>
      </c>
      <c r="H391" s="140">
        <v>1</v>
      </c>
      <c r="I391" s="140">
        <v>1</v>
      </c>
      <c r="J391" s="140">
        <v>0</v>
      </c>
      <c r="K391" s="138" t="s">
        <v>154</v>
      </c>
      <c r="L391" s="138" t="s">
        <v>153</v>
      </c>
      <c r="M391" s="140">
        <v>0</v>
      </c>
      <c r="N391" s="138" t="s">
        <v>153</v>
      </c>
      <c r="O391" s="138" t="s">
        <v>155</v>
      </c>
      <c r="P391" s="139" t="s">
        <v>156</v>
      </c>
      <c r="Q391" s="141" t="s">
        <v>1215</v>
      </c>
      <c r="R391" s="141" t="s">
        <v>178</v>
      </c>
      <c r="S391" s="141" t="s">
        <v>179</v>
      </c>
      <c r="T391" s="142">
        <v>1</v>
      </c>
      <c r="U391" s="143" t="str">
        <f>_xlfn.XLOOKUP(C391,'Výkaz výměr místností VZ'!B:B,'Výkaz výměr místností VZ'!C:C,"ne")</f>
        <v>ano</v>
      </c>
      <c r="V391" s="143">
        <v>33</v>
      </c>
      <c r="W391" s="144">
        <f>IF(U391="NE","XXX",_xlfn.XLOOKUP(V391,harmonogram!$H$11:$H$28,harmonogram!$F$11:$F$28))</f>
        <v>46004</v>
      </c>
      <c r="X391" s="144">
        <f>IF(U391="ne","XXX",_xlfn.XLOOKUP(V391,harmonogram!$H$11:$H$28,harmonogram!$G$11:$G$28))</f>
        <v>46032</v>
      </c>
      <c r="Y391" s="145" t="s">
        <v>1197</v>
      </c>
    </row>
    <row r="392" spans="1:25">
      <c r="A392" s="218" t="s">
        <v>1194</v>
      </c>
      <c r="B392" s="137" t="s">
        <v>846</v>
      </c>
      <c r="C392" s="138" t="s">
        <v>1217</v>
      </c>
      <c r="D392" s="138" t="s">
        <v>1218</v>
      </c>
      <c r="E392" s="138" t="s">
        <v>1204</v>
      </c>
      <c r="F392" s="139" t="s">
        <v>253</v>
      </c>
      <c r="G392" s="140">
        <v>14.69</v>
      </c>
      <c r="H392" s="140">
        <v>1</v>
      </c>
      <c r="I392" s="140">
        <v>2</v>
      </c>
      <c r="J392" s="140">
        <v>0</v>
      </c>
      <c r="K392" s="138" t="s">
        <v>154</v>
      </c>
      <c r="L392" s="138" t="s">
        <v>153</v>
      </c>
      <c r="M392" s="140">
        <v>0</v>
      </c>
      <c r="N392" s="138" t="s">
        <v>153</v>
      </c>
      <c r="O392" s="138" t="s">
        <v>155</v>
      </c>
      <c r="P392" s="139" t="s">
        <v>156</v>
      </c>
      <c r="Q392" s="141" t="s">
        <v>1217</v>
      </c>
      <c r="R392" s="141" t="s">
        <v>178</v>
      </c>
      <c r="S392" s="141" t="s">
        <v>179</v>
      </c>
      <c r="T392" s="142">
        <v>1</v>
      </c>
      <c r="U392" s="143" t="str">
        <f>_xlfn.XLOOKUP(C392,'Výkaz výměr místností VZ'!B:B,'Výkaz výměr místností VZ'!C:C,"ne")</f>
        <v>ano</v>
      </c>
      <c r="V392" s="143">
        <v>33</v>
      </c>
      <c r="W392" s="144">
        <f>IF(U392="NE","XXX",_xlfn.XLOOKUP(V392,harmonogram!$H$11:$H$28,harmonogram!$F$11:$F$28))</f>
        <v>46004</v>
      </c>
      <c r="X392" s="144">
        <f>IF(U392="ne","XXX",_xlfn.XLOOKUP(V392,harmonogram!$H$11:$H$28,harmonogram!$G$11:$G$28))</f>
        <v>46032</v>
      </c>
      <c r="Y392" s="145" t="s">
        <v>1197</v>
      </c>
    </row>
    <row r="393" spans="1:25">
      <c r="A393" s="218" t="s">
        <v>1194</v>
      </c>
      <c r="B393" s="137" t="s">
        <v>846</v>
      </c>
      <c r="C393" s="138" t="s">
        <v>1219</v>
      </c>
      <c r="D393" s="138" t="s">
        <v>1220</v>
      </c>
      <c r="E393" s="138" t="s">
        <v>1204</v>
      </c>
      <c r="F393" s="139" t="s">
        <v>253</v>
      </c>
      <c r="G393" s="140">
        <v>13.18</v>
      </c>
      <c r="H393" s="140">
        <v>2</v>
      </c>
      <c r="I393" s="140">
        <v>2</v>
      </c>
      <c r="J393" s="140">
        <v>0</v>
      </c>
      <c r="K393" s="138" t="s">
        <v>154</v>
      </c>
      <c r="L393" s="138" t="s">
        <v>153</v>
      </c>
      <c r="M393" s="140">
        <v>0</v>
      </c>
      <c r="N393" s="138" t="s">
        <v>153</v>
      </c>
      <c r="O393" s="138" t="s">
        <v>155</v>
      </c>
      <c r="P393" s="139" t="s">
        <v>156</v>
      </c>
      <c r="Q393" s="141" t="s">
        <v>1219</v>
      </c>
      <c r="R393" s="141" t="s">
        <v>178</v>
      </c>
      <c r="S393" s="141" t="s">
        <v>179</v>
      </c>
      <c r="T393" s="142">
        <v>1</v>
      </c>
      <c r="U393" s="143" t="str">
        <f>_xlfn.XLOOKUP(C393,'Výkaz výměr místností VZ'!B:B,'Výkaz výměr místností VZ'!C:C,"ne")</f>
        <v>ano</v>
      </c>
      <c r="V393" s="143">
        <v>33</v>
      </c>
      <c r="W393" s="144">
        <f>IF(U393="NE","XXX",_xlfn.XLOOKUP(V393,harmonogram!$H$11:$H$28,harmonogram!$F$11:$F$28))</f>
        <v>46004</v>
      </c>
      <c r="X393" s="144">
        <f>IF(U393="ne","XXX",_xlfn.XLOOKUP(V393,harmonogram!$H$11:$H$28,harmonogram!$G$11:$G$28))</f>
        <v>46032</v>
      </c>
      <c r="Y393" s="145" t="s">
        <v>1197</v>
      </c>
    </row>
    <row r="394" spans="1:25">
      <c r="A394" s="218" t="s">
        <v>1194</v>
      </c>
      <c r="B394" s="137" t="s">
        <v>846</v>
      </c>
      <c r="C394" s="138" t="s">
        <v>1221</v>
      </c>
      <c r="D394" s="138" t="s">
        <v>1222</v>
      </c>
      <c r="E394" s="138" t="s">
        <v>1223</v>
      </c>
      <c r="F394" s="139" t="s">
        <v>253</v>
      </c>
      <c r="G394" s="140">
        <v>14.96</v>
      </c>
      <c r="H394" s="140">
        <v>2</v>
      </c>
      <c r="I394" s="140">
        <v>2</v>
      </c>
      <c r="J394" s="140">
        <v>0</v>
      </c>
      <c r="K394" s="138" t="s">
        <v>154</v>
      </c>
      <c r="L394" s="138" t="s">
        <v>153</v>
      </c>
      <c r="M394" s="140">
        <v>0</v>
      </c>
      <c r="N394" s="138" t="s">
        <v>153</v>
      </c>
      <c r="O394" s="138" t="s">
        <v>155</v>
      </c>
      <c r="P394" s="139" t="s">
        <v>156</v>
      </c>
      <c r="Q394" s="141" t="s">
        <v>1221</v>
      </c>
      <c r="R394" s="141" t="s">
        <v>178</v>
      </c>
      <c r="S394" s="141" t="s">
        <v>179</v>
      </c>
      <c r="T394" s="142">
        <v>1</v>
      </c>
      <c r="U394" s="143" t="str">
        <f>_xlfn.XLOOKUP(C394,'Výkaz výměr místností VZ'!B:B,'Výkaz výměr místností VZ'!C:C,"ne")</f>
        <v>ano</v>
      </c>
      <c r="V394" s="143">
        <v>33</v>
      </c>
      <c r="W394" s="144">
        <f>IF(U394="NE","XXX",_xlfn.XLOOKUP(V394,harmonogram!$H$11:$H$28,harmonogram!$F$11:$F$28))</f>
        <v>46004</v>
      </c>
      <c r="X394" s="144">
        <f>IF(U394="ne","XXX",_xlfn.XLOOKUP(V394,harmonogram!$H$11:$H$28,harmonogram!$G$11:$G$28))</f>
        <v>46032</v>
      </c>
      <c r="Y394" s="145" t="s">
        <v>1197</v>
      </c>
    </row>
    <row r="395" spans="1:25">
      <c r="A395" s="218" t="s">
        <v>1194</v>
      </c>
      <c r="B395" s="137" t="s">
        <v>846</v>
      </c>
      <c r="C395" s="138" t="s">
        <v>1224</v>
      </c>
      <c r="D395" s="138" t="s">
        <v>1225</v>
      </c>
      <c r="E395" s="138" t="s">
        <v>1226</v>
      </c>
      <c r="F395" s="139" t="s">
        <v>253</v>
      </c>
      <c r="G395" s="140">
        <v>14.22</v>
      </c>
      <c r="H395" s="140">
        <v>2</v>
      </c>
      <c r="I395" s="140">
        <v>2</v>
      </c>
      <c r="J395" s="140">
        <v>0</v>
      </c>
      <c r="K395" s="138" t="s">
        <v>154</v>
      </c>
      <c r="L395" s="138" t="s">
        <v>153</v>
      </c>
      <c r="M395" s="140">
        <v>0</v>
      </c>
      <c r="N395" s="138" t="s">
        <v>153</v>
      </c>
      <c r="O395" s="138" t="s">
        <v>155</v>
      </c>
      <c r="P395" s="139" t="s">
        <v>156</v>
      </c>
      <c r="Q395" s="141" t="s">
        <v>1224</v>
      </c>
      <c r="R395" s="141" t="s">
        <v>178</v>
      </c>
      <c r="S395" s="141" t="s">
        <v>179</v>
      </c>
      <c r="T395" s="142">
        <v>1</v>
      </c>
      <c r="U395" s="143" t="str">
        <f>_xlfn.XLOOKUP(C395,'Výkaz výměr místností VZ'!B:B,'Výkaz výměr místností VZ'!C:C,"ne")</f>
        <v>ano</v>
      </c>
      <c r="V395" s="143">
        <v>34</v>
      </c>
      <c r="W395" s="144">
        <f>IF(U395="NE","XXX",_xlfn.XLOOKUP(V395,harmonogram!$H$11:$H$28,harmonogram!$F$11:$F$28))</f>
        <v>45969</v>
      </c>
      <c r="X395" s="144">
        <f>IF(U395="ne","XXX",_xlfn.XLOOKUP(V395,harmonogram!$H$11:$H$28,harmonogram!$G$11:$G$28))</f>
        <v>46001</v>
      </c>
      <c r="Y395" s="145" t="s">
        <v>1197</v>
      </c>
    </row>
    <row r="396" spans="1:25">
      <c r="A396" s="218" t="s">
        <v>1194</v>
      </c>
      <c r="B396" s="137" t="s">
        <v>846</v>
      </c>
      <c r="C396" s="138" t="s">
        <v>1227</v>
      </c>
      <c r="D396" s="138" t="s">
        <v>1228</v>
      </c>
      <c r="E396" s="138" t="s">
        <v>1229</v>
      </c>
      <c r="F396" s="139" t="s">
        <v>1230</v>
      </c>
      <c r="G396" s="140">
        <v>43.74</v>
      </c>
      <c r="H396" s="140">
        <v>3</v>
      </c>
      <c r="I396" s="140">
        <v>5</v>
      </c>
      <c r="J396" s="140">
        <v>0</v>
      </c>
      <c r="K396" s="138" t="s">
        <v>154</v>
      </c>
      <c r="L396" s="138" t="s">
        <v>153</v>
      </c>
      <c r="M396" s="140">
        <v>0</v>
      </c>
      <c r="N396" s="138" t="s">
        <v>153</v>
      </c>
      <c r="O396" s="138" t="s">
        <v>155</v>
      </c>
      <c r="P396" s="139" t="s">
        <v>156</v>
      </c>
      <c r="Q396" s="141" t="s">
        <v>1227</v>
      </c>
      <c r="R396" s="141" t="s">
        <v>178</v>
      </c>
      <c r="S396" s="141" t="s">
        <v>179</v>
      </c>
      <c r="T396" s="142">
        <v>1</v>
      </c>
      <c r="U396" s="143" t="str">
        <f>_xlfn.XLOOKUP(C396,'Výkaz výměr místností VZ'!B:B,'Výkaz výměr místností VZ'!C:C,"ne")</f>
        <v>ano</v>
      </c>
      <c r="V396" s="143">
        <v>33</v>
      </c>
      <c r="W396" s="144">
        <f>IF(U396="NE","XXX",_xlfn.XLOOKUP(V396,harmonogram!$H$11:$H$28,harmonogram!$F$11:$F$28))</f>
        <v>46004</v>
      </c>
      <c r="X396" s="144">
        <f>IF(U396="ne","XXX",_xlfn.XLOOKUP(V396,harmonogram!$H$11:$H$28,harmonogram!$G$11:$G$28))</f>
        <v>46032</v>
      </c>
      <c r="Y396" s="145" t="s">
        <v>1197</v>
      </c>
    </row>
    <row r="397" spans="1:25">
      <c r="A397" s="218" t="s">
        <v>1194</v>
      </c>
      <c r="B397" s="137" t="s">
        <v>846</v>
      </c>
      <c r="C397" s="138" t="s">
        <v>1231</v>
      </c>
      <c r="D397" s="138" t="s">
        <v>1232</v>
      </c>
      <c r="E397" s="138" t="s">
        <v>1229</v>
      </c>
      <c r="F397" s="139" t="s">
        <v>1230</v>
      </c>
      <c r="G397" s="140">
        <v>43.74</v>
      </c>
      <c r="H397" s="140">
        <v>3</v>
      </c>
      <c r="I397" s="140">
        <v>5</v>
      </c>
      <c r="J397" s="140">
        <v>0</v>
      </c>
      <c r="K397" s="138" t="s">
        <v>154</v>
      </c>
      <c r="L397" s="138" t="s">
        <v>153</v>
      </c>
      <c r="M397" s="140">
        <v>0</v>
      </c>
      <c r="N397" s="138" t="s">
        <v>153</v>
      </c>
      <c r="O397" s="138" t="s">
        <v>155</v>
      </c>
      <c r="P397" s="139" t="s">
        <v>156</v>
      </c>
      <c r="Q397" s="141" t="s">
        <v>1231</v>
      </c>
      <c r="R397" s="141" t="s">
        <v>178</v>
      </c>
      <c r="S397" s="141" t="s">
        <v>179</v>
      </c>
      <c r="T397" s="142">
        <v>1</v>
      </c>
      <c r="U397" s="143" t="str">
        <f>_xlfn.XLOOKUP(C397,'Výkaz výměr místností VZ'!B:B,'Výkaz výměr místností VZ'!C:C,"ne")</f>
        <v>ano</v>
      </c>
      <c r="V397" s="143">
        <v>33</v>
      </c>
      <c r="W397" s="144">
        <f>IF(U397="NE","XXX",_xlfn.XLOOKUP(V397,harmonogram!$H$11:$H$28,harmonogram!$F$11:$F$28))</f>
        <v>46004</v>
      </c>
      <c r="X397" s="144">
        <f>IF(U397="ne","XXX",_xlfn.XLOOKUP(V397,harmonogram!$H$11:$H$28,harmonogram!$G$11:$G$28))</f>
        <v>46032</v>
      </c>
      <c r="Y397" s="145" t="s">
        <v>1197</v>
      </c>
    </row>
    <row r="398" spans="1:25">
      <c r="A398" s="218" t="s">
        <v>1194</v>
      </c>
      <c r="B398" s="137" t="s">
        <v>846</v>
      </c>
      <c r="C398" s="138" t="s">
        <v>1233</v>
      </c>
      <c r="D398" s="138" t="s">
        <v>1234</v>
      </c>
      <c r="E398" s="138" t="s">
        <v>1229</v>
      </c>
      <c r="F398" s="139" t="s">
        <v>1230</v>
      </c>
      <c r="G398" s="140">
        <v>43.74</v>
      </c>
      <c r="H398" s="140">
        <v>3</v>
      </c>
      <c r="I398" s="140">
        <v>5</v>
      </c>
      <c r="J398" s="140">
        <v>0</v>
      </c>
      <c r="K398" s="138" t="s">
        <v>154</v>
      </c>
      <c r="L398" s="138" t="s">
        <v>153</v>
      </c>
      <c r="M398" s="140">
        <v>0</v>
      </c>
      <c r="N398" s="138" t="s">
        <v>153</v>
      </c>
      <c r="O398" s="138" t="s">
        <v>155</v>
      </c>
      <c r="P398" s="139" t="s">
        <v>156</v>
      </c>
      <c r="Q398" s="141" t="s">
        <v>1233</v>
      </c>
      <c r="R398" s="141" t="s">
        <v>178</v>
      </c>
      <c r="S398" s="141" t="s">
        <v>179</v>
      </c>
      <c r="T398" s="142">
        <v>1</v>
      </c>
      <c r="U398" s="143" t="str">
        <f>_xlfn.XLOOKUP(C398,'Výkaz výměr místností VZ'!B:B,'Výkaz výměr místností VZ'!C:C,"ne")</f>
        <v>ano</v>
      </c>
      <c r="V398" s="143">
        <v>33</v>
      </c>
      <c r="W398" s="144">
        <f>IF(U398="NE","XXX",_xlfn.XLOOKUP(V398,harmonogram!$H$11:$H$28,harmonogram!$F$11:$F$28))</f>
        <v>46004</v>
      </c>
      <c r="X398" s="144">
        <f>IF(U398="ne","XXX",_xlfn.XLOOKUP(V398,harmonogram!$H$11:$H$28,harmonogram!$G$11:$G$28))</f>
        <v>46032</v>
      </c>
      <c r="Y398" s="145" t="s">
        <v>1197</v>
      </c>
    </row>
    <row r="399" spans="1:25">
      <c r="A399" s="218" t="s">
        <v>1194</v>
      </c>
      <c r="B399" s="137" t="s">
        <v>846</v>
      </c>
      <c r="C399" s="138" t="s">
        <v>1235</v>
      </c>
      <c r="D399" s="138" t="s">
        <v>1236</v>
      </c>
      <c r="E399" s="138" t="s">
        <v>1237</v>
      </c>
      <c r="F399" s="139" t="s">
        <v>253</v>
      </c>
      <c r="G399" s="140">
        <v>12.86</v>
      </c>
      <c r="H399" s="140">
        <v>2</v>
      </c>
      <c r="I399" s="140">
        <v>2</v>
      </c>
      <c r="J399" s="140">
        <v>0</v>
      </c>
      <c r="K399" s="138" t="s">
        <v>154</v>
      </c>
      <c r="L399" s="138" t="s">
        <v>153</v>
      </c>
      <c r="M399" s="140">
        <v>0</v>
      </c>
      <c r="N399" s="138" t="s">
        <v>153</v>
      </c>
      <c r="O399" s="138" t="s">
        <v>155</v>
      </c>
      <c r="P399" s="139" t="s">
        <v>156</v>
      </c>
      <c r="Q399" s="141" t="s">
        <v>1235</v>
      </c>
      <c r="R399" s="141" t="s">
        <v>178</v>
      </c>
      <c r="S399" s="141" t="s">
        <v>179</v>
      </c>
      <c r="T399" s="142">
        <v>1</v>
      </c>
      <c r="U399" s="143" t="str">
        <f>_xlfn.XLOOKUP(C399,'Výkaz výměr místností VZ'!B:B,'Výkaz výměr místností VZ'!C:C,"ne")</f>
        <v>ano</v>
      </c>
      <c r="V399" s="143">
        <v>33</v>
      </c>
      <c r="W399" s="144">
        <f>IF(U399="NE","XXX",_xlfn.XLOOKUP(V399,harmonogram!$H$11:$H$28,harmonogram!$F$11:$F$28))</f>
        <v>46004</v>
      </c>
      <c r="X399" s="144">
        <f>IF(U399="ne","XXX",_xlfn.XLOOKUP(V399,harmonogram!$H$11:$H$28,harmonogram!$G$11:$G$28))</f>
        <v>46032</v>
      </c>
      <c r="Y399" s="145" t="s">
        <v>1197</v>
      </c>
    </row>
    <row r="400" spans="1:25">
      <c r="A400" s="218" t="s">
        <v>1194</v>
      </c>
      <c r="B400" s="137" t="s">
        <v>846</v>
      </c>
      <c r="C400" s="138" t="s">
        <v>1238</v>
      </c>
      <c r="D400" s="138" t="s">
        <v>1239</v>
      </c>
      <c r="E400" s="138" t="s">
        <v>1171</v>
      </c>
      <c r="F400" s="139" t="s">
        <v>187</v>
      </c>
      <c r="G400" s="140">
        <v>27.75</v>
      </c>
      <c r="H400" s="140">
        <v>3</v>
      </c>
      <c r="I400" s="140">
        <v>5</v>
      </c>
      <c r="J400" s="140">
        <v>0</v>
      </c>
      <c r="K400" s="138" t="s">
        <v>154</v>
      </c>
      <c r="L400" s="138" t="s">
        <v>153</v>
      </c>
      <c r="M400" s="140">
        <v>0</v>
      </c>
      <c r="N400" s="138" t="s">
        <v>153</v>
      </c>
      <c r="O400" s="138" t="s">
        <v>155</v>
      </c>
      <c r="P400" s="139" t="s">
        <v>156</v>
      </c>
      <c r="Q400" s="141" t="s">
        <v>1238</v>
      </c>
      <c r="R400" s="141" t="s">
        <v>178</v>
      </c>
      <c r="S400" s="141" t="s">
        <v>179</v>
      </c>
      <c r="T400" s="142">
        <v>1</v>
      </c>
      <c r="U400" s="143" t="str">
        <f>_xlfn.XLOOKUP(C400,'Výkaz výměr místností VZ'!B:B,'Výkaz výměr místností VZ'!C:C,"ne")</f>
        <v>ano</v>
      </c>
      <c r="V400" s="143">
        <v>33</v>
      </c>
      <c r="W400" s="144">
        <f>IF(U400="NE","XXX",_xlfn.XLOOKUP(V400,harmonogram!$H$11:$H$28,harmonogram!$F$11:$F$28))</f>
        <v>46004</v>
      </c>
      <c r="X400" s="144">
        <f>IF(U400="ne","XXX",_xlfn.XLOOKUP(V400,harmonogram!$H$11:$H$28,harmonogram!$G$11:$G$28))</f>
        <v>46032</v>
      </c>
      <c r="Y400" s="145" t="s">
        <v>1197</v>
      </c>
    </row>
    <row r="401" spans="1:25">
      <c r="A401" s="218" t="s">
        <v>1194</v>
      </c>
      <c r="B401" s="137" t="s">
        <v>846</v>
      </c>
      <c r="C401" s="138" t="s">
        <v>1240</v>
      </c>
      <c r="D401" s="138" t="s">
        <v>1241</v>
      </c>
      <c r="E401" s="138" t="s">
        <v>1242</v>
      </c>
      <c r="F401" s="139" t="s">
        <v>187</v>
      </c>
      <c r="G401" s="140">
        <v>25.5</v>
      </c>
      <c r="H401" s="140">
        <v>3</v>
      </c>
      <c r="I401" s="140">
        <v>5</v>
      </c>
      <c r="J401" s="140">
        <v>0</v>
      </c>
      <c r="K401" s="138" t="s">
        <v>154</v>
      </c>
      <c r="L401" s="138" t="s">
        <v>153</v>
      </c>
      <c r="M401" s="140">
        <v>0</v>
      </c>
      <c r="N401" s="138" t="s">
        <v>153</v>
      </c>
      <c r="O401" s="138" t="s">
        <v>155</v>
      </c>
      <c r="P401" s="139" t="s">
        <v>156</v>
      </c>
      <c r="Q401" s="141" t="s">
        <v>1240</v>
      </c>
      <c r="R401" s="141" t="s">
        <v>178</v>
      </c>
      <c r="S401" s="141" t="s">
        <v>179</v>
      </c>
      <c r="T401" s="142">
        <v>1</v>
      </c>
      <c r="U401" s="143" t="str">
        <f>_xlfn.XLOOKUP(C401,'Výkaz výměr místností VZ'!B:B,'Výkaz výměr místností VZ'!C:C,"ne")</f>
        <v>ano</v>
      </c>
      <c r="V401" s="143">
        <v>33</v>
      </c>
      <c r="W401" s="144">
        <f>IF(U401="NE","XXX",_xlfn.XLOOKUP(V401,harmonogram!$H$11:$H$28,harmonogram!$F$11:$F$28))</f>
        <v>46004</v>
      </c>
      <c r="X401" s="144">
        <f>IF(U401="ne","XXX",_xlfn.XLOOKUP(V401,harmonogram!$H$11:$H$28,harmonogram!$G$11:$G$28))</f>
        <v>46032</v>
      </c>
      <c r="Y401" s="145" t="s">
        <v>1197</v>
      </c>
    </row>
    <row r="402" spans="1:25">
      <c r="A402" s="218" t="s">
        <v>1194</v>
      </c>
      <c r="B402" s="137" t="s">
        <v>846</v>
      </c>
      <c r="C402" s="138" t="s">
        <v>1243</v>
      </c>
      <c r="D402" s="138" t="s">
        <v>1244</v>
      </c>
      <c r="E402" s="138" t="s">
        <v>1033</v>
      </c>
      <c r="F402" s="139" t="s">
        <v>187</v>
      </c>
      <c r="G402" s="140">
        <v>19.2</v>
      </c>
      <c r="H402" s="140">
        <v>0</v>
      </c>
      <c r="I402" s="140">
        <v>0</v>
      </c>
      <c r="J402" s="140">
        <v>0</v>
      </c>
      <c r="K402" s="138" t="s">
        <v>154</v>
      </c>
      <c r="L402" s="138" t="s">
        <v>153</v>
      </c>
      <c r="M402" s="140">
        <v>0</v>
      </c>
      <c r="N402" s="138" t="s">
        <v>153</v>
      </c>
      <c r="O402" s="138" t="s">
        <v>155</v>
      </c>
      <c r="P402" s="139" t="s">
        <v>156</v>
      </c>
      <c r="Q402" s="141" t="s">
        <v>1243</v>
      </c>
      <c r="R402" s="141" t="s">
        <v>178</v>
      </c>
      <c r="S402" s="141" t="s">
        <v>179</v>
      </c>
      <c r="T402" s="142">
        <v>1</v>
      </c>
      <c r="U402" s="143" t="str">
        <f>_xlfn.XLOOKUP(C402,'Výkaz výměr místností VZ'!B:B,'Výkaz výměr místností VZ'!C:C,"ne")</f>
        <v>ano</v>
      </c>
      <c r="V402" s="143">
        <v>34</v>
      </c>
      <c r="W402" s="144">
        <f>IF(U402="NE","XXX",_xlfn.XLOOKUP(V402,harmonogram!$H$11:$H$28,harmonogram!$F$11:$F$28))</f>
        <v>45969</v>
      </c>
      <c r="X402" s="144">
        <f>IF(U402="ne","XXX",_xlfn.XLOOKUP(V402,harmonogram!$H$11:$H$28,harmonogram!$G$11:$G$28))</f>
        <v>46001</v>
      </c>
      <c r="Y402" s="145" t="s">
        <v>1197</v>
      </c>
    </row>
    <row r="403" spans="1:25">
      <c r="A403" s="218" t="s">
        <v>1194</v>
      </c>
      <c r="B403" s="137" t="s">
        <v>846</v>
      </c>
      <c r="C403" s="138" t="s">
        <v>1245</v>
      </c>
      <c r="D403" s="138" t="s">
        <v>1246</v>
      </c>
      <c r="E403" s="138" t="s">
        <v>974</v>
      </c>
      <c r="F403" s="139" t="s">
        <v>452</v>
      </c>
      <c r="G403" s="140">
        <v>43.89</v>
      </c>
      <c r="H403" s="140">
        <v>3</v>
      </c>
      <c r="I403" s="140">
        <v>24</v>
      </c>
      <c r="J403" s="140">
        <v>0</v>
      </c>
      <c r="K403" s="138" t="s">
        <v>154</v>
      </c>
      <c r="L403" s="138" t="s">
        <v>446</v>
      </c>
      <c r="M403" s="140">
        <v>0</v>
      </c>
      <c r="N403" s="138" t="s">
        <v>153</v>
      </c>
      <c r="O403" s="138" t="s">
        <v>155</v>
      </c>
      <c r="P403" s="139" t="s">
        <v>156</v>
      </c>
      <c r="Q403" s="141" t="s">
        <v>1245</v>
      </c>
      <c r="R403" s="141" t="s">
        <v>178</v>
      </c>
      <c r="S403" s="141" t="s">
        <v>179</v>
      </c>
      <c r="T403" s="142">
        <v>1</v>
      </c>
      <c r="U403" s="143" t="str">
        <f>_xlfn.XLOOKUP(C403,'Výkaz výměr místností VZ'!B:B,'Výkaz výměr místností VZ'!C:C,"ne")</f>
        <v>ano</v>
      </c>
      <c r="V403" s="143">
        <v>33</v>
      </c>
      <c r="W403" s="144">
        <f>IF(U403="NE","XXX",_xlfn.XLOOKUP(V403,harmonogram!$H$11:$H$28,harmonogram!$F$11:$F$28))</f>
        <v>46004</v>
      </c>
      <c r="X403" s="144">
        <f>IF(U403="ne","XXX",_xlfn.XLOOKUP(V403,harmonogram!$H$11:$H$28,harmonogram!$G$11:$G$28))</f>
        <v>46032</v>
      </c>
      <c r="Y403" s="145" t="s">
        <v>1197</v>
      </c>
    </row>
    <row r="404" spans="1:25">
      <c r="A404" s="218" t="s">
        <v>1194</v>
      </c>
      <c r="B404" s="137" t="s">
        <v>846</v>
      </c>
      <c r="C404" s="138" t="s">
        <v>1247</v>
      </c>
      <c r="D404" s="138" t="s">
        <v>1248</v>
      </c>
      <c r="E404" s="138" t="s">
        <v>913</v>
      </c>
      <c r="F404" s="139" t="s">
        <v>914</v>
      </c>
      <c r="G404" s="140">
        <v>80.34</v>
      </c>
      <c r="H404" s="140">
        <v>3</v>
      </c>
      <c r="I404" s="140">
        <v>36</v>
      </c>
      <c r="J404" s="140">
        <v>0</v>
      </c>
      <c r="K404" s="138" t="s">
        <v>154</v>
      </c>
      <c r="L404" s="138" t="s">
        <v>446</v>
      </c>
      <c r="M404" s="140">
        <v>0</v>
      </c>
      <c r="N404" s="138" t="s">
        <v>153</v>
      </c>
      <c r="O404" s="138" t="s">
        <v>155</v>
      </c>
      <c r="P404" s="139" t="s">
        <v>156</v>
      </c>
      <c r="Q404" s="141" t="s">
        <v>1247</v>
      </c>
      <c r="R404" s="141" t="s">
        <v>178</v>
      </c>
      <c r="S404" s="141" t="s">
        <v>179</v>
      </c>
      <c r="T404" s="142">
        <v>1</v>
      </c>
      <c r="U404" s="143" t="str">
        <f>_xlfn.XLOOKUP(C404,'Výkaz výměr místností VZ'!B:B,'Výkaz výměr místností VZ'!C:C,"ne")</f>
        <v>ano</v>
      </c>
      <c r="V404" s="143">
        <v>33</v>
      </c>
      <c r="W404" s="144">
        <f>IF(U404="NE","XXX",_xlfn.XLOOKUP(V404,harmonogram!$H$11:$H$28,harmonogram!$F$11:$F$28))</f>
        <v>46004</v>
      </c>
      <c r="X404" s="144">
        <f>IF(U404="ne","XXX",_xlfn.XLOOKUP(V404,harmonogram!$H$11:$H$28,harmonogram!$G$11:$G$28))</f>
        <v>46032</v>
      </c>
      <c r="Y404" s="145" t="s">
        <v>1197</v>
      </c>
    </row>
    <row r="405" spans="1:25">
      <c r="A405" s="218" t="s">
        <v>1194</v>
      </c>
      <c r="B405" s="137" t="s">
        <v>846</v>
      </c>
      <c r="C405" s="138" t="s">
        <v>1249</v>
      </c>
      <c r="D405" s="138" t="s">
        <v>1250</v>
      </c>
      <c r="E405" s="138" t="s">
        <v>414</v>
      </c>
      <c r="F405" s="139" t="s">
        <v>153</v>
      </c>
      <c r="G405" s="140">
        <v>11.05</v>
      </c>
      <c r="H405" s="140">
        <v>2</v>
      </c>
      <c r="I405" s="140">
        <v>0</v>
      </c>
      <c r="J405" s="140">
        <v>0</v>
      </c>
      <c r="K405" s="138" t="s">
        <v>154</v>
      </c>
      <c r="L405" s="138" t="s">
        <v>153</v>
      </c>
      <c r="M405" s="140">
        <v>0</v>
      </c>
      <c r="N405" s="138" t="s">
        <v>153</v>
      </c>
      <c r="O405" s="138" t="s">
        <v>155</v>
      </c>
      <c r="P405" s="139" t="s">
        <v>156</v>
      </c>
      <c r="Q405" s="141" t="s">
        <v>1249</v>
      </c>
      <c r="R405" s="141" t="s">
        <v>178</v>
      </c>
      <c r="S405" s="141" t="s">
        <v>179</v>
      </c>
      <c r="T405" s="142">
        <v>1</v>
      </c>
      <c r="U405" s="143" t="str">
        <f>_xlfn.XLOOKUP(C405,'Výkaz výměr místností VZ'!B:B,'Výkaz výměr místností VZ'!C:C,"ne")</f>
        <v>ano</v>
      </c>
      <c r="V405" s="143">
        <v>33</v>
      </c>
      <c r="W405" s="144">
        <f>IF(U405="NE","XXX",_xlfn.XLOOKUP(V405,harmonogram!$H$11:$H$28,harmonogram!$F$11:$F$28))</f>
        <v>46004</v>
      </c>
      <c r="X405" s="144">
        <f>IF(U405="ne","XXX",_xlfn.XLOOKUP(V405,harmonogram!$H$11:$H$28,harmonogram!$G$11:$G$28))</f>
        <v>46032</v>
      </c>
      <c r="Y405" s="145" t="s">
        <v>1197</v>
      </c>
    </row>
    <row r="406" spans="1:25">
      <c r="A406" s="218" t="s">
        <v>1194</v>
      </c>
      <c r="B406" s="137" t="s">
        <v>846</v>
      </c>
      <c r="C406" s="138" t="s">
        <v>1251</v>
      </c>
      <c r="D406" s="138" t="s">
        <v>1252</v>
      </c>
      <c r="E406" s="138" t="s">
        <v>1253</v>
      </c>
      <c r="F406" s="139" t="s">
        <v>253</v>
      </c>
      <c r="G406" s="140">
        <v>15.95</v>
      </c>
      <c r="H406" s="140">
        <v>4</v>
      </c>
      <c r="I406" s="140">
        <v>0</v>
      </c>
      <c r="J406" s="140">
        <v>0</v>
      </c>
      <c r="K406" s="138" t="s">
        <v>154</v>
      </c>
      <c r="L406" s="138" t="s">
        <v>153</v>
      </c>
      <c r="M406" s="140">
        <v>0</v>
      </c>
      <c r="N406" s="138" t="s">
        <v>153</v>
      </c>
      <c r="O406" s="138" t="s">
        <v>155</v>
      </c>
      <c r="P406" s="139" t="s">
        <v>156</v>
      </c>
      <c r="Q406" s="141" t="s">
        <v>1251</v>
      </c>
      <c r="R406" s="141" t="s">
        <v>178</v>
      </c>
      <c r="S406" s="141" t="s">
        <v>179</v>
      </c>
      <c r="T406" s="142">
        <v>1</v>
      </c>
      <c r="U406" s="143" t="str">
        <f>_xlfn.XLOOKUP(C406,'Výkaz výměr místností VZ'!B:B,'Výkaz výměr místností VZ'!C:C,"ne")</f>
        <v>ano</v>
      </c>
      <c r="V406" s="143">
        <v>33</v>
      </c>
      <c r="W406" s="144">
        <f>IF(U406="NE","XXX",_xlfn.XLOOKUP(V406,harmonogram!$H$11:$H$28,harmonogram!$F$11:$F$28))</f>
        <v>46004</v>
      </c>
      <c r="X406" s="144">
        <f>IF(U406="ne","XXX",_xlfn.XLOOKUP(V406,harmonogram!$H$11:$H$28,harmonogram!$G$11:$G$28))</f>
        <v>46032</v>
      </c>
      <c r="Y406" s="145" t="s">
        <v>1197</v>
      </c>
    </row>
    <row r="407" spans="1:25">
      <c r="A407" s="218" t="s">
        <v>1194</v>
      </c>
      <c r="B407" s="137" t="s">
        <v>846</v>
      </c>
      <c r="C407" s="138" t="s">
        <v>1254</v>
      </c>
      <c r="D407" s="138" t="s">
        <v>1255</v>
      </c>
      <c r="E407" s="138" t="s">
        <v>344</v>
      </c>
      <c r="F407" s="139" t="s">
        <v>248</v>
      </c>
      <c r="G407" s="140">
        <v>19.079999999999998</v>
      </c>
      <c r="H407" s="140">
        <v>0</v>
      </c>
      <c r="I407" s="140">
        <v>0</v>
      </c>
      <c r="J407" s="140">
        <v>0</v>
      </c>
      <c r="K407" s="138" t="s">
        <v>154</v>
      </c>
      <c r="L407" s="138" t="s">
        <v>153</v>
      </c>
      <c r="M407" s="140">
        <v>0</v>
      </c>
      <c r="N407" s="138" t="s">
        <v>153</v>
      </c>
      <c r="O407" s="138" t="s">
        <v>155</v>
      </c>
      <c r="P407" s="139" t="s">
        <v>156</v>
      </c>
      <c r="Q407" s="141" t="s">
        <v>1254</v>
      </c>
      <c r="R407" s="141" t="s">
        <v>168</v>
      </c>
      <c r="S407" s="141" t="s">
        <v>984</v>
      </c>
      <c r="T407" s="142">
        <v>1</v>
      </c>
      <c r="U407" s="143" t="str">
        <f>_xlfn.XLOOKUP(C407,'Výkaz výměr místností VZ'!B:B,'Výkaz výměr místností VZ'!C:C,"ne")</f>
        <v>ano</v>
      </c>
      <c r="V407" s="143">
        <v>34</v>
      </c>
      <c r="W407" s="144">
        <f>IF(U407="NE","XXX",_xlfn.XLOOKUP(V407,harmonogram!$H$11:$H$28,harmonogram!$F$11:$F$28))</f>
        <v>45969</v>
      </c>
      <c r="X407" s="144">
        <f>IF(U407="ne","XXX",_xlfn.XLOOKUP(V407,harmonogram!$H$11:$H$28,harmonogram!$G$11:$G$28))</f>
        <v>46001</v>
      </c>
      <c r="Y407" s="145" t="s">
        <v>1197</v>
      </c>
    </row>
    <row r="408" spans="1:25">
      <c r="A408" s="218" t="s">
        <v>1194</v>
      </c>
      <c r="B408" s="137" t="s">
        <v>846</v>
      </c>
      <c r="C408" s="138" t="s">
        <v>1256</v>
      </c>
      <c r="D408" s="138" t="s">
        <v>1257</v>
      </c>
      <c r="E408" s="138" t="s">
        <v>344</v>
      </c>
      <c r="F408" s="139" t="s">
        <v>264</v>
      </c>
      <c r="G408" s="140">
        <v>14.6</v>
      </c>
      <c r="H408" s="140">
        <v>0</v>
      </c>
      <c r="I408" s="140">
        <v>0</v>
      </c>
      <c r="J408" s="140">
        <v>0</v>
      </c>
      <c r="K408" s="138" t="s">
        <v>154</v>
      </c>
      <c r="L408" s="138" t="s">
        <v>153</v>
      </c>
      <c r="M408" s="140">
        <v>0</v>
      </c>
      <c r="N408" s="138" t="s">
        <v>153</v>
      </c>
      <c r="O408" s="138" t="s">
        <v>155</v>
      </c>
      <c r="P408" s="139" t="s">
        <v>156</v>
      </c>
      <c r="Q408" s="141" t="s">
        <v>1256</v>
      </c>
      <c r="R408" s="141" t="s">
        <v>168</v>
      </c>
      <c r="S408" s="141" t="s">
        <v>984</v>
      </c>
      <c r="T408" s="142">
        <v>1</v>
      </c>
      <c r="U408" s="143" t="str">
        <f>_xlfn.XLOOKUP(C408,'Výkaz výměr místností VZ'!B:B,'Výkaz výměr místností VZ'!C:C,"ne")</f>
        <v>ano</v>
      </c>
      <c r="V408" s="143">
        <v>33</v>
      </c>
      <c r="W408" s="144">
        <f>IF(U408="NE","XXX",_xlfn.XLOOKUP(V408,harmonogram!$H$11:$H$28,harmonogram!$F$11:$F$28))</f>
        <v>46004</v>
      </c>
      <c r="X408" s="144">
        <f>IF(U408="ne","XXX",_xlfn.XLOOKUP(V408,harmonogram!$H$11:$H$28,harmonogram!$G$11:$G$28))</f>
        <v>46032</v>
      </c>
      <c r="Y408" s="145" t="s">
        <v>1197</v>
      </c>
    </row>
    <row r="409" spans="1:25">
      <c r="A409" s="218" t="s">
        <v>1194</v>
      </c>
      <c r="B409" s="137" t="s">
        <v>846</v>
      </c>
      <c r="C409" s="138" t="s">
        <v>1258</v>
      </c>
      <c r="D409" s="138" t="s">
        <v>1259</v>
      </c>
      <c r="E409" s="138" t="s">
        <v>464</v>
      </c>
      <c r="F409" s="139" t="s">
        <v>264</v>
      </c>
      <c r="G409" s="140">
        <v>13.81</v>
      </c>
      <c r="H409" s="140">
        <v>0</v>
      </c>
      <c r="I409" s="140">
        <v>0</v>
      </c>
      <c r="J409" s="140">
        <v>0</v>
      </c>
      <c r="K409" s="138" t="s">
        <v>154</v>
      </c>
      <c r="L409" s="138" t="s">
        <v>153</v>
      </c>
      <c r="M409" s="140">
        <v>0</v>
      </c>
      <c r="N409" s="138" t="s">
        <v>153</v>
      </c>
      <c r="O409" s="138" t="s">
        <v>155</v>
      </c>
      <c r="P409" s="139" t="s">
        <v>156</v>
      </c>
      <c r="Q409" s="141" t="s">
        <v>1258</v>
      </c>
      <c r="R409" s="141" t="s">
        <v>178</v>
      </c>
      <c r="S409" s="141" t="s">
        <v>179</v>
      </c>
      <c r="T409" s="142">
        <v>1</v>
      </c>
      <c r="U409" s="143" t="str">
        <f>_xlfn.XLOOKUP(C409,'Výkaz výměr místností VZ'!B:B,'Výkaz výměr místností VZ'!C:C,"ne")</f>
        <v>ano</v>
      </c>
      <c r="V409" s="143">
        <v>34</v>
      </c>
      <c r="W409" s="144">
        <f>IF(U409="NE","XXX",_xlfn.XLOOKUP(V409,harmonogram!$H$11:$H$28,harmonogram!$F$11:$F$28))</f>
        <v>45969</v>
      </c>
      <c r="X409" s="144">
        <f>IF(U409="ne","XXX",_xlfn.XLOOKUP(V409,harmonogram!$H$11:$H$28,harmonogram!$G$11:$G$28))</f>
        <v>46001</v>
      </c>
      <c r="Y409" s="145" t="s">
        <v>1197</v>
      </c>
    </row>
    <row r="410" spans="1:25">
      <c r="A410" s="218" t="s">
        <v>1194</v>
      </c>
      <c r="B410" s="137" t="s">
        <v>846</v>
      </c>
      <c r="C410" s="138" t="s">
        <v>1260</v>
      </c>
      <c r="D410" s="138" t="s">
        <v>1261</v>
      </c>
      <c r="E410" s="138" t="s">
        <v>1119</v>
      </c>
      <c r="F410" s="139" t="s">
        <v>253</v>
      </c>
      <c r="G410" s="140">
        <v>15.07</v>
      </c>
      <c r="H410" s="140">
        <v>1</v>
      </c>
      <c r="I410" s="140">
        <v>2</v>
      </c>
      <c r="J410" s="140">
        <v>0</v>
      </c>
      <c r="K410" s="138" t="s">
        <v>154</v>
      </c>
      <c r="L410" s="138" t="s">
        <v>153</v>
      </c>
      <c r="M410" s="140">
        <v>0</v>
      </c>
      <c r="N410" s="138" t="s">
        <v>153</v>
      </c>
      <c r="O410" s="138" t="s">
        <v>155</v>
      </c>
      <c r="P410" s="139" t="s">
        <v>156</v>
      </c>
      <c r="Q410" s="141" t="s">
        <v>1260</v>
      </c>
      <c r="R410" s="141" t="s">
        <v>178</v>
      </c>
      <c r="S410" s="141" t="s">
        <v>179</v>
      </c>
      <c r="T410" s="142">
        <v>1</v>
      </c>
      <c r="U410" s="143" t="str">
        <f>_xlfn.XLOOKUP(C410,'Výkaz výměr místností VZ'!B:B,'Výkaz výměr místností VZ'!C:C,"ne")</f>
        <v>ano</v>
      </c>
      <c r="V410" s="143">
        <v>34</v>
      </c>
      <c r="W410" s="144">
        <f>IF(U410="NE","XXX",_xlfn.XLOOKUP(V410,harmonogram!$H$11:$H$28,harmonogram!$F$11:$F$28))</f>
        <v>45969</v>
      </c>
      <c r="X410" s="144">
        <f>IF(U410="ne","XXX",_xlfn.XLOOKUP(V410,harmonogram!$H$11:$H$28,harmonogram!$G$11:$G$28))</f>
        <v>46001</v>
      </c>
      <c r="Y410" s="145" t="s">
        <v>1197</v>
      </c>
    </row>
    <row r="411" spans="1:25">
      <c r="A411" s="218" t="s">
        <v>1194</v>
      </c>
      <c r="B411" s="137" t="s">
        <v>846</v>
      </c>
      <c r="C411" s="138" t="s">
        <v>1262</v>
      </c>
      <c r="D411" s="138" t="s">
        <v>1263</v>
      </c>
      <c r="E411" s="138" t="s">
        <v>1264</v>
      </c>
      <c r="F411" s="139" t="s">
        <v>253</v>
      </c>
      <c r="G411" s="140">
        <v>5.6</v>
      </c>
      <c r="H411" s="140">
        <v>1</v>
      </c>
      <c r="I411" s="140">
        <v>1</v>
      </c>
      <c r="J411" s="140">
        <v>0</v>
      </c>
      <c r="K411" s="138" t="s">
        <v>154</v>
      </c>
      <c r="L411" s="138" t="s">
        <v>153</v>
      </c>
      <c r="M411" s="140">
        <v>0</v>
      </c>
      <c r="N411" s="138" t="s">
        <v>153</v>
      </c>
      <c r="O411" s="138" t="s">
        <v>155</v>
      </c>
      <c r="P411" s="139" t="s">
        <v>156</v>
      </c>
      <c r="Q411" s="141" t="s">
        <v>1262</v>
      </c>
      <c r="R411" s="141" t="s">
        <v>178</v>
      </c>
      <c r="S411" s="141" t="s">
        <v>179</v>
      </c>
      <c r="T411" s="142">
        <v>1</v>
      </c>
      <c r="U411" s="143" t="str">
        <f>_xlfn.XLOOKUP(C411,'Výkaz výměr místností VZ'!B:B,'Výkaz výměr místností VZ'!C:C,"ne")</f>
        <v>ano</v>
      </c>
      <c r="V411" s="143">
        <v>33</v>
      </c>
      <c r="W411" s="144">
        <f>IF(U411="NE","XXX",_xlfn.XLOOKUP(V411,harmonogram!$H$11:$H$28,harmonogram!$F$11:$F$28))</f>
        <v>46004</v>
      </c>
      <c r="X411" s="144">
        <f>IF(U411="ne","XXX",_xlfn.XLOOKUP(V411,harmonogram!$H$11:$H$28,harmonogram!$G$11:$G$28))</f>
        <v>46032</v>
      </c>
      <c r="Y411" s="145" t="s">
        <v>1197</v>
      </c>
    </row>
    <row r="412" spans="1:25">
      <c r="A412" s="214" t="s">
        <v>1265</v>
      </c>
      <c r="B412" s="100" t="s">
        <v>846</v>
      </c>
      <c r="C412" s="101" t="s">
        <v>1266</v>
      </c>
      <c r="D412" s="101" t="s">
        <v>1267</v>
      </c>
      <c r="E412" s="101" t="s">
        <v>1268</v>
      </c>
      <c r="F412" s="102" t="s">
        <v>187</v>
      </c>
      <c r="G412" s="103">
        <v>33.26</v>
      </c>
      <c r="H412" s="103">
        <v>2</v>
      </c>
      <c r="I412" s="103">
        <v>2</v>
      </c>
      <c r="J412" s="103">
        <v>0</v>
      </c>
      <c r="K412" s="101" t="s">
        <v>154</v>
      </c>
      <c r="L412" s="101" t="s">
        <v>862</v>
      </c>
      <c r="M412" s="103">
        <v>0</v>
      </c>
      <c r="N412" s="101" t="s">
        <v>153</v>
      </c>
      <c r="O412" s="101" t="s">
        <v>155</v>
      </c>
      <c r="P412" s="102" t="s">
        <v>161</v>
      </c>
      <c r="Q412" s="104" t="s">
        <v>1266</v>
      </c>
      <c r="R412" s="104" t="s">
        <v>178</v>
      </c>
      <c r="S412" s="104" t="s">
        <v>179</v>
      </c>
      <c r="T412" s="105">
        <v>1</v>
      </c>
      <c r="U412" s="106" t="str">
        <f>_xlfn.XLOOKUP(C412,'Výkaz výměr místností VZ'!B:B,'Výkaz výměr místností VZ'!C:C,"ne")</f>
        <v>ano</v>
      </c>
      <c r="V412" s="106">
        <v>43</v>
      </c>
      <c r="W412" s="107">
        <f>IF(U412="NE","XXX",_xlfn.XLOOKUP(V412,harmonogram!$H$11:$H$28,harmonogram!$F$11:$F$28))</f>
        <v>45997</v>
      </c>
      <c r="X412" s="107">
        <f>IF(U412="ne","XXX",_xlfn.XLOOKUP(V412,harmonogram!$H$11:$H$28,harmonogram!$G$11:$G$28))</f>
        <v>46025</v>
      </c>
      <c r="Y412" s="108" t="s">
        <v>1269</v>
      </c>
    </row>
    <row r="413" spans="1:25">
      <c r="A413" s="214" t="s">
        <v>1265</v>
      </c>
      <c r="B413" s="100" t="s">
        <v>846</v>
      </c>
      <c r="C413" s="101" t="s">
        <v>1270</v>
      </c>
      <c r="D413" s="101" t="s">
        <v>1271</v>
      </c>
      <c r="E413" s="101" t="s">
        <v>1272</v>
      </c>
      <c r="F413" s="102" t="s">
        <v>187</v>
      </c>
      <c r="G413" s="103">
        <v>21.63</v>
      </c>
      <c r="H413" s="103">
        <v>2</v>
      </c>
      <c r="I413" s="103">
        <v>2</v>
      </c>
      <c r="J413" s="103">
        <v>0</v>
      </c>
      <c r="K413" s="101" t="s">
        <v>154</v>
      </c>
      <c r="L413" s="101" t="s">
        <v>862</v>
      </c>
      <c r="M413" s="103">
        <v>0</v>
      </c>
      <c r="N413" s="101" t="s">
        <v>153</v>
      </c>
      <c r="O413" s="101" t="s">
        <v>155</v>
      </c>
      <c r="P413" s="102" t="s">
        <v>161</v>
      </c>
      <c r="Q413" s="104" t="s">
        <v>1270</v>
      </c>
      <c r="R413" s="104" t="s">
        <v>178</v>
      </c>
      <c r="S413" s="104" t="s">
        <v>179</v>
      </c>
      <c r="T413" s="105">
        <v>1</v>
      </c>
      <c r="U413" s="106" t="str">
        <f>_xlfn.XLOOKUP(C413,'Výkaz výměr místností VZ'!B:B,'Výkaz výměr místností VZ'!C:C,"ne")</f>
        <v>ano</v>
      </c>
      <c r="V413" s="106">
        <v>44</v>
      </c>
      <c r="W413" s="107">
        <f>IF(U413="NE","XXX",_xlfn.XLOOKUP(V413,harmonogram!$H$11:$H$28,harmonogram!$F$11:$F$28))</f>
        <v>46025</v>
      </c>
      <c r="X413" s="107">
        <f>IF(U413="ne","XXX",_xlfn.XLOOKUP(V413,harmonogram!$H$11:$H$28,harmonogram!$G$11:$G$28))</f>
        <v>46053</v>
      </c>
      <c r="Y413" s="108" t="s">
        <v>1269</v>
      </c>
    </row>
    <row r="414" spans="1:25">
      <c r="A414" s="214" t="s">
        <v>1265</v>
      </c>
      <c r="B414" s="100" t="s">
        <v>846</v>
      </c>
      <c r="C414" s="101" t="s">
        <v>1273</v>
      </c>
      <c r="D414" s="101" t="s">
        <v>1274</v>
      </c>
      <c r="E414" s="101" t="s">
        <v>1082</v>
      </c>
      <c r="F414" s="102" t="s">
        <v>187</v>
      </c>
      <c r="G414" s="103">
        <v>24.54</v>
      </c>
      <c r="H414" s="103">
        <v>4</v>
      </c>
      <c r="I414" s="103">
        <v>0</v>
      </c>
      <c r="J414" s="103">
        <v>0</v>
      </c>
      <c r="K414" s="101" t="s">
        <v>154</v>
      </c>
      <c r="L414" s="101" t="s">
        <v>854</v>
      </c>
      <c r="M414" s="103">
        <v>0</v>
      </c>
      <c r="N414" s="101" t="s">
        <v>153</v>
      </c>
      <c r="O414" s="101" t="s">
        <v>155</v>
      </c>
      <c r="P414" s="102" t="s">
        <v>161</v>
      </c>
      <c r="Q414" s="104" t="s">
        <v>1273</v>
      </c>
      <c r="R414" s="104" t="s">
        <v>178</v>
      </c>
      <c r="S414" s="104" t="s">
        <v>179</v>
      </c>
      <c r="T414" s="105">
        <v>1</v>
      </c>
      <c r="U414" s="106" t="str">
        <f>_xlfn.XLOOKUP(C414,'Výkaz výměr místností VZ'!B:B,'Výkaz výměr místností VZ'!C:C,"ne")</f>
        <v>ano</v>
      </c>
      <c r="V414" s="106">
        <v>44</v>
      </c>
      <c r="W414" s="107">
        <f>IF(U414="NE","XXX",_xlfn.XLOOKUP(V414,harmonogram!$H$11:$H$28,harmonogram!$F$11:$F$28))</f>
        <v>46025</v>
      </c>
      <c r="X414" s="107">
        <f>IF(U414="ne","XXX",_xlfn.XLOOKUP(V414,harmonogram!$H$11:$H$28,harmonogram!$G$11:$G$28))</f>
        <v>46053</v>
      </c>
      <c r="Y414" s="108" t="s">
        <v>1269</v>
      </c>
    </row>
    <row r="415" spans="1:25">
      <c r="A415" s="214" t="s">
        <v>1265</v>
      </c>
      <c r="B415" s="100" t="s">
        <v>846</v>
      </c>
      <c r="C415" s="101" t="s">
        <v>1275</v>
      </c>
      <c r="D415" s="101" t="s">
        <v>1276</v>
      </c>
      <c r="E415" s="101" t="s">
        <v>1082</v>
      </c>
      <c r="F415" s="102" t="s">
        <v>153</v>
      </c>
      <c r="G415" s="103">
        <v>22.46</v>
      </c>
      <c r="H415" s="103">
        <v>4</v>
      </c>
      <c r="I415" s="103">
        <v>0</v>
      </c>
      <c r="J415" s="103">
        <v>0</v>
      </c>
      <c r="K415" s="101" t="s">
        <v>154</v>
      </c>
      <c r="L415" s="101" t="s">
        <v>854</v>
      </c>
      <c r="M415" s="103">
        <v>0</v>
      </c>
      <c r="N415" s="101" t="s">
        <v>153</v>
      </c>
      <c r="O415" s="101" t="s">
        <v>155</v>
      </c>
      <c r="P415" s="102" t="s">
        <v>161</v>
      </c>
      <c r="Q415" s="104" t="s">
        <v>1275</v>
      </c>
      <c r="R415" s="104" t="s">
        <v>178</v>
      </c>
      <c r="S415" s="104" t="s">
        <v>179</v>
      </c>
      <c r="T415" s="105">
        <v>1</v>
      </c>
      <c r="U415" s="106" t="str">
        <f>_xlfn.XLOOKUP(C415,'Výkaz výměr místností VZ'!B:B,'Výkaz výměr místností VZ'!C:C,"ne")</f>
        <v>ano</v>
      </c>
      <c r="V415" s="106">
        <v>44</v>
      </c>
      <c r="W415" s="107">
        <f>IF(U415="NE","XXX",_xlfn.XLOOKUP(V415,harmonogram!$H$11:$H$28,harmonogram!$F$11:$F$28))</f>
        <v>46025</v>
      </c>
      <c r="X415" s="107">
        <f>IF(U415="ne","XXX",_xlfn.XLOOKUP(V415,harmonogram!$H$11:$H$28,harmonogram!$G$11:$G$28))</f>
        <v>46053</v>
      </c>
      <c r="Y415" s="108" t="s">
        <v>1269</v>
      </c>
    </row>
    <row r="416" spans="1:25">
      <c r="A416" s="214" t="s">
        <v>1265</v>
      </c>
      <c r="B416" s="100" t="s">
        <v>846</v>
      </c>
      <c r="C416" s="101" t="s">
        <v>1277</v>
      </c>
      <c r="D416" s="101" t="s">
        <v>1278</v>
      </c>
      <c r="E416" s="101" t="s">
        <v>1279</v>
      </c>
      <c r="F416" s="102" t="s">
        <v>880</v>
      </c>
      <c r="G416" s="103">
        <v>27.13</v>
      </c>
      <c r="H416" s="103">
        <v>1</v>
      </c>
      <c r="I416" s="103">
        <v>2</v>
      </c>
      <c r="J416" s="103">
        <v>0</v>
      </c>
      <c r="K416" s="101" t="s">
        <v>154</v>
      </c>
      <c r="L416" s="101" t="s">
        <v>858</v>
      </c>
      <c r="M416" s="103">
        <v>0</v>
      </c>
      <c r="N416" s="101" t="s">
        <v>153</v>
      </c>
      <c r="O416" s="101" t="s">
        <v>155</v>
      </c>
      <c r="P416" s="102" t="s">
        <v>161</v>
      </c>
      <c r="Q416" s="104" t="s">
        <v>1277</v>
      </c>
      <c r="R416" s="104" t="s">
        <v>178</v>
      </c>
      <c r="S416" s="104" t="s">
        <v>179</v>
      </c>
      <c r="T416" s="105">
        <v>1</v>
      </c>
      <c r="U416" s="106" t="str">
        <f>_xlfn.XLOOKUP(C416,'Výkaz výměr místností VZ'!B:B,'Výkaz výměr místností VZ'!C:C,"ne")</f>
        <v>ano</v>
      </c>
      <c r="V416" s="106">
        <v>44</v>
      </c>
      <c r="W416" s="107">
        <f>IF(U416="NE","XXX",_xlfn.XLOOKUP(V416,harmonogram!$H$11:$H$28,harmonogram!$F$11:$F$28))</f>
        <v>46025</v>
      </c>
      <c r="X416" s="107">
        <f>IF(U416="ne","XXX",_xlfn.XLOOKUP(V416,harmonogram!$H$11:$H$28,harmonogram!$G$11:$G$28))</f>
        <v>46053</v>
      </c>
      <c r="Y416" s="108" t="s">
        <v>1269</v>
      </c>
    </row>
    <row r="417" spans="1:25">
      <c r="A417" s="214" t="s">
        <v>1265</v>
      </c>
      <c r="B417" s="100" t="s">
        <v>846</v>
      </c>
      <c r="C417" s="101" t="s">
        <v>1280</v>
      </c>
      <c r="D417" s="101" t="s">
        <v>1281</v>
      </c>
      <c r="E417" s="101" t="s">
        <v>1279</v>
      </c>
      <c r="F417" s="102" t="s">
        <v>880</v>
      </c>
      <c r="G417" s="103">
        <v>39.39</v>
      </c>
      <c r="H417" s="103">
        <v>1</v>
      </c>
      <c r="I417" s="103">
        <v>3</v>
      </c>
      <c r="J417" s="103">
        <v>0</v>
      </c>
      <c r="K417" s="101" t="s">
        <v>154</v>
      </c>
      <c r="L417" s="101" t="s">
        <v>858</v>
      </c>
      <c r="M417" s="103">
        <v>0</v>
      </c>
      <c r="N417" s="101" t="s">
        <v>153</v>
      </c>
      <c r="O417" s="101" t="s">
        <v>155</v>
      </c>
      <c r="P417" s="102" t="s">
        <v>161</v>
      </c>
      <c r="Q417" s="104" t="s">
        <v>1280</v>
      </c>
      <c r="R417" s="104" t="s">
        <v>178</v>
      </c>
      <c r="S417" s="104" t="s">
        <v>179</v>
      </c>
      <c r="T417" s="105">
        <v>1</v>
      </c>
      <c r="U417" s="106" t="str">
        <f>_xlfn.XLOOKUP(C417,'Výkaz výměr místností VZ'!B:B,'Výkaz výměr místností VZ'!C:C,"ne")</f>
        <v>ano</v>
      </c>
      <c r="V417" s="106">
        <v>44</v>
      </c>
      <c r="W417" s="107">
        <f>IF(U417="NE","XXX",_xlfn.XLOOKUP(V417,harmonogram!$H$11:$H$28,harmonogram!$F$11:$F$28))</f>
        <v>46025</v>
      </c>
      <c r="X417" s="107">
        <f>IF(U417="ne","XXX",_xlfn.XLOOKUP(V417,harmonogram!$H$11:$H$28,harmonogram!$G$11:$G$28))</f>
        <v>46053</v>
      </c>
      <c r="Y417" s="108" t="s">
        <v>1269</v>
      </c>
    </row>
    <row r="418" spans="1:25">
      <c r="A418" s="214" t="s">
        <v>1265</v>
      </c>
      <c r="B418" s="100" t="s">
        <v>846</v>
      </c>
      <c r="C418" s="101" t="s">
        <v>1282</v>
      </c>
      <c r="D418" s="101" t="s">
        <v>1283</v>
      </c>
      <c r="E418" s="101" t="s">
        <v>1279</v>
      </c>
      <c r="F418" s="102" t="s">
        <v>880</v>
      </c>
      <c r="G418" s="103">
        <v>32.01</v>
      </c>
      <c r="H418" s="103">
        <v>1</v>
      </c>
      <c r="I418" s="103">
        <v>3</v>
      </c>
      <c r="J418" s="103">
        <v>0</v>
      </c>
      <c r="K418" s="101" t="s">
        <v>154</v>
      </c>
      <c r="L418" s="101" t="s">
        <v>858</v>
      </c>
      <c r="M418" s="103">
        <v>0</v>
      </c>
      <c r="N418" s="101" t="s">
        <v>153</v>
      </c>
      <c r="O418" s="101" t="s">
        <v>155</v>
      </c>
      <c r="P418" s="102" t="s">
        <v>161</v>
      </c>
      <c r="Q418" s="104" t="s">
        <v>1282</v>
      </c>
      <c r="R418" s="104" t="s">
        <v>178</v>
      </c>
      <c r="S418" s="104" t="s">
        <v>179</v>
      </c>
      <c r="T418" s="105">
        <v>1</v>
      </c>
      <c r="U418" s="106" t="str">
        <f>_xlfn.XLOOKUP(C418,'Výkaz výměr místností VZ'!B:B,'Výkaz výměr místností VZ'!C:C,"ne")</f>
        <v>ano</v>
      </c>
      <c r="V418" s="106">
        <v>44</v>
      </c>
      <c r="W418" s="107">
        <f>IF(U418="NE","XXX",_xlfn.XLOOKUP(V418,harmonogram!$H$11:$H$28,harmonogram!$F$11:$F$28))</f>
        <v>46025</v>
      </c>
      <c r="X418" s="107">
        <f>IF(U418="ne","XXX",_xlfn.XLOOKUP(V418,harmonogram!$H$11:$H$28,harmonogram!$G$11:$G$28))</f>
        <v>46053</v>
      </c>
      <c r="Y418" s="108" t="s">
        <v>1269</v>
      </c>
    </row>
    <row r="419" spans="1:25" ht="15" customHeight="1">
      <c r="A419" s="214" t="s">
        <v>1265</v>
      </c>
      <c r="B419" s="100" t="s">
        <v>846</v>
      </c>
      <c r="C419" s="101" t="s">
        <v>1284</v>
      </c>
      <c r="D419" s="101" t="s">
        <v>1285</v>
      </c>
      <c r="E419" s="101" t="s">
        <v>1286</v>
      </c>
      <c r="F419" s="102" t="s">
        <v>880</v>
      </c>
      <c r="G419" s="103">
        <v>26.76</v>
      </c>
      <c r="H419" s="103">
        <v>1</v>
      </c>
      <c r="I419" s="103">
        <v>2</v>
      </c>
      <c r="J419" s="103">
        <v>0</v>
      </c>
      <c r="K419" s="101" t="s">
        <v>154</v>
      </c>
      <c r="L419" s="101" t="s">
        <v>858</v>
      </c>
      <c r="M419" s="103">
        <v>0</v>
      </c>
      <c r="N419" s="101" t="s">
        <v>153</v>
      </c>
      <c r="O419" s="101" t="s">
        <v>155</v>
      </c>
      <c r="P419" s="102" t="s">
        <v>161</v>
      </c>
      <c r="Q419" s="104" t="s">
        <v>1284</v>
      </c>
      <c r="R419" s="104" t="s">
        <v>178</v>
      </c>
      <c r="S419" s="104" t="s">
        <v>179</v>
      </c>
      <c r="T419" s="105">
        <v>1</v>
      </c>
      <c r="U419" s="106" t="str">
        <f>_xlfn.XLOOKUP(C419,'Výkaz výměr místností VZ'!B:B,'Výkaz výměr místností VZ'!C:C,"ne")</f>
        <v>ano</v>
      </c>
      <c r="V419" s="106">
        <v>44</v>
      </c>
      <c r="W419" s="107">
        <f>IF(U419="NE","XXX",_xlfn.XLOOKUP(V419,harmonogram!$H$11:$H$28,harmonogram!$F$11:$F$28))</f>
        <v>46025</v>
      </c>
      <c r="X419" s="107">
        <f>IF(U419="ne","XXX",_xlfn.XLOOKUP(V419,harmonogram!$H$11:$H$28,harmonogram!$G$11:$G$28))</f>
        <v>46053</v>
      </c>
      <c r="Y419" s="108" t="s">
        <v>1269</v>
      </c>
    </row>
    <row r="420" spans="1:25" ht="15" customHeight="1">
      <c r="A420" s="214" t="s">
        <v>1265</v>
      </c>
      <c r="B420" s="100" t="s">
        <v>846</v>
      </c>
      <c r="C420" s="101" t="s">
        <v>1287</v>
      </c>
      <c r="D420" s="101" t="s">
        <v>1288</v>
      </c>
      <c r="E420" s="101" t="s">
        <v>1289</v>
      </c>
      <c r="F420" s="102" t="s">
        <v>1290</v>
      </c>
      <c r="G420" s="103">
        <v>80.88</v>
      </c>
      <c r="H420" s="103">
        <v>4</v>
      </c>
      <c r="I420" s="103">
        <v>4</v>
      </c>
      <c r="J420" s="103">
        <v>0</v>
      </c>
      <c r="K420" s="101" t="s">
        <v>154</v>
      </c>
      <c r="L420" s="101" t="s">
        <v>858</v>
      </c>
      <c r="M420" s="103">
        <v>0</v>
      </c>
      <c r="N420" s="101" t="s">
        <v>153</v>
      </c>
      <c r="O420" s="101" t="s">
        <v>155</v>
      </c>
      <c r="P420" s="102" t="s">
        <v>161</v>
      </c>
      <c r="Q420" s="104" t="s">
        <v>1287</v>
      </c>
      <c r="R420" s="104" t="s">
        <v>178</v>
      </c>
      <c r="S420" s="104" t="s">
        <v>179</v>
      </c>
      <c r="T420" s="105">
        <v>1</v>
      </c>
      <c r="U420" s="106" t="str">
        <f>_xlfn.XLOOKUP(C420,'Výkaz výměr místností VZ'!B:B,'Výkaz výměr místností VZ'!C:C,"ne")</f>
        <v>ano</v>
      </c>
      <c r="V420" s="106">
        <v>44</v>
      </c>
      <c r="W420" s="107">
        <f>IF(U420="NE","XXX",_xlfn.XLOOKUP(V420,harmonogram!$H$11:$H$28,harmonogram!$F$11:$F$28))</f>
        <v>46025</v>
      </c>
      <c r="X420" s="107">
        <f>IF(U420="ne","XXX",_xlfn.XLOOKUP(V420,harmonogram!$H$11:$H$28,harmonogram!$G$11:$G$28))</f>
        <v>46053</v>
      </c>
      <c r="Y420" s="108" t="s">
        <v>1269</v>
      </c>
    </row>
    <row r="421" spans="1:25">
      <c r="A421" s="214" t="s">
        <v>1265</v>
      </c>
      <c r="B421" s="100" t="s">
        <v>846</v>
      </c>
      <c r="C421" s="101" t="s">
        <v>1291</v>
      </c>
      <c r="D421" s="101" t="s">
        <v>1292</v>
      </c>
      <c r="E421" s="101" t="s">
        <v>1293</v>
      </c>
      <c r="F421" s="102" t="s">
        <v>914</v>
      </c>
      <c r="G421" s="103">
        <v>87.59</v>
      </c>
      <c r="H421" s="103">
        <v>2</v>
      </c>
      <c r="I421" s="103">
        <v>36</v>
      </c>
      <c r="J421" s="103">
        <v>0</v>
      </c>
      <c r="K421" s="101" t="s">
        <v>154</v>
      </c>
      <c r="L421" s="101" t="s">
        <v>1294</v>
      </c>
      <c r="M421" s="103">
        <v>0</v>
      </c>
      <c r="N421" s="101" t="s">
        <v>153</v>
      </c>
      <c r="O421" s="101" t="s">
        <v>155</v>
      </c>
      <c r="P421" s="102" t="s">
        <v>161</v>
      </c>
      <c r="Q421" s="104" t="s">
        <v>1291</v>
      </c>
      <c r="R421" s="104" t="s">
        <v>178</v>
      </c>
      <c r="S421" s="104" t="s">
        <v>179</v>
      </c>
      <c r="T421" s="105">
        <v>1</v>
      </c>
      <c r="U421" s="106" t="str">
        <f>_xlfn.XLOOKUP(C421,'Výkaz výměr místností VZ'!B:B,'Výkaz výměr místností VZ'!C:C,"ne")</f>
        <v>ano</v>
      </c>
      <c r="V421" s="106">
        <v>43</v>
      </c>
      <c r="W421" s="107">
        <f>IF(U421="NE","XXX",_xlfn.XLOOKUP(V421,harmonogram!$H$11:$H$28,harmonogram!$F$11:$F$28))</f>
        <v>45997</v>
      </c>
      <c r="X421" s="107">
        <f>IF(U421="ne","XXX",_xlfn.XLOOKUP(V421,harmonogram!$H$11:$H$28,harmonogram!$G$11:$G$28))</f>
        <v>46025</v>
      </c>
      <c r="Y421" s="108" t="s">
        <v>1269</v>
      </c>
    </row>
    <row r="422" spans="1:25">
      <c r="A422" s="214" t="s">
        <v>1265</v>
      </c>
      <c r="B422" s="100" t="s">
        <v>846</v>
      </c>
      <c r="C422" s="101" t="s">
        <v>1295</v>
      </c>
      <c r="D422" s="101" t="s">
        <v>1296</v>
      </c>
      <c r="E422" s="101" t="s">
        <v>913</v>
      </c>
      <c r="F422" s="102" t="s">
        <v>914</v>
      </c>
      <c r="G422" s="103">
        <v>90.75</v>
      </c>
      <c r="H422" s="103">
        <v>4</v>
      </c>
      <c r="I422" s="103">
        <v>36</v>
      </c>
      <c r="J422" s="103">
        <v>0</v>
      </c>
      <c r="K422" s="101" t="s">
        <v>154</v>
      </c>
      <c r="L422" s="101" t="s">
        <v>908</v>
      </c>
      <c r="M422" s="103">
        <v>0</v>
      </c>
      <c r="N422" s="101" t="s">
        <v>153</v>
      </c>
      <c r="O422" s="101" t="s">
        <v>155</v>
      </c>
      <c r="P422" s="102" t="s">
        <v>161</v>
      </c>
      <c r="Q422" s="104" t="s">
        <v>1295</v>
      </c>
      <c r="R422" s="104" t="s">
        <v>178</v>
      </c>
      <c r="S422" s="104" t="s">
        <v>179</v>
      </c>
      <c r="T422" s="105">
        <v>1</v>
      </c>
      <c r="U422" s="106" t="str">
        <f>_xlfn.XLOOKUP(C422,'Výkaz výměr místností VZ'!B:B,'Výkaz výměr místností VZ'!C:C,"ne")</f>
        <v>ano</v>
      </c>
      <c r="V422" s="106">
        <v>43</v>
      </c>
      <c r="W422" s="107">
        <f>IF(U422="NE","XXX",_xlfn.XLOOKUP(V422,harmonogram!$H$11:$H$28,harmonogram!$F$11:$F$28))</f>
        <v>45997</v>
      </c>
      <c r="X422" s="107">
        <f>IF(U422="ne","XXX",_xlfn.XLOOKUP(V422,harmonogram!$H$11:$H$28,harmonogram!$G$11:$G$28))</f>
        <v>46025</v>
      </c>
      <c r="Y422" s="108" t="s">
        <v>1269</v>
      </c>
    </row>
    <row r="423" spans="1:25">
      <c r="A423" s="214" t="s">
        <v>1265</v>
      </c>
      <c r="B423" s="100" t="s">
        <v>846</v>
      </c>
      <c r="C423" s="101" t="s">
        <v>1297</v>
      </c>
      <c r="D423" s="101" t="s">
        <v>1298</v>
      </c>
      <c r="E423" s="101" t="s">
        <v>1253</v>
      </c>
      <c r="F423" s="102" t="s">
        <v>253</v>
      </c>
      <c r="G423" s="103">
        <v>16.940000000000001</v>
      </c>
      <c r="H423" s="103">
        <v>2</v>
      </c>
      <c r="I423" s="103">
        <v>0</v>
      </c>
      <c r="J423" s="103">
        <v>0</v>
      </c>
      <c r="K423" s="101" t="s">
        <v>154</v>
      </c>
      <c r="L423" s="101" t="s">
        <v>918</v>
      </c>
      <c r="M423" s="103">
        <v>0</v>
      </c>
      <c r="N423" s="101" t="s">
        <v>153</v>
      </c>
      <c r="O423" s="101" t="s">
        <v>155</v>
      </c>
      <c r="P423" s="102" t="s">
        <v>161</v>
      </c>
      <c r="Q423" s="104" t="s">
        <v>1297</v>
      </c>
      <c r="R423" s="104" t="s">
        <v>178</v>
      </c>
      <c r="S423" s="104" t="s">
        <v>179</v>
      </c>
      <c r="T423" s="105">
        <v>1</v>
      </c>
      <c r="U423" s="106" t="str">
        <f>_xlfn.XLOOKUP(C423,'Výkaz výměr místností VZ'!B:B,'Výkaz výměr místností VZ'!C:C,"ne")</f>
        <v>ano</v>
      </c>
      <c r="V423" s="106">
        <v>43</v>
      </c>
      <c r="W423" s="107">
        <f>IF(U423="NE","XXX",_xlfn.XLOOKUP(V423,harmonogram!$H$11:$H$28,harmonogram!$F$11:$F$28))</f>
        <v>45997</v>
      </c>
      <c r="X423" s="107">
        <f>IF(U423="ne","XXX",_xlfn.XLOOKUP(V423,harmonogram!$H$11:$H$28,harmonogram!$G$11:$G$28))</f>
        <v>46025</v>
      </c>
      <c r="Y423" s="108" t="s">
        <v>1269</v>
      </c>
    </row>
    <row r="424" spans="1:25">
      <c r="A424" s="214" t="s">
        <v>1265</v>
      </c>
      <c r="B424" s="100" t="s">
        <v>846</v>
      </c>
      <c r="C424" s="101" t="s">
        <v>1299</v>
      </c>
      <c r="D424" s="101" t="s">
        <v>1300</v>
      </c>
      <c r="E424" s="101" t="s">
        <v>1301</v>
      </c>
      <c r="F424" s="102" t="s">
        <v>264</v>
      </c>
      <c r="G424" s="103">
        <v>17.920000000000002</v>
      </c>
      <c r="H424" s="103">
        <v>2</v>
      </c>
      <c r="I424" s="103">
        <v>0</v>
      </c>
      <c r="J424" s="103">
        <v>0</v>
      </c>
      <c r="K424" s="101" t="s">
        <v>154</v>
      </c>
      <c r="L424" s="101" t="s">
        <v>854</v>
      </c>
      <c r="M424" s="103">
        <v>0</v>
      </c>
      <c r="N424" s="101" t="s">
        <v>153</v>
      </c>
      <c r="O424" s="101" t="s">
        <v>155</v>
      </c>
      <c r="P424" s="102" t="s">
        <v>161</v>
      </c>
      <c r="Q424" s="104" t="s">
        <v>1299</v>
      </c>
      <c r="R424" s="104" t="s">
        <v>178</v>
      </c>
      <c r="S424" s="104" t="s">
        <v>179</v>
      </c>
      <c r="T424" s="105">
        <v>1</v>
      </c>
      <c r="U424" s="106" t="str">
        <f>_xlfn.XLOOKUP(C424,'Výkaz výměr místností VZ'!B:B,'Výkaz výměr místností VZ'!C:C,"ne")</f>
        <v>ano</v>
      </c>
      <c r="V424" s="106">
        <v>44</v>
      </c>
      <c r="W424" s="107">
        <f>IF(U424="NE","XXX",_xlfn.XLOOKUP(V424,harmonogram!$H$11:$H$28,harmonogram!$F$11:$F$28))</f>
        <v>46025</v>
      </c>
      <c r="X424" s="107">
        <f>IF(U424="ne","XXX",_xlfn.XLOOKUP(V424,harmonogram!$H$11:$H$28,harmonogram!$G$11:$G$28))</f>
        <v>46053</v>
      </c>
      <c r="Y424" s="108" t="s">
        <v>1269</v>
      </c>
    </row>
    <row r="425" spans="1:25">
      <c r="A425" s="214" t="s">
        <v>1265</v>
      </c>
      <c r="B425" s="100" t="s">
        <v>846</v>
      </c>
      <c r="C425" s="101" t="s">
        <v>1302</v>
      </c>
      <c r="D425" s="101" t="s">
        <v>1303</v>
      </c>
      <c r="E425" s="101" t="s">
        <v>1304</v>
      </c>
      <c r="F425" s="102" t="s">
        <v>264</v>
      </c>
      <c r="G425" s="103">
        <v>14.55</v>
      </c>
      <c r="H425" s="103">
        <v>0</v>
      </c>
      <c r="I425" s="103">
        <v>0</v>
      </c>
      <c r="J425" s="103">
        <v>0</v>
      </c>
      <c r="K425" s="101" t="s">
        <v>154</v>
      </c>
      <c r="L425" s="101" t="s">
        <v>1305</v>
      </c>
      <c r="M425" s="103">
        <v>0</v>
      </c>
      <c r="N425" s="101" t="s">
        <v>153</v>
      </c>
      <c r="O425" s="101" t="s">
        <v>155</v>
      </c>
      <c r="P425" s="102" t="s">
        <v>161</v>
      </c>
      <c r="Q425" s="104" t="s">
        <v>1302</v>
      </c>
      <c r="R425" s="104" t="s">
        <v>178</v>
      </c>
      <c r="S425" s="104" t="s">
        <v>179</v>
      </c>
      <c r="T425" s="105">
        <v>1</v>
      </c>
      <c r="U425" s="106" t="str">
        <f>_xlfn.XLOOKUP(C425,'Výkaz výměr místností VZ'!B:B,'Výkaz výměr místností VZ'!C:C,"ne")</f>
        <v>ano</v>
      </c>
      <c r="V425" s="106">
        <v>43</v>
      </c>
      <c r="W425" s="107">
        <f>IF(U425="NE","XXX",_xlfn.XLOOKUP(V425,harmonogram!$H$11:$H$28,harmonogram!$F$11:$F$28))</f>
        <v>45997</v>
      </c>
      <c r="X425" s="107">
        <f>IF(U425="ne","XXX",_xlfn.XLOOKUP(V425,harmonogram!$H$11:$H$28,harmonogram!$G$11:$G$28))</f>
        <v>46025</v>
      </c>
      <c r="Y425" s="108" t="s">
        <v>1269</v>
      </c>
    </row>
    <row r="426" spans="1:25">
      <c r="A426" s="214" t="s">
        <v>1265</v>
      </c>
      <c r="B426" s="100" t="s">
        <v>846</v>
      </c>
      <c r="C426" s="101" t="s">
        <v>1306</v>
      </c>
      <c r="D426" s="101" t="s">
        <v>1307</v>
      </c>
      <c r="E426" s="101" t="s">
        <v>464</v>
      </c>
      <c r="F426" s="102" t="s">
        <v>264</v>
      </c>
      <c r="G426" s="103">
        <v>15.38</v>
      </c>
      <c r="H426" s="103">
        <v>0</v>
      </c>
      <c r="I426" s="103">
        <v>0</v>
      </c>
      <c r="J426" s="103">
        <v>0</v>
      </c>
      <c r="K426" s="101" t="s">
        <v>154</v>
      </c>
      <c r="L426" s="101" t="s">
        <v>858</v>
      </c>
      <c r="M426" s="103">
        <v>0</v>
      </c>
      <c r="N426" s="101" t="s">
        <v>153</v>
      </c>
      <c r="O426" s="101" t="s">
        <v>155</v>
      </c>
      <c r="P426" s="102" t="s">
        <v>161</v>
      </c>
      <c r="Q426" s="104" t="s">
        <v>1306</v>
      </c>
      <c r="R426" s="104" t="s">
        <v>178</v>
      </c>
      <c r="S426" s="104" t="s">
        <v>179</v>
      </c>
      <c r="T426" s="105">
        <v>1</v>
      </c>
      <c r="U426" s="106" t="str">
        <f>_xlfn.XLOOKUP(C426,'Výkaz výměr místností VZ'!B:B,'Výkaz výměr místností VZ'!C:C,"ne")</f>
        <v>ano</v>
      </c>
      <c r="V426" s="106">
        <v>44</v>
      </c>
      <c r="W426" s="107">
        <f>IF(U426="NE","XXX",_xlfn.XLOOKUP(V426,harmonogram!$H$11:$H$28,harmonogram!$F$11:$F$28))</f>
        <v>46025</v>
      </c>
      <c r="X426" s="107">
        <f>IF(U426="ne","XXX",_xlfn.XLOOKUP(V426,harmonogram!$H$11:$H$28,harmonogram!$G$11:$G$28))</f>
        <v>46053</v>
      </c>
      <c r="Y426" s="108" t="s">
        <v>1269</v>
      </c>
    </row>
    <row r="427" spans="1:25">
      <c r="A427" s="214" t="s">
        <v>1265</v>
      </c>
      <c r="B427" s="100" t="s">
        <v>846</v>
      </c>
      <c r="C427" s="101" t="s">
        <v>1308</v>
      </c>
      <c r="D427" s="101" t="s">
        <v>1309</v>
      </c>
      <c r="E427" s="101" t="s">
        <v>542</v>
      </c>
      <c r="F427" s="102" t="s">
        <v>253</v>
      </c>
      <c r="G427" s="103">
        <v>14.85</v>
      </c>
      <c r="H427" s="103">
        <v>0</v>
      </c>
      <c r="I427" s="103">
        <v>0</v>
      </c>
      <c r="J427" s="103">
        <v>0</v>
      </c>
      <c r="K427" s="101" t="s">
        <v>154</v>
      </c>
      <c r="L427" s="101" t="s">
        <v>858</v>
      </c>
      <c r="M427" s="103">
        <v>0</v>
      </c>
      <c r="N427" s="101" t="s">
        <v>153</v>
      </c>
      <c r="O427" s="101" t="s">
        <v>155</v>
      </c>
      <c r="P427" s="102" t="s">
        <v>161</v>
      </c>
      <c r="Q427" s="104" t="s">
        <v>1308</v>
      </c>
      <c r="R427" s="104" t="s">
        <v>178</v>
      </c>
      <c r="S427" s="104" t="s">
        <v>179</v>
      </c>
      <c r="T427" s="105">
        <v>1</v>
      </c>
      <c r="U427" s="106" t="str">
        <f>_xlfn.XLOOKUP(C427,'Výkaz výměr místností VZ'!B:B,'Výkaz výměr místností VZ'!C:C,"ne")</f>
        <v>ano</v>
      </c>
      <c r="V427" s="106">
        <v>43</v>
      </c>
      <c r="W427" s="107">
        <f>IF(U427="NE","XXX",_xlfn.XLOOKUP(V427,harmonogram!$H$11:$H$28,harmonogram!$F$11:$F$28))</f>
        <v>45997</v>
      </c>
      <c r="X427" s="107">
        <f>IF(U427="ne","XXX",_xlfn.XLOOKUP(V427,harmonogram!$H$11:$H$28,harmonogram!$G$11:$G$28))</f>
        <v>46025</v>
      </c>
      <c r="Y427" s="108" t="s">
        <v>1269</v>
      </c>
    </row>
    <row r="428" spans="1:25">
      <c r="A428" s="214" t="s">
        <v>1265</v>
      </c>
      <c r="B428" s="100" t="s">
        <v>846</v>
      </c>
      <c r="C428" s="101" t="s">
        <v>1310</v>
      </c>
      <c r="D428" s="101" t="s">
        <v>1311</v>
      </c>
      <c r="E428" s="101" t="s">
        <v>542</v>
      </c>
      <c r="F428" s="102" t="s">
        <v>264</v>
      </c>
      <c r="G428" s="103">
        <v>18.59</v>
      </c>
      <c r="H428" s="103">
        <v>0</v>
      </c>
      <c r="I428" s="103">
        <v>0</v>
      </c>
      <c r="J428" s="103">
        <v>0</v>
      </c>
      <c r="K428" s="101" t="s">
        <v>154</v>
      </c>
      <c r="L428" s="101" t="s">
        <v>858</v>
      </c>
      <c r="M428" s="103">
        <v>0</v>
      </c>
      <c r="N428" s="101" t="s">
        <v>153</v>
      </c>
      <c r="O428" s="101" t="s">
        <v>155</v>
      </c>
      <c r="P428" s="102" t="s">
        <v>161</v>
      </c>
      <c r="Q428" s="104" t="s">
        <v>1310</v>
      </c>
      <c r="R428" s="104" t="s">
        <v>178</v>
      </c>
      <c r="S428" s="104" t="s">
        <v>179</v>
      </c>
      <c r="T428" s="105">
        <v>1</v>
      </c>
      <c r="U428" s="106" t="str">
        <f>_xlfn.XLOOKUP(C428,'Výkaz výměr místností VZ'!B:B,'Výkaz výměr místností VZ'!C:C,"ne")</f>
        <v>ano</v>
      </c>
      <c r="V428" s="106">
        <v>43</v>
      </c>
      <c r="W428" s="107">
        <f>IF(U428="NE","XXX",_xlfn.XLOOKUP(V428,harmonogram!$H$11:$H$28,harmonogram!$F$11:$F$28))</f>
        <v>45997</v>
      </c>
      <c r="X428" s="107">
        <f>IF(U428="ne","XXX",_xlfn.XLOOKUP(V428,harmonogram!$H$11:$H$28,harmonogram!$G$11:$G$28))</f>
        <v>46025</v>
      </c>
      <c r="Y428" s="108" t="s">
        <v>1269</v>
      </c>
    </row>
    <row r="429" spans="1:25">
      <c r="A429" s="215" t="s">
        <v>1312</v>
      </c>
      <c r="B429" s="110" t="s">
        <v>846</v>
      </c>
      <c r="C429" s="111" t="s">
        <v>1313</v>
      </c>
      <c r="D429" s="111" t="s">
        <v>1314</v>
      </c>
      <c r="E429" s="111" t="s">
        <v>152</v>
      </c>
      <c r="F429" s="112" t="s">
        <v>153</v>
      </c>
      <c r="G429" s="113">
        <v>79.849999999999994</v>
      </c>
      <c r="H429" s="113">
        <v>0</v>
      </c>
      <c r="I429" s="113">
        <v>0</v>
      </c>
      <c r="J429" s="113">
        <v>0</v>
      </c>
      <c r="K429" s="111" t="s">
        <v>154</v>
      </c>
      <c r="L429" s="111" t="s">
        <v>153</v>
      </c>
      <c r="M429" s="113">
        <v>0</v>
      </c>
      <c r="N429" s="111" t="s">
        <v>153</v>
      </c>
      <c r="O429" s="111" t="s">
        <v>155</v>
      </c>
      <c r="P429" s="112" t="s">
        <v>1315</v>
      </c>
      <c r="Q429" s="114" t="s">
        <v>1313</v>
      </c>
      <c r="R429" s="114" t="s">
        <v>849</v>
      </c>
      <c r="S429" s="114" t="s">
        <v>158</v>
      </c>
      <c r="T429" s="115">
        <v>1</v>
      </c>
      <c r="U429" s="116" t="s">
        <v>162</v>
      </c>
      <c r="V429" s="116">
        <v>14</v>
      </c>
      <c r="W429" s="117">
        <f>IF(U429="NE","XXX",_xlfn.XLOOKUP(V429,harmonogram!$H$11:$H$28,harmonogram!$F$11:$F$28))</f>
        <v>45941</v>
      </c>
      <c r="X429" s="117">
        <f>IF(U429="ne","XXX",_xlfn.XLOOKUP(V429,harmonogram!$H$11:$H$28,harmonogram!$G$11:$G$28))</f>
        <v>45969</v>
      </c>
      <c r="Y429" s="118" t="s">
        <v>1316</v>
      </c>
    </row>
    <row r="430" spans="1:25">
      <c r="A430" s="215" t="s">
        <v>1312</v>
      </c>
      <c r="B430" s="110" t="s">
        <v>846</v>
      </c>
      <c r="C430" s="111" t="s">
        <v>1317</v>
      </c>
      <c r="D430" s="111" t="s">
        <v>1318</v>
      </c>
      <c r="E430" s="111" t="s">
        <v>992</v>
      </c>
      <c r="F430" s="112" t="s">
        <v>222</v>
      </c>
      <c r="G430" s="113">
        <v>13.39</v>
      </c>
      <c r="H430" s="113">
        <v>0</v>
      </c>
      <c r="I430" s="113">
        <v>0</v>
      </c>
      <c r="J430" s="113">
        <v>0</v>
      </c>
      <c r="K430" s="111" t="s">
        <v>154</v>
      </c>
      <c r="L430" s="111" t="s">
        <v>153</v>
      </c>
      <c r="M430" s="113">
        <v>0</v>
      </c>
      <c r="N430" s="111" t="s">
        <v>153</v>
      </c>
      <c r="O430" s="111" t="s">
        <v>155</v>
      </c>
      <c r="P430" s="112" t="s">
        <v>1315</v>
      </c>
      <c r="Q430" s="114" t="s">
        <v>1317</v>
      </c>
      <c r="R430" s="114" t="s">
        <v>168</v>
      </c>
      <c r="S430" s="114" t="s">
        <v>179</v>
      </c>
      <c r="T430" s="115">
        <v>1</v>
      </c>
      <c r="U430" s="116" t="str">
        <f>_xlfn.XLOOKUP(C430,'Výkaz výměr místností VZ'!B:B,'Výkaz výměr místností VZ'!C:C,"ne")</f>
        <v>ano</v>
      </c>
      <c r="V430" s="116">
        <v>14</v>
      </c>
      <c r="W430" s="117">
        <f>IF(U430="NE","XXX",_xlfn.XLOOKUP(V430,harmonogram!$H$11:$H$28,harmonogram!$F$11:$F$28))</f>
        <v>45941</v>
      </c>
      <c r="X430" s="117">
        <f>IF(U430="ne","XXX",_xlfn.XLOOKUP(V430,harmonogram!$H$11:$H$28,harmonogram!$G$11:$G$28))</f>
        <v>45969</v>
      </c>
      <c r="Y430" s="118" t="s">
        <v>1316</v>
      </c>
    </row>
    <row r="431" spans="1:25">
      <c r="A431" s="215" t="s">
        <v>1312</v>
      </c>
      <c r="B431" s="110" t="s">
        <v>846</v>
      </c>
      <c r="C431" s="111" t="s">
        <v>1319</v>
      </c>
      <c r="D431" s="111" t="s">
        <v>1320</v>
      </c>
      <c r="E431" s="111" t="s">
        <v>992</v>
      </c>
      <c r="F431" s="112" t="s">
        <v>222</v>
      </c>
      <c r="G431" s="113">
        <v>12.87</v>
      </c>
      <c r="H431" s="113">
        <v>0</v>
      </c>
      <c r="I431" s="113">
        <v>0</v>
      </c>
      <c r="J431" s="113">
        <v>0</v>
      </c>
      <c r="K431" s="111" t="s">
        <v>154</v>
      </c>
      <c r="L431" s="111" t="s">
        <v>153</v>
      </c>
      <c r="M431" s="113">
        <v>0</v>
      </c>
      <c r="N431" s="111" t="s">
        <v>153</v>
      </c>
      <c r="O431" s="111" t="s">
        <v>155</v>
      </c>
      <c r="P431" s="112" t="s">
        <v>1315</v>
      </c>
      <c r="Q431" s="114" t="s">
        <v>1319</v>
      </c>
      <c r="R431" s="114" t="s">
        <v>168</v>
      </c>
      <c r="S431" s="114" t="s">
        <v>179</v>
      </c>
      <c r="T431" s="115">
        <v>1</v>
      </c>
      <c r="U431" s="116" t="str">
        <f>_xlfn.XLOOKUP(C431,'Výkaz výměr místností VZ'!B:B,'Výkaz výměr místností VZ'!C:C,"ne")</f>
        <v>ano</v>
      </c>
      <c r="V431" s="116">
        <v>14</v>
      </c>
      <c r="W431" s="117">
        <f>IF(U431="NE","XXX",_xlfn.XLOOKUP(V431,harmonogram!$H$11:$H$28,harmonogram!$F$11:$F$28))</f>
        <v>45941</v>
      </c>
      <c r="X431" s="117">
        <f>IF(U431="ne","XXX",_xlfn.XLOOKUP(V431,harmonogram!$H$11:$H$28,harmonogram!$G$11:$G$28))</f>
        <v>45969</v>
      </c>
      <c r="Y431" s="118" t="s">
        <v>1316</v>
      </c>
    </row>
    <row r="432" spans="1:25">
      <c r="A432" s="215" t="s">
        <v>1312</v>
      </c>
      <c r="B432" s="110" t="s">
        <v>846</v>
      </c>
      <c r="C432" s="111" t="s">
        <v>1321</v>
      </c>
      <c r="D432" s="111" t="s">
        <v>1322</v>
      </c>
      <c r="E432" s="111" t="s">
        <v>1323</v>
      </c>
      <c r="F432" s="112" t="s">
        <v>337</v>
      </c>
      <c r="G432" s="113">
        <v>29.88</v>
      </c>
      <c r="H432" s="113">
        <v>6</v>
      </c>
      <c r="I432" s="113">
        <v>0</v>
      </c>
      <c r="J432" s="113">
        <v>0</v>
      </c>
      <c r="K432" s="111" t="s">
        <v>154</v>
      </c>
      <c r="L432" s="111" t="s">
        <v>153</v>
      </c>
      <c r="M432" s="113">
        <v>0</v>
      </c>
      <c r="N432" s="111" t="s">
        <v>153</v>
      </c>
      <c r="O432" s="111" t="s">
        <v>155</v>
      </c>
      <c r="P432" s="112" t="s">
        <v>1315</v>
      </c>
      <c r="Q432" s="114" t="s">
        <v>1321</v>
      </c>
      <c r="R432" s="114" t="s">
        <v>178</v>
      </c>
      <c r="S432" s="114" t="s">
        <v>179</v>
      </c>
      <c r="T432" s="115">
        <v>1</v>
      </c>
      <c r="U432" s="116" t="str">
        <f>_xlfn.XLOOKUP(C432,'Výkaz výměr místností VZ'!B:B,'Výkaz výměr místností VZ'!C:C,"ne")</f>
        <v>ano</v>
      </c>
      <c r="V432" s="116">
        <v>14</v>
      </c>
      <c r="W432" s="117">
        <f>IF(U432="NE","XXX",_xlfn.XLOOKUP(V432,harmonogram!$H$11:$H$28,harmonogram!$F$11:$F$28))</f>
        <v>45941</v>
      </c>
      <c r="X432" s="117">
        <f>IF(U432="ne","XXX",_xlfn.XLOOKUP(V432,harmonogram!$H$11:$H$28,harmonogram!$G$11:$G$28))</f>
        <v>45969</v>
      </c>
      <c r="Y432" s="118" t="s">
        <v>1316</v>
      </c>
    </row>
    <row r="433" spans="1:25">
      <c r="A433" s="215" t="s">
        <v>1312</v>
      </c>
      <c r="B433" s="110" t="s">
        <v>846</v>
      </c>
      <c r="C433" s="111" t="s">
        <v>1324</v>
      </c>
      <c r="D433" s="111" t="s">
        <v>1325</v>
      </c>
      <c r="E433" s="111" t="s">
        <v>1323</v>
      </c>
      <c r="F433" s="112" t="s">
        <v>337</v>
      </c>
      <c r="G433" s="113">
        <v>31.37</v>
      </c>
      <c r="H433" s="113">
        <v>6</v>
      </c>
      <c r="I433" s="113">
        <v>0</v>
      </c>
      <c r="J433" s="113">
        <v>0</v>
      </c>
      <c r="K433" s="111" t="s">
        <v>154</v>
      </c>
      <c r="L433" s="111" t="s">
        <v>153</v>
      </c>
      <c r="M433" s="113">
        <v>0</v>
      </c>
      <c r="N433" s="111" t="s">
        <v>153</v>
      </c>
      <c r="O433" s="111" t="s">
        <v>155</v>
      </c>
      <c r="P433" s="112" t="s">
        <v>1315</v>
      </c>
      <c r="Q433" s="114" t="s">
        <v>1324</v>
      </c>
      <c r="R433" s="114" t="s">
        <v>178</v>
      </c>
      <c r="S433" s="114" t="s">
        <v>179</v>
      </c>
      <c r="T433" s="115">
        <v>1</v>
      </c>
      <c r="U433" s="116" t="str">
        <f>_xlfn.XLOOKUP(C433,'Výkaz výměr místností VZ'!B:B,'Výkaz výměr místností VZ'!C:C,"ne")</f>
        <v>ano</v>
      </c>
      <c r="V433" s="116">
        <v>14</v>
      </c>
      <c r="W433" s="117">
        <f>IF(U433="NE","XXX",_xlfn.XLOOKUP(V433,harmonogram!$H$11:$H$28,harmonogram!$F$11:$F$28))</f>
        <v>45941</v>
      </c>
      <c r="X433" s="117">
        <f>IF(U433="ne","XXX",_xlfn.XLOOKUP(V433,harmonogram!$H$11:$H$28,harmonogram!$G$11:$G$28))</f>
        <v>45969</v>
      </c>
      <c r="Y433" s="118" t="s">
        <v>1316</v>
      </c>
    </row>
    <row r="434" spans="1:25">
      <c r="A434" s="215" t="s">
        <v>1312</v>
      </c>
      <c r="B434" s="110" t="s">
        <v>846</v>
      </c>
      <c r="C434" s="111" t="s">
        <v>1326</v>
      </c>
      <c r="D434" s="111" t="s">
        <v>1327</v>
      </c>
      <c r="E434" s="111" t="s">
        <v>1328</v>
      </c>
      <c r="F434" s="112" t="s">
        <v>337</v>
      </c>
      <c r="G434" s="113">
        <v>23.87</v>
      </c>
      <c r="H434" s="113">
        <v>6</v>
      </c>
      <c r="I434" s="113">
        <v>0</v>
      </c>
      <c r="J434" s="113">
        <v>0</v>
      </c>
      <c r="K434" s="111" t="s">
        <v>154</v>
      </c>
      <c r="L434" s="111" t="s">
        <v>153</v>
      </c>
      <c r="M434" s="113">
        <v>0</v>
      </c>
      <c r="N434" s="111" t="s">
        <v>153</v>
      </c>
      <c r="O434" s="111" t="s">
        <v>155</v>
      </c>
      <c r="P434" s="112" t="s">
        <v>1315</v>
      </c>
      <c r="Q434" s="114" t="s">
        <v>1326</v>
      </c>
      <c r="R434" s="114" t="s">
        <v>178</v>
      </c>
      <c r="S434" s="114" t="s">
        <v>179</v>
      </c>
      <c r="T434" s="115">
        <v>1</v>
      </c>
      <c r="U434" s="116" t="str">
        <f>_xlfn.XLOOKUP(C434,'Výkaz výměr místností VZ'!B:B,'Výkaz výměr místností VZ'!C:C,"ne")</f>
        <v>ano</v>
      </c>
      <c r="V434" s="116">
        <v>14</v>
      </c>
      <c r="W434" s="117">
        <f>IF(U434="NE","XXX",_xlfn.XLOOKUP(V434,harmonogram!$H$11:$H$28,harmonogram!$F$11:$F$28))</f>
        <v>45941</v>
      </c>
      <c r="X434" s="117">
        <f>IF(U434="ne","XXX",_xlfn.XLOOKUP(V434,harmonogram!$H$11:$H$28,harmonogram!$G$11:$G$28))</f>
        <v>45969</v>
      </c>
      <c r="Y434" s="118" t="s">
        <v>1316</v>
      </c>
    </row>
    <row r="435" spans="1:25">
      <c r="A435" s="215" t="s">
        <v>1312</v>
      </c>
      <c r="B435" s="110" t="s">
        <v>846</v>
      </c>
      <c r="C435" s="111" t="s">
        <v>1329</v>
      </c>
      <c r="D435" s="111" t="s">
        <v>1330</v>
      </c>
      <c r="E435" s="111" t="s">
        <v>1328</v>
      </c>
      <c r="F435" s="112" t="s">
        <v>337</v>
      </c>
      <c r="G435" s="113">
        <v>30.92</v>
      </c>
      <c r="H435" s="113">
        <v>6</v>
      </c>
      <c r="I435" s="113">
        <v>0</v>
      </c>
      <c r="J435" s="113">
        <v>0</v>
      </c>
      <c r="K435" s="111" t="s">
        <v>154</v>
      </c>
      <c r="L435" s="111" t="s">
        <v>153</v>
      </c>
      <c r="M435" s="113">
        <v>0</v>
      </c>
      <c r="N435" s="111" t="s">
        <v>153</v>
      </c>
      <c r="O435" s="111" t="s">
        <v>155</v>
      </c>
      <c r="P435" s="112" t="s">
        <v>1315</v>
      </c>
      <c r="Q435" s="114" t="s">
        <v>1329</v>
      </c>
      <c r="R435" s="114" t="s">
        <v>178</v>
      </c>
      <c r="S435" s="114" t="s">
        <v>179</v>
      </c>
      <c r="T435" s="115">
        <v>1</v>
      </c>
      <c r="U435" s="116" t="str">
        <f>_xlfn.XLOOKUP(C435,'Výkaz výměr místností VZ'!B:B,'Výkaz výměr místností VZ'!C:C,"ne")</f>
        <v>ano</v>
      </c>
      <c r="V435" s="116">
        <v>14</v>
      </c>
      <c r="W435" s="117">
        <f>IF(U435="NE","XXX",_xlfn.XLOOKUP(V435,harmonogram!$H$11:$H$28,harmonogram!$F$11:$F$28))</f>
        <v>45941</v>
      </c>
      <c r="X435" s="117">
        <f>IF(U435="ne","XXX",_xlfn.XLOOKUP(V435,harmonogram!$H$11:$H$28,harmonogram!$G$11:$G$28))</f>
        <v>45969</v>
      </c>
      <c r="Y435" s="118" t="s">
        <v>1316</v>
      </c>
    </row>
    <row r="436" spans="1:25">
      <c r="A436" s="215" t="s">
        <v>1312</v>
      </c>
      <c r="B436" s="110" t="s">
        <v>846</v>
      </c>
      <c r="C436" s="111" t="s">
        <v>1331</v>
      </c>
      <c r="D436" s="111" t="s">
        <v>1332</v>
      </c>
      <c r="E436" s="111" t="s">
        <v>1333</v>
      </c>
      <c r="F436" s="112" t="s">
        <v>337</v>
      </c>
      <c r="G436" s="113">
        <v>31.6</v>
      </c>
      <c r="H436" s="113">
        <v>6</v>
      </c>
      <c r="I436" s="113">
        <v>0</v>
      </c>
      <c r="J436" s="113">
        <v>0</v>
      </c>
      <c r="K436" s="111" t="s">
        <v>154</v>
      </c>
      <c r="L436" s="111" t="s">
        <v>153</v>
      </c>
      <c r="M436" s="113">
        <v>0</v>
      </c>
      <c r="N436" s="111" t="s">
        <v>153</v>
      </c>
      <c r="O436" s="111" t="s">
        <v>155</v>
      </c>
      <c r="P436" s="112" t="s">
        <v>1315</v>
      </c>
      <c r="Q436" s="114" t="s">
        <v>1331</v>
      </c>
      <c r="R436" s="114" t="s">
        <v>178</v>
      </c>
      <c r="S436" s="114" t="s">
        <v>179</v>
      </c>
      <c r="T436" s="115">
        <v>1</v>
      </c>
      <c r="U436" s="116" t="str">
        <f>_xlfn.XLOOKUP(C436,'Výkaz výměr místností VZ'!B:B,'Výkaz výměr místností VZ'!C:C,"ne")</f>
        <v>ano</v>
      </c>
      <c r="V436" s="116">
        <v>14</v>
      </c>
      <c r="W436" s="117">
        <f>IF(U436="NE","XXX",_xlfn.XLOOKUP(V436,harmonogram!$H$11:$H$28,harmonogram!$F$11:$F$28))</f>
        <v>45941</v>
      </c>
      <c r="X436" s="117">
        <f>IF(U436="ne","XXX",_xlfn.XLOOKUP(V436,harmonogram!$H$11:$H$28,harmonogram!$G$11:$G$28))</f>
        <v>45969</v>
      </c>
      <c r="Y436" s="118" t="s">
        <v>1316</v>
      </c>
    </row>
    <row r="437" spans="1:25">
      <c r="A437" s="215" t="s">
        <v>1312</v>
      </c>
      <c r="B437" s="110" t="s">
        <v>846</v>
      </c>
      <c r="C437" s="111" t="s">
        <v>1334</v>
      </c>
      <c r="D437" s="111" t="s">
        <v>1335</v>
      </c>
      <c r="E437" s="111" t="s">
        <v>1333</v>
      </c>
      <c r="F437" s="112" t="s">
        <v>337</v>
      </c>
      <c r="G437" s="113">
        <v>32.14</v>
      </c>
      <c r="H437" s="113">
        <v>6</v>
      </c>
      <c r="I437" s="113">
        <v>0</v>
      </c>
      <c r="J437" s="113">
        <v>0</v>
      </c>
      <c r="K437" s="111" t="s">
        <v>154</v>
      </c>
      <c r="L437" s="111" t="s">
        <v>153</v>
      </c>
      <c r="M437" s="113">
        <v>0</v>
      </c>
      <c r="N437" s="111" t="s">
        <v>153</v>
      </c>
      <c r="O437" s="111" t="s">
        <v>155</v>
      </c>
      <c r="P437" s="112" t="s">
        <v>1315</v>
      </c>
      <c r="Q437" s="114" t="s">
        <v>1334</v>
      </c>
      <c r="R437" s="114" t="s">
        <v>178</v>
      </c>
      <c r="S437" s="114" t="s">
        <v>179</v>
      </c>
      <c r="T437" s="115">
        <v>1</v>
      </c>
      <c r="U437" s="116" t="str">
        <f>_xlfn.XLOOKUP(C437,'Výkaz výměr místností VZ'!B:B,'Výkaz výměr místností VZ'!C:C,"ne")</f>
        <v>ano</v>
      </c>
      <c r="V437" s="116">
        <v>14</v>
      </c>
      <c r="W437" s="117">
        <f>IF(U437="NE","XXX",_xlfn.XLOOKUP(V437,harmonogram!$H$11:$H$28,harmonogram!$F$11:$F$28))</f>
        <v>45941</v>
      </c>
      <c r="X437" s="117">
        <f>IF(U437="ne","XXX",_xlfn.XLOOKUP(V437,harmonogram!$H$11:$H$28,harmonogram!$G$11:$G$28))</f>
        <v>45969</v>
      </c>
      <c r="Y437" s="118" t="s">
        <v>1316</v>
      </c>
    </row>
    <row r="438" spans="1:25">
      <c r="A438" s="215" t="s">
        <v>1312</v>
      </c>
      <c r="B438" s="110" t="s">
        <v>846</v>
      </c>
      <c r="C438" s="111" t="s">
        <v>1336</v>
      </c>
      <c r="D438" s="111" t="s">
        <v>1337</v>
      </c>
      <c r="E438" s="111" t="s">
        <v>1033</v>
      </c>
      <c r="F438" s="112" t="s">
        <v>253</v>
      </c>
      <c r="G438" s="113">
        <v>11.44</v>
      </c>
      <c r="H438" s="113">
        <v>0</v>
      </c>
      <c r="I438" s="113">
        <v>0</v>
      </c>
      <c r="J438" s="113">
        <v>0</v>
      </c>
      <c r="K438" s="111" t="s">
        <v>154</v>
      </c>
      <c r="L438" s="111" t="s">
        <v>153</v>
      </c>
      <c r="M438" s="113">
        <v>0</v>
      </c>
      <c r="N438" s="111" t="s">
        <v>153</v>
      </c>
      <c r="O438" s="111" t="s">
        <v>155</v>
      </c>
      <c r="P438" s="112" t="s">
        <v>1315</v>
      </c>
      <c r="Q438" s="114" t="s">
        <v>1336</v>
      </c>
      <c r="R438" s="114" t="s">
        <v>178</v>
      </c>
      <c r="S438" s="114" t="s">
        <v>179</v>
      </c>
      <c r="T438" s="115">
        <v>1</v>
      </c>
      <c r="U438" s="116" t="str">
        <f>_xlfn.XLOOKUP(C438,'Výkaz výměr místností VZ'!B:B,'Výkaz výměr místností VZ'!C:C,"ne")</f>
        <v>ano</v>
      </c>
      <c r="V438" s="116">
        <v>14</v>
      </c>
      <c r="W438" s="117">
        <f>IF(U438="NE","XXX",_xlfn.XLOOKUP(V438,harmonogram!$H$11:$H$28,harmonogram!$F$11:$F$28))</f>
        <v>45941</v>
      </c>
      <c r="X438" s="117">
        <f>IF(U438="ne","XXX",_xlfn.XLOOKUP(V438,harmonogram!$H$11:$H$28,harmonogram!$G$11:$G$28))</f>
        <v>45969</v>
      </c>
      <c r="Y438" s="118" t="s">
        <v>1316</v>
      </c>
    </row>
    <row r="439" spans="1:25">
      <c r="A439" s="215" t="s">
        <v>1312</v>
      </c>
      <c r="B439" s="110" t="s">
        <v>846</v>
      </c>
      <c r="C439" s="111" t="s">
        <v>1338</v>
      </c>
      <c r="D439" s="111" t="s">
        <v>1339</v>
      </c>
      <c r="E439" s="111" t="s">
        <v>1059</v>
      </c>
      <c r="F439" s="112" t="s">
        <v>253</v>
      </c>
      <c r="G439" s="113">
        <v>20.76</v>
      </c>
      <c r="H439" s="113">
        <v>4</v>
      </c>
      <c r="I439" s="113">
        <v>0</v>
      </c>
      <c r="J439" s="113">
        <v>0</v>
      </c>
      <c r="K439" s="111" t="s">
        <v>154</v>
      </c>
      <c r="L439" s="111" t="s">
        <v>153</v>
      </c>
      <c r="M439" s="113">
        <v>0</v>
      </c>
      <c r="N439" s="111" t="s">
        <v>153</v>
      </c>
      <c r="O439" s="111" t="s">
        <v>155</v>
      </c>
      <c r="P439" s="112" t="s">
        <v>1315</v>
      </c>
      <c r="Q439" s="114" t="s">
        <v>1338</v>
      </c>
      <c r="R439" s="114" t="s">
        <v>178</v>
      </c>
      <c r="S439" s="114" t="s">
        <v>179</v>
      </c>
      <c r="T439" s="115">
        <v>1</v>
      </c>
      <c r="U439" s="116" t="str">
        <f>_xlfn.XLOOKUP(C439,'Výkaz výměr místností VZ'!B:B,'Výkaz výměr místností VZ'!C:C,"ne")</f>
        <v>ano</v>
      </c>
      <c r="V439" s="116">
        <v>14</v>
      </c>
      <c r="W439" s="117">
        <f>IF(U439="NE","XXX",_xlfn.XLOOKUP(V439,harmonogram!$H$11:$H$28,harmonogram!$F$11:$F$28))</f>
        <v>45941</v>
      </c>
      <c r="X439" s="117">
        <f>IF(U439="ne","XXX",_xlfn.XLOOKUP(V439,harmonogram!$H$11:$H$28,harmonogram!$G$11:$G$28))</f>
        <v>45969</v>
      </c>
      <c r="Y439" s="118" t="s">
        <v>1316</v>
      </c>
    </row>
    <row r="440" spans="1:25">
      <c r="A440" s="215" t="s">
        <v>1312</v>
      </c>
      <c r="B440" s="110" t="s">
        <v>846</v>
      </c>
      <c r="C440" s="111" t="s">
        <v>1340</v>
      </c>
      <c r="D440" s="111" t="s">
        <v>1341</v>
      </c>
      <c r="E440" s="111" t="s">
        <v>1342</v>
      </c>
      <c r="F440" s="112" t="s">
        <v>253</v>
      </c>
      <c r="G440" s="113">
        <v>21.15</v>
      </c>
      <c r="H440" s="113">
        <v>4</v>
      </c>
      <c r="I440" s="113">
        <v>0</v>
      </c>
      <c r="J440" s="113">
        <v>0</v>
      </c>
      <c r="K440" s="111" t="s">
        <v>154</v>
      </c>
      <c r="L440" s="111" t="s">
        <v>153</v>
      </c>
      <c r="M440" s="113">
        <v>0</v>
      </c>
      <c r="N440" s="111" t="s">
        <v>153</v>
      </c>
      <c r="O440" s="111" t="s">
        <v>155</v>
      </c>
      <c r="P440" s="112" t="s">
        <v>1315</v>
      </c>
      <c r="Q440" s="114" t="s">
        <v>1340</v>
      </c>
      <c r="R440" s="114" t="s">
        <v>178</v>
      </c>
      <c r="S440" s="114" t="s">
        <v>179</v>
      </c>
      <c r="T440" s="115">
        <v>1</v>
      </c>
      <c r="U440" s="116" t="str">
        <f>_xlfn.XLOOKUP(C440,'Výkaz výměr místností VZ'!B:B,'Výkaz výměr místností VZ'!C:C,"ne")</f>
        <v>ano</v>
      </c>
      <c r="V440" s="116">
        <v>14</v>
      </c>
      <c r="W440" s="117">
        <f>IF(U440="NE","XXX",_xlfn.XLOOKUP(V440,harmonogram!$H$11:$H$28,harmonogram!$F$11:$F$28))</f>
        <v>45941</v>
      </c>
      <c r="X440" s="117">
        <f>IF(U440="ne","XXX",_xlfn.XLOOKUP(V440,harmonogram!$H$11:$H$28,harmonogram!$G$11:$G$28))</f>
        <v>45969</v>
      </c>
      <c r="Y440" s="118" t="s">
        <v>1316</v>
      </c>
    </row>
    <row r="441" spans="1:25">
      <c r="A441" s="215" t="s">
        <v>1312</v>
      </c>
      <c r="B441" s="110" t="s">
        <v>846</v>
      </c>
      <c r="C441" s="111" t="s">
        <v>1343</v>
      </c>
      <c r="D441" s="111" t="s">
        <v>1344</v>
      </c>
      <c r="E441" s="111" t="s">
        <v>344</v>
      </c>
      <c r="F441" s="112" t="s">
        <v>264</v>
      </c>
      <c r="G441" s="113">
        <v>17.75</v>
      </c>
      <c r="H441" s="113">
        <v>0</v>
      </c>
      <c r="I441" s="113">
        <v>0</v>
      </c>
      <c r="J441" s="113">
        <v>0</v>
      </c>
      <c r="K441" s="111" t="s">
        <v>154</v>
      </c>
      <c r="L441" s="111" t="s">
        <v>153</v>
      </c>
      <c r="M441" s="113">
        <v>0</v>
      </c>
      <c r="N441" s="111" t="s">
        <v>153</v>
      </c>
      <c r="O441" s="111" t="s">
        <v>155</v>
      </c>
      <c r="P441" s="112" t="s">
        <v>1315</v>
      </c>
      <c r="Q441" s="114" t="s">
        <v>1343</v>
      </c>
      <c r="R441" s="114" t="s">
        <v>168</v>
      </c>
      <c r="S441" s="114" t="s">
        <v>984</v>
      </c>
      <c r="T441" s="115">
        <v>1</v>
      </c>
      <c r="U441" s="116" t="s">
        <v>162</v>
      </c>
      <c r="V441" s="116">
        <v>14</v>
      </c>
      <c r="W441" s="117">
        <f>IF(U441="NE","XXX",_xlfn.XLOOKUP(V441,harmonogram!$H$11:$H$28,harmonogram!$F$11:$F$28))</f>
        <v>45941</v>
      </c>
      <c r="X441" s="117">
        <f>IF(U441="ne","XXX",_xlfn.XLOOKUP(V441,harmonogram!$H$11:$H$28,harmonogram!$G$11:$G$28))</f>
        <v>45969</v>
      </c>
      <c r="Y441" s="118" t="s">
        <v>1316</v>
      </c>
    </row>
    <row r="442" spans="1:25">
      <c r="A442" s="215" t="s">
        <v>1312</v>
      </c>
      <c r="B442" s="110" t="s">
        <v>846</v>
      </c>
      <c r="C442" s="111" t="s">
        <v>1345</v>
      </c>
      <c r="D442" s="111" t="s">
        <v>1346</v>
      </c>
      <c r="E442" s="111" t="s">
        <v>464</v>
      </c>
      <c r="F442" s="112" t="s">
        <v>264</v>
      </c>
      <c r="G442" s="113">
        <v>13.28</v>
      </c>
      <c r="H442" s="113">
        <v>0</v>
      </c>
      <c r="I442" s="113">
        <v>0</v>
      </c>
      <c r="J442" s="113">
        <v>0</v>
      </c>
      <c r="K442" s="111" t="s">
        <v>154</v>
      </c>
      <c r="L442" s="111" t="s">
        <v>153</v>
      </c>
      <c r="M442" s="113">
        <v>0</v>
      </c>
      <c r="N442" s="111" t="s">
        <v>153</v>
      </c>
      <c r="O442" s="111" t="s">
        <v>155</v>
      </c>
      <c r="P442" s="112" t="s">
        <v>1315</v>
      </c>
      <c r="Q442" s="114" t="s">
        <v>1345</v>
      </c>
      <c r="R442" s="114" t="s">
        <v>178</v>
      </c>
      <c r="S442" s="114" t="s">
        <v>179</v>
      </c>
      <c r="T442" s="115">
        <v>1</v>
      </c>
      <c r="U442" s="116" t="str">
        <f>_xlfn.XLOOKUP(C442,'Výkaz výměr místností VZ'!B:B,'Výkaz výměr místností VZ'!C:C,"ne")</f>
        <v>ano</v>
      </c>
      <c r="V442" s="116">
        <v>14</v>
      </c>
      <c r="W442" s="117">
        <f>IF(U442="NE","XXX",_xlfn.XLOOKUP(V442,harmonogram!$H$11:$H$28,harmonogram!$F$11:$F$28))</f>
        <v>45941</v>
      </c>
      <c r="X442" s="117">
        <f>IF(U442="ne","XXX",_xlfn.XLOOKUP(V442,harmonogram!$H$11:$H$28,harmonogram!$G$11:$G$28))</f>
        <v>45969</v>
      </c>
      <c r="Y442" s="118" t="s">
        <v>1316</v>
      </c>
    </row>
    <row r="443" spans="1:25">
      <c r="A443" s="217" t="s">
        <v>1347</v>
      </c>
      <c r="B443" s="128" t="s">
        <v>846</v>
      </c>
      <c r="C443" s="129" t="s">
        <v>1348</v>
      </c>
      <c r="D443" s="129" t="s">
        <v>1349</v>
      </c>
      <c r="E443" s="129" t="s">
        <v>1301</v>
      </c>
      <c r="F443" s="130" t="s">
        <v>337</v>
      </c>
      <c r="G443" s="131">
        <v>33.56</v>
      </c>
      <c r="H443" s="131">
        <v>4</v>
      </c>
      <c r="I443" s="131">
        <v>0</v>
      </c>
      <c r="J443" s="131">
        <v>0</v>
      </c>
      <c r="K443" s="129" t="s">
        <v>154</v>
      </c>
      <c r="L443" s="129" t="s">
        <v>230</v>
      </c>
      <c r="M443" s="131">
        <v>0</v>
      </c>
      <c r="N443" s="129" t="s">
        <v>153</v>
      </c>
      <c r="O443" s="129" t="s">
        <v>155</v>
      </c>
      <c r="P443" s="130" t="s">
        <v>167</v>
      </c>
      <c r="Q443" s="132" t="s">
        <v>1348</v>
      </c>
      <c r="R443" s="132" t="s">
        <v>178</v>
      </c>
      <c r="S443" s="132" t="s">
        <v>179</v>
      </c>
      <c r="T443" s="133">
        <v>1</v>
      </c>
      <c r="U443" s="134" t="str">
        <f>_xlfn.XLOOKUP(C443,'Výkaz výměr místností VZ'!B:B,'Výkaz výměr místností VZ'!C:C,"ne")</f>
        <v>ano</v>
      </c>
      <c r="V443" s="134">
        <v>1</v>
      </c>
      <c r="W443" s="135">
        <f>IF(U443="NE","XXX",_xlfn.XLOOKUP(V443,harmonogram!$H$11:$H$28,harmonogram!$F$11:$F$28))</f>
        <v>46015</v>
      </c>
      <c r="X443" s="135">
        <f>IF(U443="ne","XXX",_xlfn.XLOOKUP(V443,harmonogram!$H$11:$H$28,harmonogram!$G$11:$G$28))</f>
        <v>46043</v>
      </c>
      <c r="Y443" s="136" t="s">
        <v>1350</v>
      </c>
    </row>
    <row r="444" spans="1:25">
      <c r="A444" s="217" t="s">
        <v>1347</v>
      </c>
      <c r="B444" s="128" t="s">
        <v>846</v>
      </c>
      <c r="C444" s="129" t="s">
        <v>1351</v>
      </c>
      <c r="D444" s="129" t="s">
        <v>1352</v>
      </c>
      <c r="E444" s="129" t="s">
        <v>1353</v>
      </c>
      <c r="F444" s="130" t="s">
        <v>337</v>
      </c>
      <c r="G444" s="131">
        <v>24.88</v>
      </c>
      <c r="H444" s="131">
        <v>4</v>
      </c>
      <c r="I444" s="131">
        <v>0</v>
      </c>
      <c r="J444" s="131">
        <v>0</v>
      </c>
      <c r="K444" s="129" t="s">
        <v>154</v>
      </c>
      <c r="L444" s="129" t="s">
        <v>230</v>
      </c>
      <c r="M444" s="131">
        <v>0</v>
      </c>
      <c r="N444" s="129" t="s">
        <v>153</v>
      </c>
      <c r="O444" s="129" t="s">
        <v>155</v>
      </c>
      <c r="P444" s="130" t="s">
        <v>167</v>
      </c>
      <c r="Q444" s="132" t="s">
        <v>1351</v>
      </c>
      <c r="R444" s="132" t="s">
        <v>178</v>
      </c>
      <c r="S444" s="132" t="s">
        <v>179</v>
      </c>
      <c r="T444" s="133">
        <v>1</v>
      </c>
      <c r="U444" s="134" t="str">
        <f>_xlfn.XLOOKUP(C444,'Výkaz výměr místností VZ'!B:B,'Výkaz výměr místností VZ'!C:C,"ne")</f>
        <v>ano</v>
      </c>
      <c r="V444" s="134">
        <v>1</v>
      </c>
      <c r="W444" s="135">
        <f>IF(U444="NE","XXX",_xlfn.XLOOKUP(V444,harmonogram!$H$11:$H$28,harmonogram!$F$11:$F$28))</f>
        <v>46015</v>
      </c>
      <c r="X444" s="135">
        <f>IF(U444="ne","XXX",_xlfn.XLOOKUP(V444,harmonogram!$H$11:$H$28,harmonogram!$G$11:$G$28))</f>
        <v>46043</v>
      </c>
      <c r="Y444" s="136" t="s">
        <v>1354</v>
      </c>
    </row>
    <row r="445" spans="1:25">
      <c r="A445" s="217" t="s">
        <v>1347</v>
      </c>
      <c r="B445" s="128" t="s">
        <v>846</v>
      </c>
      <c r="C445" s="129" t="s">
        <v>1355</v>
      </c>
      <c r="D445" s="129" t="s">
        <v>1356</v>
      </c>
      <c r="E445" s="129" t="s">
        <v>1357</v>
      </c>
      <c r="F445" s="130" t="s">
        <v>280</v>
      </c>
      <c r="G445" s="131">
        <v>7.52</v>
      </c>
      <c r="H445" s="131">
        <v>0</v>
      </c>
      <c r="I445" s="131">
        <v>0</v>
      </c>
      <c r="J445" s="131">
        <v>0</v>
      </c>
      <c r="K445" s="129" t="s">
        <v>154</v>
      </c>
      <c r="L445" s="129" t="s">
        <v>153</v>
      </c>
      <c r="M445" s="131">
        <v>0</v>
      </c>
      <c r="N445" s="129" t="s">
        <v>153</v>
      </c>
      <c r="O445" s="129" t="s">
        <v>155</v>
      </c>
      <c r="P445" s="130" t="s">
        <v>167</v>
      </c>
      <c r="Q445" s="132" t="s">
        <v>1355</v>
      </c>
      <c r="R445" s="132" t="s">
        <v>1358</v>
      </c>
      <c r="S445" s="132" t="s">
        <v>179</v>
      </c>
      <c r="T445" s="133">
        <v>1</v>
      </c>
      <c r="U445" s="134" t="str">
        <f>_xlfn.XLOOKUP(C445,'Výkaz výměr místností VZ'!B:B,'Výkaz výměr místností VZ'!C:C,"ne")</f>
        <v>ne</v>
      </c>
      <c r="V445" s="134">
        <v>1</v>
      </c>
      <c r="W445" s="135" t="str">
        <f>IF(U445="NE","XXX",_xlfn.XLOOKUP(V445,harmonogram!$H$11:$H$28,harmonogram!$F$11:$F$28))</f>
        <v>XXX</v>
      </c>
      <c r="X445" s="135" t="str">
        <f>IF(U445="ne","XXX",_xlfn.XLOOKUP(V445,harmonogram!$H$11:$H$28,harmonogram!$G$11:$G$28))</f>
        <v>XXX</v>
      </c>
      <c r="Y445" s="136" t="s">
        <v>1359</v>
      </c>
    </row>
    <row r="446" spans="1:25">
      <c r="A446" s="217" t="s">
        <v>1347</v>
      </c>
      <c r="B446" s="128" t="s">
        <v>149</v>
      </c>
      <c r="C446" s="129" t="s">
        <v>1360</v>
      </c>
      <c r="D446" s="129" t="s">
        <v>1361</v>
      </c>
      <c r="E446" s="129" t="s">
        <v>152</v>
      </c>
      <c r="F446" s="130" t="s">
        <v>153</v>
      </c>
      <c r="G446" s="131">
        <v>29.94</v>
      </c>
      <c r="H446" s="131">
        <v>0</v>
      </c>
      <c r="I446" s="131">
        <v>0</v>
      </c>
      <c r="J446" s="131">
        <v>0</v>
      </c>
      <c r="K446" s="129" t="s">
        <v>154</v>
      </c>
      <c r="L446" s="129" t="s">
        <v>230</v>
      </c>
      <c r="M446" s="131">
        <v>0</v>
      </c>
      <c r="N446" s="129" t="s">
        <v>153</v>
      </c>
      <c r="O446" s="129" t="s">
        <v>155</v>
      </c>
      <c r="P446" s="130" t="s">
        <v>167</v>
      </c>
      <c r="Q446" s="132" t="s">
        <v>1360</v>
      </c>
      <c r="R446" s="132" t="s">
        <v>157</v>
      </c>
      <c r="S446" s="132" t="s">
        <v>158</v>
      </c>
      <c r="T446" s="133">
        <v>1</v>
      </c>
      <c r="U446" s="134" t="s">
        <v>162</v>
      </c>
      <c r="V446" s="134">
        <v>1</v>
      </c>
      <c r="W446" s="135">
        <f>IF(U446="NE","XXX",_xlfn.XLOOKUP(V446,harmonogram!$H$11:$H$28,harmonogram!$F$11:$F$28))</f>
        <v>46015</v>
      </c>
      <c r="X446" s="135">
        <f>IF(U446="ne","XXX",_xlfn.XLOOKUP(V446,harmonogram!$H$11:$H$28,harmonogram!$G$11:$G$28))</f>
        <v>46043</v>
      </c>
      <c r="Y446" s="136"/>
    </row>
    <row r="447" spans="1:25">
      <c r="A447" s="217" t="s">
        <v>1347</v>
      </c>
      <c r="B447" s="128" t="s">
        <v>149</v>
      </c>
      <c r="C447" s="129" t="s">
        <v>1362</v>
      </c>
      <c r="D447" s="129" t="s">
        <v>1363</v>
      </c>
      <c r="E447" s="129" t="s">
        <v>259</v>
      </c>
      <c r="F447" s="130" t="s">
        <v>260</v>
      </c>
      <c r="G447" s="131">
        <v>6.43</v>
      </c>
      <c r="H447" s="131">
        <v>0</v>
      </c>
      <c r="I447" s="131">
        <v>0</v>
      </c>
      <c r="J447" s="131">
        <v>0</v>
      </c>
      <c r="K447" s="129" t="s">
        <v>154</v>
      </c>
      <c r="L447" s="129" t="s">
        <v>153</v>
      </c>
      <c r="M447" s="131">
        <v>0</v>
      </c>
      <c r="N447" s="129" t="s">
        <v>153</v>
      </c>
      <c r="O447" s="129" t="s">
        <v>155</v>
      </c>
      <c r="P447" s="130" t="s">
        <v>167</v>
      </c>
      <c r="Q447" s="132" t="s">
        <v>1362</v>
      </c>
      <c r="R447" s="132" t="s">
        <v>178</v>
      </c>
      <c r="S447" s="132" t="s">
        <v>179</v>
      </c>
      <c r="T447" s="133">
        <v>1</v>
      </c>
      <c r="U447" s="134" t="str">
        <f>_xlfn.XLOOKUP(C447,'Výkaz výměr místností VZ'!B:B,'Výkaz výměr místností VZ'!C:C,"ne")</f>
        <v>ano</v>
      </c>
      <c r="V447" s="134">
        <v>1</v>
      </c>
      <c r="W447" s="135">
        <f>IF(U447="NE","XXX",_xlfn.XLOOKUP(V447,harmonogram!$H$11:$H$28,harmonogram!$F$11:$F$28))</f>
        <v>46015</v>
      </c>
      <c r="X447" s="135">
        <f>IF(U447="ne","XXX",_xlfn.XLOOKUP(V447,harmonogram!$H$11:$H$28,harmonogram!$G$11:$G$28))</f>
        <v>46043</v>
      </c>
      <c r="Y447" s="136" t="s">
        <v>1364</v>
      </c>
    </row>
    <row r="448" spans="1:25">
      <c r="A448" s="217" t="s">
        <v>1347</v>
      </c>
      <c r="B448" s="128" t="s">
        <v>423</v>
      </c>
      <c r="C448" s="129" t="s">
        <v>1365</v>
      </c>
      <c r="D448" s="129" t="s">
        <v>1366</v>
      </c>
      <c r="E448" s="129" t="s">
        <v>1301</v>
      </c>
      <c r="F448" s="130" t="s">
        <v>337</v>
      </c>
      <c r="G448" s="131">
        <v>35</v>
      </c>
      <c r="H448" s="131">
        <v>0</v>
      </c>
      <c r="I448" s="131">
        <v>0</v>
      </c>
      <c r="J448" s="131">
        <v>0</v>
      </c>
      <c r="K448" s="129" t="s">
        <v>154</v>
      </c>
      <c r="L448" s="129" t="s">
        <v>153</v>
      </c>
      <c r="M448" s="131">
        <v>0</v>
      </c>
      <c r="N448" s="129" t="s">
        <v>153</v>
      </c>
      <c r="O448" s="129" t="s">
        <v>155</v>
      </c>
      <c r="P448" s="130" t="s">
        <v>167</v>
      </c>
      <c r="Q448" s="132" t="s">
        <v>1365</v>
      </c>
      <c r="R448" s="132" t="s">
        <v>178</v>
      </c>
      <c r="S448" s="132" t="s">
        <v>179</v>
      </c>
      <c r="T448" s="133">
        <v>1</v>
      </c>
      <c r="U448" s="134" t="str">
        <f>_xlfn.XLOOKUP(C448,'Výkaz výměr místností VZ'!B:B,'Výkaz výměr místností VZ'!C:C,"ne")</f>
        <v>ano</v>
      </c>
      <c r="V448" s="134">
        <v>1</v>
      </c>
      <c r="W448" s="135">
        <f>IF(U448="NE","XXX",_xlfn.XLOOKUP(V448,harmonogram!$H$11:$H$28,harmonogram!$F$11:$F$28))</f>
        <v>46015</v>
      </c>
      <c r="X448" s="135">
        <f>IF(U448="ne","XXX",_xlfn.XLOOKUP(V448,harmonogram!$H$11:$H$28,harmonogram!$G$11:$G$28))</f>
        <v>46043</v>
      </c>
      <c r="Y448" s="136" t="s">
        <v>1367</v>
      </c>
    </row>
    <row r="449" spans="1:25">
      <c r="A449" s="217" t="s">
        <v>1347</v>
      </c>
      <c r="B449" s="128" t="s">
        <v>846</v>
      </c>
      <c r="C449" s="129" t="s">
        <v>1368</v>
      </c>
      <c r="D449" s="129" t="s">
        <v>1369</v>
      </c>
      <c r="E449" s="129" t="s">
        <v>1370</v>
      </c>
      <c r="F449" s="130" t="s">
        <v>337</v>
      </c>
      <c r="G449" s="131">
        <v>29.2</v>
      </c>
      <c r="H449" s="131">
        <v>0</v>
      </c>
      <c r="I449" s="131">
        <v>0</v>
      </c>
      <c r="J449" s="131">
        <v>0</v>
      </c>
      <c r="K449" s="129" t="s">
        <v>154</v>
      </c>
      <c r="L449" s="129" t="s">
        <v>153</v>
      </c>
      <c r="M449" s="131">
        <v>0</v>
      </c>
      <c r="N449" s="129" t="s">
        <v>153</v>
      </c>
      <c r="O449" s="129" t="s">
        <v>155</v>
      </c>
      <c r="P449" s="130" t="s">
        <v>167</v>
      </c>
      <c r="Q449" s="132" t="s">
        <v>1368</v>
      </c>
      <c r="R449" s="132" t="s">
        <v>178</v>
      </c>
      <c r="S449" s="132" t="s">
        <v>179</v>
      </c>
      <c r="T449" s="133">
        <v>1</v>
      </c>
      <c r="U449" s="134" t="str">
        <f>_xlfn.XLOOKUP(C449,'Výkaz výměr místností VZ'!B:B,'Výkaz výměr místností VZ'!C:C,"ne")</f>
        <v>ano</v>
      </c>
      <c r="V449" s="134">
        <v>1</v>
      </c>
      <c r="W449" s="135">
        <f>IF(U449="NE","XXX",_xlfn.XLOOKUP(V449,harmonogram!$H$11:$H$28,harmonogram!$F$11:$F$28))</f>
        <v>46015</v>
      </c>
      <c r="X449" s="135">
        <f>IF(U449="ne","XXX",_xlfn.XLOOKUP(V449,harmonogram!$H$11:$H$28,harmonogram!$G$11:$G$28))</f>
        <v>46043</v>
      </c>
      <c r="Y449" s="136" t="s">
        <v>1371</v>
      </c>
    </row>
    <row r="450" spans="1:25">
      <c r="A450" s="217" t="s">
        <v>1347</v>
      </c>
      <c r="B450" s="128" t="s">
        <v>423</v>
      </c>
      <c r="C450" s="129" t="s">
        <v>1372</v>
      </c>
      <c r="D450" s="129" t="s">
        <v>1373</v>
      </c>
      <c r="E450" s="129" t="s">
        <v>1374</v>
      </c>
      <c r="F450" s="130" t="s">
        <v>153</v>
      </c>
      <c r="G450" s="131">
        <v>16.760000000000002</v>
      </c>
      <c r="H450" s="131">
        <v>0</v>
      </c>
      <c r="I450" s="131">
        <v>0</v>
      </c>
      <c r="J450" s="131">
        <v>0</v>
      </c>
      <c r="K450" s="129" t="s">
        <v>154</v>
      </c>
      <c r="L450" s="129" t="s">
        <v>153</v>
      </c>
      <c r="M450" s="131">
        <v>0</v>
      </c>
      <c r="N450" s="129" t="s">
        <v>153</v>
      </c>
      <c r="O450" s="129" t="s">
        <v>155</v>
      </c>
      <c r="P450" s="130" t="s">
        <v>167</v>
      </c>
      <c r="Q450" s="132" t="s">
        <v>1372</v>
      </c>
      <c r="R450" s="132" t="s">
        <v>178</v>
      </c>
      <c r="S450" s="132" t="s">
        <v>179</v>
      </c>
      <c r="T450" s="133">
        <v>1</v>
      </c>
      <c r="U450" s="134" t="str">
        <f>_xlfn.XLOOKUP(C450,'Výkaz výměr místností VZ'!B:B,'Výkaz výměr místností VZ'!C:C,"ne")</f>
        <v>ano</v>
      </c>
      <c r="V450" s="134">
        <v>1</v>
      </c>
      <c r="W450" s="135">
        <f>IF(U450="NE","XXX",_xlfn.XLOOKUP(V450,harmonogram!$H$11:$H$28,harmonogram!$F$11:$F$28))</f>
        <v>46015</v>
      </c>
      <c r="X450" s="135">
        <f>IF(U450="ne","XXX",_xlfn.XLOOKUP(V450,harmonogram!$H$11:$H$28,harmonogram!$G$11:$G$28))</f>
        <v>46043</v>
      </c>
      <c r="Y450" s="136" t="s">
        <v>1375</v>
      </c>
    </row>
    <row r="451" spans="1:25">
      <c r="A451" s="217" t="s">
        <v>1347</v>
      </c>
      <c r="B451" s="128"/>
      <c r="C451" s="129" t="s">
        <v>1376</v>
      </c>
      <c r="D451" s="129"/>
      <c r="E451" s="129" t="s">
        <v>1377</v>
      </c>
      <c r="F451" s="130"/>
      <c r="G451" s="131"/>
      <c r="H451" s="131"/>
      <c r="I451" s="131"/>
      <c r="J451" s="131"/>
      <c r="K451" s="129"/>
      <c r="L451" s="129"/>
      <c r="M451" s="131"/>
      <c r="N451" s="129"/>
      <c r="O451" s="129"/>
      <c r="P451" s="130"/>
      <c r="Q451" s="132"/>
      <c r="R451" s="132"/>
      <c r="S451" s="132"/>
      <c r="T451" s="133">
        <v>1</v>
      </c>
      <c r="U451" s="134" t="str">
        <f>_xlfn.XLOOKUP(C451,'Výkaz výměr místností VZ'!B:B,'Výkaz výměr místností VZ'!C:C,"ne")</f>
        <v>ne</v>
      </c>
      <c r="V451" s="134">
        <v>2</v>
      </c>
      <c r="W451" s="135" t="str">
        <f>IF(U451="NE","XXX",_xlfn.XLOOKUP(V451,harmonogram!$H$11:$H$28,harmonogram!$F$11:$F$28))</f>
        <v>XXX</v>
      </c>
      <c r="X451" s="135" t="str">
        <f>IF(U451="ne","XXX",_xlfn.XLOOKUP(V451,harmonogram!$H$11:$H$28,harmonogram!$G$11:$G$28))</f>
        <v>XXX</v>
      </c>
      <c r="Y451" s="136" t="s">
        <v>1378</v>
      </c>
    </row>
    <row r="452" spans="1:25">
      <c r="A452" s="217" t="s">
        <v>1347</v>
      </c>
      <c r="B452" s="128" t="s">
        <v>149</v>
      </c>
      <c r="C452" s="129" t="s">
        <v>1379</v>
      </c>
      <c r="D452" s="129" t="s">
        <v>1380</v>
      </c>
      <c r="E452" s="129" t="s">
        <v>414</v>
      </c>
      <c r="F452" s="130" t="s">
        <v>153</v>
      </c>
      <c r="G452" s="131">
        <v>13.93</v>
      </c>
      <c r="H452" s="131">
        <v>0</v>
      </c>
      <c r="I452" s="131">
        <v>0</v>
      </c>
      <c r="J452" s="131">
        <v>0</v>
      </c>
      <c r="K452" s="129" t="s">
        <v>154</v>
      </c>
      <c r="L452" s="129" t="s">
        <v>153</v>
      </c>
      <c r="M452" s="131">
        <v>0</v>
      </c>
      <c r="N452" s="129" t="s">
        <v>153</v>
      </c>
      <c r="O452" s="129" t="s">
        <v>155</v>
      </c>
      <c r="P452" s="130" t="s">
        <v>167</v>
      </c>
      <c r="Q452" s="132" t="s">
        <v>1379</v>
      </c>
      <c r="R452" s="132" t="s">
        <v>178</v>
      </c>
      <c r="S452" s="132" t="s">
        <v>179</v>
      </c>
      <c r="T452" s="133">
        <v>1</v>
      </c>
      <c r="U452" s="134" t="str">
        <f>_xlfn.XLOOKUP(C452,'Výkaz výměr místností VZ'!B:B,'Výkaz výměr místností VZ'!C:C,"ne")</f>
        <v>ano</v>
      </c>
      <c r="V452" s="134">
        <v>1</v>
      </c>
      <c r="W452" s="135">
        <f>IF(U452="NE","XXX",_xlfn.XLOOKUP(V452,harmonogram!$H$11:$H$28,harmonogram!$F$11:$F$28))</f>
        <v>46015</v>
      </c>
      <c r="X452" s="135">
        <f>IF(U452="ne","XXX",_xlfn.XLOOKUP(V452,harmonogram!$H$11:$H$28,harmonogram!$G$11:$G$28))</f>
        <v>46043</v>
      </c>
      <c r="Y452" s="136" t="s">
        <v>1381</v>
      </c>
    </row>
    <row r="453" spans="1:25">
      <c r="A453" s="217" t="s">
        <v>1347</v>
      </c>
      <c r="B453" s="128" t="s">
        <v>846</v>
      </c>
      <c r="C453" s="129" t="s">
        <v>1382</v>
      </c>
      <c r="D453" s="129" t="s">
        <v>1383</v>
      </c>
      <c r="E453" s="129" t="s">
        <v>1384</v>
      </c>
      <c r="F453" s="130" t="s">
        <v>153</v>
      </c>
      <c r="G453" s="131">
        <v>3.73</v>
      </c>
      <c r="H453" s="131">
        <v>0</v>
      </c>
      <c r="I453" s="131">
        <v>0</v>
      </c>
      <c r="J453" s="131">
        <v>0</v>
      </c>
      <c r="K453" s="129" t="s">
        <v>154</v>
      </c>
      <c r="L453" s="129" t="s">
        <v>153</v>
      </c>
      <c r="M453" s="131">
        <v>0</v>
      </c>
      <c r="N453" s="129" t="s">
        <v>153</v>
      </c>
      <c r="O453" s="129" t="s">
        <v>155</v>
      </c>
      <c r="P453" s="130" t="s">
        <v>167</v>
      </c>
      <c r="Q453" s="132" t="s">
        <v>1382</v>
      </c>
      <c r="R453" s="132" t="s">
        <v>178</v>
      </c>
      <c r="S453" s="132" t="s">
        <v>179</v>
      </c>
      <c r="T453" s="133">
        <v>1</v>
      </c>
      <c r="U453" s="134" t="str">
        <f>_xlfn.XLOOKUP(C453,'Výkaz výměr místností VZ'!B:B,'Výkaz výměr místností VZ'!C:C,"ne")</f>
        <v>ne</v>
      </c>
      <c r="V453" s="134">
        <v>1</v>
      </c>
      <c r="W453" s="135" t="str">
        <f>IF(U453="NE","XXX",_xlfn.XLOOKUP(V453,harmonogram!$H$11:$H$28,harmonogram!$F$11:$F$28))</f>
        <v>XXX</v>
      </c>
      <c r="X453" s="135" t="str">
        <f>IF(U453="ne","XXX",_xlfn.XLOOKUP(V453,harmonogram!$H$11:$H$28,harmonogram!$G$11:$G$28))</f>
        <v>XXX</v>
      </c>
      <c r="Y453" s="136" t="s">
        <v>1385</v>
      </c>
    </row>
    <row r="454" spans="1:25">
      <c r="A454" s="217" t="s">
        <v>1347</v>
      </c>
      <c r="B454" s="128" t="s">
        <v>846</v>
      </c>
      <c r="C454" s="129" t="s">
        <v>1386</v>
      </c>
      <c r="D454" s="129" t="s">
        <v>1387</v>
      </c>
      <c r="E454" s="129" t="s">
        <v>1388</v>
      </c>
      <c r="F454" s="130" t="s">
        <v>153</v>
      </c>
      <c r="G454" s="131">
        <v>5.91</v>
      </c>
      <c r="H454" s="131">
        <v>0</v>
      </c>
      <c r="I454" s="131">
        <v>0</v>
      </c>
      <c r="J454" s="131">
        <v>0</v>
      </c>
      <c r="K454" s="129" t="s">
        <v>154</v>
      </c>
      <c r="L454" s="129" t="s">
        <v>153</v>
      </c>
      <c r="M454" s="131">
        <v>0</v>
      </c>
      <c r="N454" s="129" t="s">
        <v>153</v>
      </c>
      <c r="O454" s="129" t="s">
        <v>155</v>
      </c>
      <c r="P454" s="130" t="s">
        <v>167</v>
      </c>
      <c r="Q454" s="132" t="s">
        <v>1386</v>
      </c>
      <c r="R454" s="132" t="s">
        <v>178</v>
      </c>
      <c r="S454" s="132" t="s">
        <v>179</v>
      </c>
      <c r="T454" s="133">
        <v>1</v>
      </c>
      <c r="U454" s="134" t="str">
        <f>_xlfn.XLOOKUP(C454,'Výkaz výměr místností VZ'!B:B,'Výkaz výměr místností VZ'!C:C,"ne")</f>
        <v>ne</v>
      </c>
      <c r="V454" s="134">
        <v>1</v>
      </c>
      <c r="W454" s="135" t="str">
        <f>IF(U454="NE","XXX",_xlfn.XLOOKUP(V454,harmonogram!$H$11:$H$28,harmonogram!$F$11:$F$28))</f>
        <v>XXX</v>
      </c>
      <c r="X454" s="135" t="str">
        <f>IF(U454="ne","XXX",_xlfn.XLOOKUP(V454,harmonogram!$H$11:$H$28,harmonogram!$G$11:$G$28))</f>
        <v>XXX</v>
      </c>
      <c r="Y454" s="136" t="s">
        <v>1389</v>
      </c>
    </row>
    <row r="455" spans="1:25">
      <c r="A455" s="217" t="s">
        <v>1347</v>
      </c>
      <c r="B455" s="128" t="s">
        <v>846</v>
      </c>
      <c r="C455" s="129" t="s">
        <v>1390</v>
      </c>
      <c r="D455" s="129" t="s">
        <v>1391</v>
      </c>
      <c r="E455" s="129" t="s">
        <v>1392</v>
      </c>
      <c r="F455" s="130" t="s">
        <v>153</v>
      </c>
      <c r="G455" s="131">
        <v>3.33</v>
      </c>
      <c r="H455" s="131">
        <v>0</v>
      </c>
      <c r="I455" s="131">
        <v>0</v>
      </c>
      <c r="J455" s="131">
        <v>0</v>
      </c>
      <c r="K455" s="129" t="s">
        <v>154</v>
      </c>
      <c r="L455" s="129" t="s">
        <v>153</v>
      </c>
      <c r="M455" s="131">
        <v>0</v>
      </c>
      <c r="N455" s="129" t="s">
        <v>153</v>
      </c>
      <c r="O455" s="129" t="s">
        <v>155</v>
      </c>
      <c r="P455" s="130" t="s">
        <v>167</v>
      </c>
      <c r="Q455" s="132" t="s">
        <v>1390</v>
      </c>
      <c r="R455" s="132" t="s">
        <v>178</v>
      </c>
      <c r="S455" s="132" t="s">
        <v>179</v>
      </c>
      <c r="T455" s="133">
        <v>1</v>
      </c>
      <c r="U455" s="134" t="str">
        <f>_xlfn.XLOOKUP(C455,'Výkaz výměr místností VZ'!B:B,'Výkaz výměr místností VZ'!C:C,"ne")</f>
        <v>ne</v>
      </c>
      <c r="V455" s="134">
        <v>1</v>
      </c>
      <c r="W455" s="135" t="str">
        <f>IF(U455="NE","XXX",_xlfn.XLOOKUP(V455,harmonogram!$H$11:$H$28,harmonogram!$F$11:$F$28))</f>
        <v>XXX</v>
      </c>
      <c r="X455" s="135" t="str">
        <f>IF(U455="ne","XXX",_xlfn.XLOOKUP(V455,harmonogram!$H$11:$H$28,harmonogram!$G$11:$G$28))</f>
        <v>XXX</v>
      </c>
      <c r="Y455" s="136" t="s">
        <v>1393</v>
      </c>
    </row>
    <row r="456" spans="1:25">
      <c r="A456" s="217" t="s">
        <v>1347</v>
      </c>
      <c r="B456" s="128" t="s">
        <v>846</v>
      </c>
      <c r="C456" s="129" t="s">
        <v>1394</v>
      </c>
      <c r="D456" s="129" t="s">
        <v>1395</v>
      </c>
      <c r="E456" s="129" t="s">
        <v>1396</v>
      </c>
      <c r="F456" s="130" t="s">
        <v>153</v>
      </c>
      <c r="G456" s="131">
        <v>2.54</v>
      </c>
      <c r="H456" s="131">
        <v>0</v>
      </c>
      <c r="I456" s="131">
        <v>0</v>
      </c>
      <c r="J456" s="131">
        <v>0</v>
      </c>
      <c r="K456" s="129" t="s">
        <v>154</v>
      </c>
      <c r="L456" s="129" t="s">
        <v>153</v>
      </c>
      <c r="M456" s="131">
        <v>0</v>
      </c>
      <c r="N456" s="129" t="s">
        <v>153</v>
      </c>
      <c r="O456" s="129" t="s">
        <v>155</v>
      </c>
      <c r="P456" s="130" t="s">
        <v>167</v>
      </c>
      <c r="Q456" s="132" t="s">
        <v>1394</v>
      </c>
      <c r="R456" s="132" t="s">
        <v>178</v>
      </c>
      <c r="S456" s="132" t="s">
        <v>179</v>
      </c>
      <c r="T456" s="133">
        <v>1</v>
      </c>
      <c r="U456" s="134" t="str">
        <f>_xlfn.XLOOKUP(C456,'Výkaz výměr místností VZ'!B:B,'Výkaz výměr místností VZ'!C:C,"ne")</f>
        <v>ne</v>
      </c>
      <c r="V456" s="134">
        <v>1</v>
      </c>
      <c r="W456" s="135" t="str">
        <f>IF(U456="NE","XXX",_xlfn.XLOOKUP(V456,harmonogram!$H$11:$H$28,harmonogram!$F$11:$F$28))</f>
        <v>XXX</v>
      </c>
      <c r="X456" s="135" t="str">
        <f>IF(U456="ne","XXX",_xlfn.XLOOKUP(V456,harmonogram!$H$11:$H$28,harmonogram!$G$11:$G$28))</f>
        <v>XXX</v>
      </c>
      <c r="Y456" s="136" t="s">
        <v>1397</v>
      </c>
    </row>
    <row r="457" spans="1:25">
      <c r="A457" s="217" t="s">
        <v>1347</v>
      </c>
      <c r="B457" s="128" t="s">
        <v>846</v>
      </c>
      <c r="C457" s="129" t="s">
        <v>1398</v>
      </c>
      <c r="D457" s="129" t="s">
        <v>1399</v>
      </c>
      <c r="E457" s="129" t="s">
        <v>1400</v>
      </c>
      <c r="F457" s="130" t="s">
        <v>153</v>
      </c>
      <c r="G457" s="131">
        <v>4.2300000000000004</v>
      </c>
      <c r="H457" s="131">
        <v>0</v>
      </c>
      <c r="I457" s="131">
        <v>0</v>
      </c>
      <c r="J457" s="131">
        <v>0</v>
      </c>
      <c r="K457" s="129" t="s">
        <v>154</v>
      </c>
      <c r="L457" s="129" t="s">
        <v>153</v>
      </c>
      <c r="M457" s="131">
        <v>0</v>
      </c>
      <c r="N457" s="129" t="s">
        <v>153</v>
      </c>
      <c r="O457" s="129" t="s">
        <v>155</v>
      </c>
      <c r="P457" s="130" t="s">
        <v>167</v>
      </c>
      <c r="Q457" s="132" t="s">
        <v>1398</v>
      </c>
      <c r="R457" s="132" t="s">
        <v>178</v>
      </c>
      <c r="S457" s="132" t="s">
        <v>179</v>
      </c>
      <c r="T457" s="133">
        <v>1</v>
      </c>
      <c r="U457" s="134" t="str">
        <f>_xlfn.XLOOKUP(C457,'Výkaz výměr místností VZ'!B:B,'Výkaz výměr místností VZ'!C:C,"ne")</f>
        <v>ne</v>
      </c>
      <c r="V457" s="134">
        <v>1</v>
      </c>
      <c r="W457" s="135" t="str">
        <f>IF(U457="NE","XXX",_xlfn.XLOOKUP(V457,harmonogram!$H$11:$H$28,harmonogram!$F$11:$F$28))</f>
        <v>XXX</v>
      </c>
      <c r="X457" s="135" t="str">
        <f>IF(U457="ne","XXX",_xlfn.XLOOKUP(V457,harmonogram!$H$11:$H$28,harmonogram!$G$11:$G$28))</f>
        <v>XXX</v>
      </c>
      <c r="Y457" s="136" t="s">
        <v>1401</v>
      </c>
    </row>
    <row r="458" spans="1:25">
      <c r="A458" s="217" t="s">
        <v>1347</v>
      </c>
      <c r="B458" s="128" t="s">
        <v>846</v>
      </c>
      <c r="C458" s="129" t="s">
        <v>1402</v>
      </c>
      <c r="D458" s="129" t="s">
        <v>1403</v>
      </c>
      <c r="E458" s="129" t="s">
        <v>1404</v>
      </c>
      <c r="F458" s="130" t="s">
        <v>153</v>
      </c>
      <c r="G458" s="131">
        <v>3.53</v>
      </c>
      <c r="H458" s="131">
        <v>0</v>
      </c>
      <c r="I458" s="131">
        <v>0</v>
      </c>
      <c r="J458" s="131">
        <v>0</v>
      </c>
      <c r="K458" s="129" t="s">
        <v>154</v>
      </c>
      <c r="L458" s="129" t="s">
        <v>153</v>
      </c>
      <c r="M458" s="131">
        <v>0</v>
      </c>
      <c r="N458" s="129" t="s">
        <v>153</v>
      </c>
      <c r="O458" s="129" t="s">
        <v>155</v>
      </c>
      <c r="P458" s="130" t="s">
        <v>167</v>
      </c>
      <c r="Q458" s="132" t="s">
        <v>1402</v>
      </c>
      <c r="R458" s="132" t="s">
        <v>178</v>
      </c>
      <c r="S458" s="132" t="s">
        <v>179</v>
      </c>
      <c r="T458" s="133">
        <v>1</v>
      </c>
      <c r="U458" s="134" t="str">
        <f>_xlfn.XLOOKUP(C458,'Výkaz výměr místností VZ'!B:B,'Výkaz výměr místností VZ'!C:C,"ne")</f>
        <v>ne</v>
      </c>
      <c r="V458" s="134">
        <v>1</v>
      </c>
      <c r="W458" s="135" t="str">
        <f>IF(U458="NE","XXX",_xlfn.XLOOKUP(V458,harmonogram!$H$11:$H$28,harmonogram!$F$11:$F$28))</f>
        <v>XXX</v>
      </c>
      <c r="X458" s="135" t="str">
        <f>IF(U458="ne","XXX",_xlfn.XLOOKUP(V458,harmonogram!$H$11:$H$28,harmonogram!$G$11:$G$28))</f>
        <v>XXX</v>
      </c>
      <c r="Y458" s="136" t="s">
        <v>1405</v>
      </c>
    </row>
    <row r="459" spans="1:25">
      <c r="A459" s="215" t="s">
        <v>1406</v>
      </c>
      <c r="B459" s="110" t="s">
        <v>149</v>
      </c>
      <c r="C459" s="111" t="s">
        <v>1407</v>
      </c>
      <c r="D459" s="111" t="s">
        <v>1408</v>
      </c>
      <c r="E459" s="111" t="s">
        <v>1409</v>
      </c>
      <c r="F459" s="112" t="s">
        <v>153</v>
      </c>
      <c r="G459" s="113">
        <v>1.52</v>
      </c>
      <c r="H459" s="193"/>
      <c r="I459" s="193"/>
      <c r="J459" s="193"/>
      <c r="K459" s="111" t="s">
        <v>154</v>
      </c>
      <c r="L459" s="111" t="s">
        <v>153</v>
      </c>
      <c r="M459" s="193"/>
      <c r="N459" s="111" t="s">
        <v>153</v>
      </c>
      <c r="O459" s="111" t="s">
        <v>155</v>
      </c>
      <c r="P459" s="112" t="s">
        <v>167</v>
      </c>
      <c r="Q459" s="114" t="s">
        <v>1407</v>
      </c>
      <c r="R459" s="114" t="s">
        <v>178</v>
      </c>
      <c r="S459" s="114" t="s">
        <v>179</v>
      </c>
      <c r="T459" s="115">
        <v>1</v>
      </c>
      <c r="U459" s="116" t="str">
        <f>_xlfn.XLOOKUP(C459,'Výkaz výměr místností VZ'!B:B,'Výkaz výměr místností VZ'!C:C,"ne")</f>
        <v>ne</v>
      </c>
      <c r="V459" s="116"/>
      <c r="W459" s="117" t="str">
        <f>IF(U459="NE","XXX",_xlfn.XLOOKUP(V459,harmonogram!$H$11:$H$28,harmonogram!$F$11:$F$28))</f>
        <v>XXX</v>
      </c>
      <c r="X459" s="117" t="str">
        <f>IF(U459="ne","XXX",_xlfn.XLOOKUP(V459,harmonogram!$H$11:$H$28,harmonogram!$G$11:$G$28))</f>
        <v>XXX</v>
      </c>
      <c r="Y459" s="118" t="s">
        <v>1410</v>
      </c>
    </row>
    <row r="460" spans="1:25">
      <c r="A460" s="215" t="s">
        <v>1406</v>
      </c>
      <c r="B460" s="110" t="s">
        <v>149</v>
      </c>
      <c r="C460" s="111" t="s">
        <v>1411</v>
      </c>
      <c r="D460" s="111" t="s">
        <v>1412</v>
      </c>
      <c r="E460" s="111" t="s">
        <v>1413</v>
      </c>
      <c r="F460" s="112" t="s">
        <v>153</v>
      </c>
      <c r="G460" s="113">
        <v>3.32</v>
      </c>
      <c r="H460" s="193"/>
      <c r="I460" s="193"/>
      <c r="J460" s="193"/>
      <c r="K460" s="111" t="s">
        <v>154</v>
      </c>
      <c r="L460" s="111" t="s">
        <v>153</v>
      </c>
      <c r="M460" s="193"/>
      <c r="N460" s="111" t="s">
        <v>153</v>
      </c>
      <c r="O460" s="111" t="s">
        <v>155</v>
      </c>
      <c r="P460" s="112" t="s">
        <v>167</v>
      </c>
      <c r="Q460" s="114" t="s">
        <v>1411</v>
      </c>
      <c r="R460" s="114" t="s">
        <v>178</v>
      </c>
      <c r="S460" s="114" t="s">
        <v>179</v>
      </c>
      <c r="T460" s="115">
        <v>1</v>
      </c>
      <c r="U460" s="116" t="str">
        <f>_xlfn.XLOOKUP(C460,'Výkaz výměr místností VZ'!B:B,'Výkaz výměr místností VZ'!C:C,"ne")</f>
        <v>ne</v>
      </c>
      <c r="V460" s="116"/>
      <c r="W460" s="117" t="str">
        <f>IF(U460="NE","XXX",_xlfn.XLOOKUP(V460,harmonogram!$H$11:$H$28,harmonogram!$F$11:$F$28))</f>
        <v>XXX</v>
      </c>
      <c r="X460" s="117" t="str">
        <f>IF(U460="ne","XXX",_xlfn.XLOOKUP(V460,harmonogram!$H$11:$H$28,harmonogram!$G$11:$G$28))</f>
        <v>XXX</v>
      </c>
      <c r="Y460" s="118" t="s">
        <v>1410</v>
      </c>
    </row>
    <row r="461" spans="1:25">
      <c r="A461" s="215" t="s">
        <v>1406</v>
      </c>
      <c r="B461" s="110" t="s">
        <v>149</v>
      </c>
      <c r="C461" s="111" t="s">
        <v>1414</v>
      </c>
      <c r="D461" s="111" t="s">
        <v>1415</v>
      </c>
      <c r="E461" s="111" t="s">
        <v>1416</v>
      </c>
      <c r="F461" s="112" t="s">
        <v>153</v>
      </c>
      <c r="G461" s="113">
        <v>2.9</v>
      </c>
      <c r="H461" s="193"/>
      <c r="I461" s="193"/>
      <c r="J461" s="193"/>
      <c r="K461" s="111" t="s">
        <v>154</v>
      </c>
      <c r="L461" s="111" t="s">
        <v>153</v>
      </c>
      <c r="M461" s="193"/>
      <c r="N461" s="111" t="s">
        <v>153</v>
      </c>
      <c r="O461" s="111" t="s">
        <v>155</v>
      </c>
      <c r="P461" s="112" t="s">
        <v>167</v>
      </c>
      <c r="Q461" s="114" t="s">
        <v>1414</v>
      </c>
      <c r="R461" s="114" t="s">
        <v>178</v>
      </c>
      <c r="S461" s="114" t="s">
        <v>179</v>
      </c>
      <c r="T461" s="115">
        <v>1</v>
      </c>
      <c r="U461" s="116" t="str">
        <f>_xlfn.XLOOKUP(C461,'Výkaz výměr místností VZ'!B:B,'Výkaz výměr místností VZ'!C:C,"ne")</f>
        <v>ne</v>
      </c>
      <c r="V461" s="116"/>
      <c r="W461" s="117" t="str">
        <f>IF(U461="NE","XXX",_xlfn.XLOOKUP(V461,harmonogram!$H$11:$H$28,harmonogram!$F$11:$F$28))</f>
        <v>XXX</v>
      </c>
      <c r="X461" s="117" t="str">
        <f>IF(U461="ne","XXX",_xlfn.XLOOKUP(V461,harmonogram!$H$11:$H$28,harmonogram!$G$11:$G$28))</f>
        <v>XXX</v>
      </c>
      <c r="Y461" s="118" t="s">
        <v>1410</v>
      </c>
    </row>
    <row r="462" spans="1:25" ht="14.45" customHeight="1">
      <c r="A462" s="215" t="s">
        <v>1406</v>
      </c>
      <c r="B462" s="110" t="s">
        <v>149</v>
      </c>
      <c r="C462" s="111" t="s">
        <v>1417</v>
      </c>
      <c r="D462" s="111" t="s">
        <v>1418</v>
      </c>
      <c r="E462" s="111" t="s">
        <v>1419</v>
      </c>
      <c r="F462" s="112" t="s">
        <v>153</v>
      </c>
      <c r="G462" s="113">
        <v>4.92</v>
      </c>
      <c r="H462" s="193"/>
      <c r="I462" s="193"/>
      <c r="J462" s="193"/>
      <c r="K462" s="111" t="s">
        <v>154</v>
      </c>
      <c r="L462" s="111" t="s">
        <v>153</v>
      </c>
      <c r="M462" s="193"/>
      <c r="N462" s="111" t="s">
        <v>153</v>
      </c>
      <c r="O462" s="111" t="s">
        <v>155</v>
      </c>
      <c r="P462" s="112" t="s">
        <v>167</v>
      </c>
      <c r="Q462" s="114" t="s">
        <v>1417</v>
      </c>
      <c r="R462" s="114" t="s">
        <v>178</v>
      </c>
      <c r="S462" s="114" t="s">
        <v>179</v>
      </c>
      <c r="T462" s="115">
        <v>1</v>
      </c>
      <c r="U462" s="116" t="str">
        <f>_xlfn.XLOOKUP(C462,'Výkaz výměr místností VZ'!B:B,'Výkaz výměr místností VZ'!C:C,"ne")</f>
        <v>ne</v>
      </c>
      <c r="V462" s="116"/>
      <c r="W462" s="117" t="str">
        <f>IF(U462="NE","XXX",_xlfn.XLOOKUP(V462,harmonogram!$H$11:$H$28,harmonogram!$F$11:$F$28))</f>
        <v>XXX</v>
      </c>
      <c r="X462" s="117" t="str">
        <f>IF(U462="ne","XXX",_xlfn.XLOOKUP(V462,harmonogram!$H$11:$H$28,harmonogram!$G$11:$G$28))</f>
        <v>XXX</v>
      </c>
      <c r="Y462" s="118" t="s">
        <v>1410</v>
      </c>
    </row>
    <row r="463" spans="1:25">
      <c r="A463" s="215" t="s">
        <v>1406</v>
      </c>
      <c r="B463" s="110" t="s">
        <v>149</v>
      </c>
      <c r="C463" s="111" t="s">
        <v>1420</v>
      </c>
      <c r="D463" s="111" t="s">
        <v>1421</v>
      </c>
      <c r="E463" s="111" t="s">
        <v>1422</v>
      </c>
      <c r="F463" s="112" t="s">
        <v>153</v>
      </c>
      <c r="G463" s="113">
        <v>5.32</v>
      </c>
      <c r="H463" s="193"/>
      <c r="I463" s="193"/>
      <c r="J463" s="193"/>
      <c r="K463" s="111" t="s">
        <v>154</v>
      </c>
      <c r="L463" s="111" t="s">
        <v>153</v>
      </c>
      <c r="M463" s="193"/>
      <c r="N463" s="111" t="s">
        <v>153</v>
      </c>
      <c r="O463" s="111" t="s">
        <v>155</v>
      </c>
      <c r="P463" s="112" t="s">
        <v>167</v>
      </c>
      <c r="Q463" s="114" t="s">
        <v>1420</v>
      </c>
      <c r="R463" s="114" t="s">
        <v>178</v>
      </c>
      <c r="S463" s="114" t="s">
        <v>179</v>
      </c>
      <c r="T463" s="115">
        <v>1</v>
      </c>
      <c r="U463" s="116" t="str">
        <f>_xlfn.XLOOKUP(C463,'Výkaz výměr místností VZ'!B:B,'Výkaz výměr místností VZ'!C:C,"ne")</f>
        <v>ne</v>
      </c>
      <c r="V463" s="116"/>
      <c r="W463" s="117" t="str">
        <f>IF(U463="NE","XXX",_xlfn.XLOOKUP(V463,harmonogram!$H$11:$H$28,harmonogram!$F$11:$F$28))</f>
        <v>XXX</v>
      </c>
      <c r="X463" s="117" t="str">
        <f>IF(U463="ne","XXX",_xlfn.XLOOKUP(V463,harmonogram!$H$11:$H$28,harmonogram!$G$11:$G$28))</f>
        <v>XXX</v>
      </c>
      <c r="Y463" s="118" t="s">
        <v>1410</v>
      </c>
    </row>
    <row r="464" spans="1:25">
      <c r="A464" s="215" t="s">
        <v>1406</v>
      </c>
      <c r="B464" s="110" t="s">
        <v>149</v>
      </c>
      <c r="C464" s="111" t="s">
        <v>1423</v>
      </c>
      <c r="D464" s="111" t="s">
        <v>1424</v>
      </c>
      <c r="E464" s="111" t="s">
        <v>1425</v>
      </c>
      <c r="F464" s="112" t="s">
        <v>153</v>
      </c>
      <c r="G464" s="113">
        <v>23.35</v>
      </c>
      <c r="H464" s="193"/>
      <c r="I464" s="193"/>
      <c r="J464" s="193"/>
      <c r="K464" s="111" t="s">
        <v>154</v>
      </c>
      <c r="L464" s="111" t="s">
        <v>153</v>
      </c>
      <c r="M464" s="193"/>
      <c r="N464" s="111" t="s">
        <v>153</v>
      </c>
      <c r="O464" s="111" t="s">
        <v>155</v>
      </c>
      <c r="P464" s="112" t="s">
        <v>167</v>
      </c>
      <c r="Q464" s="114" t="s">
        <v>1423</v>
      </c>
      <c r="R464" s="114" t="s">
        <v>178</v>
      </c>
      <c r="S464" s="114" t="s">
        <v>179</v>
      </c>
      <c r="T464" s="115">
        <v>1</v>
      </c>
      <c r="U464" s="116" t="str">
        <f>_xlfn.XLOOKUP(C464,'Výkaz výměr místností VZ'!B:B,'Výkaz výměr místností VZ'!C:C,"ne")</f>
        <v>ano</v>
      </c>
      <c r="V464" s="116">
        <v>1</v>
      </c>
      <c r="W464" s="117">
        <f>IF(U464="NE","XXX",_xlfn.XLOOKUP(V464,harmonogram!$H$11:$H$28,harmonogram!$F$11:$F$28))</f>
        <v>46015</v>
      </c>
      <c r="X464" s="117">
        <f>IF(U464="ne","XXX",_xlfn.XLOOKUP(V464,harmonogram!$H$11:$H$28,harmonogram!$G$11:$G$28))</f>
        <v>46043</v>
      </c>
      <c r="Y464" s="118" t="s">
        <v>1410</v>
      </c>
    </row>
    <row r="465" spans="1:25">
      <c r="A465" s="224" t="s">
        <v>1426</v>
      </c>
      <c r="B465" s="194" t="s">
        <v>846</v>
      </c>
      <c r="C465" s="195" t="s">
        <v>1427</v>
      </c>
      <c r="D465" s="195" t="s">
        <v>1428</v>
      </c>
      <c r="E465" s="195" t="s">
        <v>152</v>
      </c>
      <c r="F465" s="196" t="s">
        <v>153</v>
      </c>
      <c r="G465" s="197">
        <v>18.2</v>
      </c>
      <c r="H465" s="198">
        <v>0</v>
      </c>
      <c r="I465" s="198">
        <v>0</v>
      </c>
      <c r="J465" s="198">
        <v>0</v>
      </c>
      <c r="K465" s="195" t="s">
        <v>154</v>
      </c>
      <c r="L465" s="195" t="s">
        <v>153</v>
      </c>
      <c r="M465" s="198">
        <v>0</v>
      </c>
      <c r="N465" s="195" t="s">
        <v>153</v>
      </c>
      <c r="O465" s="195" t="s">
        <v>155</v>
      </c>
      <c r="P465" s="196" t="s">
        <v>167</v>
      </c>
      <c r="Q465" s="199" t="s">
        <v>1427</v>
      </c>
      <c r="R465" s="199" t="s">
        <v>849</v>
      </c>
      <c r="S465" s="199" t="s">
        <v>158</v>
      </c>
      <c r="T465" s="200">
        <v>1</v>
      </c>
      <c r="U465" s="201" t="s">
        <v>162</v>
      </c>
      <c r="V465" s="201">
        <v>2</v>
      </c>
      <c r="W465" s="202">
        <f>IF(U465="NE","XXX",_xlfn.XLOOKUP(V465,harmonogram!$H$11:$H$28,harmonogram!$F$11:$F$28))</f>
        <v>46039</v>
      </c>
      <c r="X465" s="202">
        <f>IF(U465="ne","XXX",_xlfn.XLOOKUP(V465,harmonogram!$H$11:$H$28,harmonogram!$G$11:$G$28))</f>
        <v>46069</v>
      </c>
      <c r="Y465" s="203"/>
    </row>
    <row r="466" spans="1:25">
      <c r="A466" s="224" t="s">
        <v>1426</v>
      </c>
      <c r="B466" s="194" t="s">
        <v>846</v>
      </c>
      <c r="C466" s="195" t="s">
        <v>1429</v>
      </c>
      <c r="D466" s="195" t="s">
        <v>1430</v>
      </c>
      <c r="E466" s="195" t="s">
        <v>992</v>
      </c>
      <c r="F466" s="196" t="s">
        <v>301</v>
      </c>
      <c r="G466" s="197">
        <v>13.21</v>
      </c>
      <c r="H466" s="197">
        <v>0</v>
      </c>
      <c r="I466" s="197">
        <v>0</v>
      </c>
      <c r="J466" s="197">
        <v>0</v>
      </c>
      <c r="K466" s="195" t="s">
        <v>154</v>
      </c>
      <c r="L466" s="195" t="s">
        <v>153</v>
      </c>
      <c r="M466" s="197">
        <v>0</v>
      </c>
      <c r="N466" s="195" t="s">
        <v>153</v>
      </c>
      <c r="O466" s="195" t="s">
        <v>155</v>
      </c>
      <c r="P466" s="196" t="s">
        <v>167</v>
      </c>
      <c r="Q466" s="199" t="s">
        <v>1429</v>
      </c>
      <c r="R466" s="199" t="s">
        <v>168</v>
      </c>
      <c r="S466" s="199" t="s">
        <v>179</v>
      </c>
      <c r="T466" s="200">
        <v>1</v>
      </c>
      <c r="U466" s="201" t="str">
        <f>_xlfn.XLOOKUP(C466,'Výkaz výměr místností VZ'!B:B,'Výkaz výměr místností VZ'!C:C,"ne")</f>
        <v>ano</v>
      </c>
      <c r="V466" s="201">
        <v>2</v>
      </c>
      <c r="W466" s="202">
        <f>IF(U466="NE","XXX",_xlfn.XLOOKUP(V466,harmonogram!$H$11:$H$28,harmonogram!$F$11:$F$28))</f>
        <v>46039</v>
      </c>
      <c r="X466" s="202">
        <f>IF(U466="ne","XXX",_xlfn.XLOOKUP(V466,harmonogram!$H$11:$H$28,harmonogram!$G$11:$G$28))</f>
        <v>46069</v>
      </c>
      <c r="Y466" s="203" t="s">
        <v>108</v>
      </c>
    </row>
    <row r="467" spans="1:25">
      <c r="A467" s="224" t="s">
        <v>1426</v>
      </c>
      <c r="B467" s="194" t="s">
        <v>846</v>
      </c>
      <c r="C467" s="195" t="s">
        <v>1431</v>
      </c>
      <c r="D467" s="195" t="s">
        <v>1432</v>
      </c>
      <c r="E467" s="195" t="s">
        <v>1433</v>
      </c>
      <c r="F467" s="196" t="s">
        <v>187</v>
      </c>
      <c r="G467" s="197">
        <v>29.05</v>
      </c>
      <c r="H467" s="197">
        <v>1</v>
      </c>
      <c r="I467" s="197">
        <v>0</v>
      </c>
      <c r="J467" s="197">
        <v>0</v>
      </c>
      <c r="K467" s="195" t="s">
        <v>154</v>
      </c>
      <c r="L467" s="195" t="s">
        <v>153</v>
      </c>
      <c r="M467" s="197">
        <v>0</v>
      </c>
      <c r="N467" s="195" t="s">
        <v>153</v>
      </c>
      <c r="O467" s="195" t="s">
        <v>155</v>
      </c>
      <c r="P467" s="196" t="s">
        <v>167</v>
      </c>
      <c r="Q467" s="199" t="s">
        <v>1431</v>
      </c>
      <c r="R467" s="199" t="s">
        <v>178</v>
      </c>
      <c r="S467" s="199" t="s">
        <v>179</v>
      </c>
      <c r="T467" s="200">
        <v>1</v>
      </c>
      <c r="U467" s="201" t="str">
        <f>_xlfn.XLOOKUP(C467,'Výkaz výměr místností VZ'!B:B,'Výkaz výměr místností VZ'!C:C,"ne")</f>
        <v>ano</v>
      </c>
      <c r="V467" s="201">
        <v>2</v>
      </c>
      <c r="W467" s="202">
        <f>IF(U467="NE","XXX",_xlfn.XLOOKUP(V467,harmonogram!$H$11:$H$28,harmonogram!$F$11:$F$28))</f>
        <v>46039</v>
      </c>
      <c r="X467" s="202">
        <f>IF(U467="ne","XXX",_xlfn.XLOOKUP(V467,harmonogram!$H$11:$H$28,harmonogram!$G$11:$G$28))</f>
        <v>46069</v>
      </c>
      <c r="Y467" s="203" t="s">
        <v>108</v>
      </c>
    </row>
    <row r="468" spans="1:25">
      <c r="A468" s="224" t="s">
        <v>1426</v>
      </c>
      <c r="B468" s="194" t="s">
        <v>846</v>
      </c>
      <c r="C468" s="195" t="s">
        <v>1434</v>
      </c>
      <c r="D468" s="195" t="s">
        <v>1435</v>
      </c>
      <c r="E468" s="195" t="s">
        <v>1436</v>
      </c>
      <c r="F468" s="196" t="s">
        <v>187</v>
      </c>
      <c r="G468" s="197">
        <v>25.81</v>
      </c>
      <c r="H468" s="197">
        <v>2</v>
      </c>
      <c r="I468" s="197">
        <v>0</v>
      </c>
      <c r="J468" s="197">
        <v>0</v>
      </c>
      <c r="K468" s="195" t="s">
        <v>154</v>
      </c>
      <c r="L468" s="195" t="s">
        <v>153</v>
      </c>
      <c r="M468" s="197">
        <v>0</v>
      </c>
      <c r="N468" s="195" t="s">
        <v>153</v>
      </c>
      <c r="O468" s="195" t="s">
        <v>155</v>
      </c>
      <c r="P468" s="196" t="s">
        <v>167</v>
      </c>
      <c r="Q468" s="199" t="s">
        <v>1434</v>
      </c>
      <c r="R468" s="199" t="s">
        <v>178</v>
      </c>
      <c r="S468" s="199" t="s">
        <v>179</v>
      </c>
      <c r="T468" s="200">
        <v>1</v>
      </c>
      <c r="U468" s="201" t="str">
        <f>_xlfn.XLOOKUP(C468,'Výkaz výměr místností VZ'!B:B,'Výkaz výměr místností VZ'!C:C,"ne")</f>
        <v>ano</v>
      </c>
      <c r="V468" s="201">
        <v>2</v>
      </c>
      <c r="W468" s="202">
        <f>IF(U468="NE","XXX",_xlfn.XLOOKUP(V468,harmonogram!$H$11:$H$28,harmonogram!$F$11:$F$28))</f>
        <v>46039</v>
      </c>
      <c r="X468" s="202">
        <f>IF(U468="ne","XXX",_xlfn.XLOOKUP(V468,harmonogram!$H$11:$H$28,harmonogram!$G$11:$G$28))</f>
        <v>46069</v>
      </c>
      <c r="Y468" s="203" t="s">
        <v>108</v>
      </c>
    </row>
    <row r="469" spans="1:25">
      <c r="A469" s="224" t="s">
        <v>1426</v>
      </c>
      <c r="B469" s="194" t="s">
        <v>846</v>
      </c>
      <c r="C469" s="195" t="s">
        <v>1437</v>
      </c>
      <c r="D469" s="195" t="s">
        <v>1438</v>
      </c>
      <c r="E469" s="195" t="s">
        <v>1439</v>
      </c>
      <c r="F469" s="196" t="s">
        <v>187</v>
      </c>
      <c r="G469" s="197">
        <v>23.91</v>
      </c>
      <c r="H469" s="197">
        <v>2</v>
      </c>
      <c r="I469" s="197">
        <v>0</v>
      </c>
      <c r="J469" s="197">
        <v>0</v>
      </c>
      <c r="K469" s="195" t="s">
        <v>154</v>
      </c>
      <c r="L469" s="195" t="s">
        <v>153</v>
      </c>
      <c r="M469" s="197">
        <v>0</v>
      </c>
      <c r="N469" s="195" t="s">
        <v>153</v>
      </c>
      <c r="O469" s="195" t="s">
        <v>155</v>
      </c>
      <c r="P469" s="196" t="s">
        <v>167</v>
      </c>
      <c r="Q469" s="199" t="s">
        <v>1437</v>
      </c>
      <c r="R469" s="199" t="s">
        <v>178</v>
      </c>
      <c r="S469" s="199" t="s">
        <v>179</v>
      </c>
      <c r="T469" s="200">
        <v>1</v>
      </c>
      <c r="U469" s="201" t="str">
        <f>_xlfn.XLOOKUP(C469,'Výkaz výměr místností VZ'!B:B,'Výkaz výměr místností VZ'!C:C,"ne")</f>
        <v>ano</v>
      </c>
      <c r="V469" s="201">
        <v>2</v>
      </c>
      <c r="W469" s="202">
        <f>IF(U469="NE","XXX",_xlfn.XLOOKUP(V469,harmonogram!$H$11:$H$28,harmonogram!$F$11:$F$28))</f>
        <v>46039</v>
      </c>
      <c r="X469" s="202">
        <f>IF(U469="ne","XXX",_xlfn.XLOOKUP(V469,harmonogram!$H$11:$H$28,harmonogram!$G$11:$G$28))</f>
        <v>46069</v>
      </c>
      <c r="Y469" s="203" t="s">
        <v>108</v>
      </c>
    </row>
    <row r="470" spans="1:25">
      <c r="A470" s="224" t="s">
        <v>1426</v>
      </c>
      <c r="B470" s="194" t="s">
        <v>846</v>
      </c>
      <c r="C470" s="195" t="s">
        <v>1440</v>
      </c>
      <c r="D470" s="195" t="s">
        <v>1441</v>
      </c>
      <c r="E470" s="195" t="s">
        <v>1442</v>
      </c>
      <c r="F470" s="196" t="s">
        <v>1443</v>
      </c>
      <c r="G470" s="197">
        <v>71.59</v>
      </c>
      <c r="H470" s="197">
        <v>2</v>
      </c>
      <c r="I470" s="197">
        <v>0</v>
      </c>
      <c r="J470" s="197">
        <v>0</v>
      </c>
      <c r="K470" s="195" t="s">
        <v>154</v>
      </c>
      <c r="L470" s="195" t="s">
        <v>153</v>
      </c>
      <c r="M470" s="197">
        <v>0</v>
      </c>
      <c r="N470" s="195" t="s">
        <v>153</v>
      </c>
      <c r="O470" s="195" t="s">
        <v>155</v>
      </c>
      <c r="P470" s="196" t="s">
        <v>167</v>
      </c>
      <c r="Q470" s="199" t="s">
        <v>1440</v>
      </c>
      <c r="R470" s="199" t="s">
        <v>178</v>
      </c>
      <c r="S470" s="199" t="s">
        <v>179</v>
      </c>
      <c r="T470" s="200">
        <v>1</v>
      </c>
      <c r="U470" s="201" t="str">
        <f>_xlfn.XLOOKUP(C470,'Výkaz výměr místností VZ'!B:B,'Výkaz výměr místností VZ'!C:C,"ne")</f>
        <v>ano</v>
      </c>
      <c r="V470" s="201">
        <v>2</v>
      </c>
      <c r="W470" s="202">
        <f>IF(U470="NE","XXX",_xlfn.XLOOKUP(V470,harmonogram!$H$11:$H$28,harmonogram!$F$11:$F$28))</f>
        <v>46039</v>
      </c>
      <c r="X470" s="202">
        <f>IF(U470="ne","XXX",_xlfn.XLOOKUP(V470,harmonogram!$H$11:$H$28,harmonogram!$G$11:$G$28))</f>
        <v>46069</v>
      </c>
      <c r="Y470" s="203" t="s">
        <v>108</v>
      </c>
    </row>
    <row r="471" spans="1:25">
      <c r="A471" s="224" t="s">
        <v>1426</v>
      </c>
      <c r="B471" s="194" t="s">
        <v>846</v>
      </c>
      <c r="C471" s="195" t="s">
        <v>1444</v>
      </c>
      <c r="D471" s="195" t="s">
        <v>1445</v>
      </c>
      <c r="E471" s="195" t="s">
        <v>414</v>
      </c>
      <c r="F471" s="196" t="s">
        <v>301</v>
      </c>
      <c r="G471" s="197">
        <v>14.86</v>
      </c>
      <c r="H471" s="197">
        <v>1</v>
      </c>
      <c r="I471" s="197">
        <v>0</v>
      </c>
      <c r="J471" s="197">
        <v>0</v>
      </c>
      <c r="K471" s="195" t="s">
        <v>154</v>
      </c>
      <c r="L471" s="195" t="s">
        <v>153</v>
      </c>
      <c r="M471" s="197">
        <v>0</v>
      </c>
      <c r="N471" s="195" t="s">
        <v>153</v>
      </c>
      <c r="O471" s="195" t="s">
        <v>155</v>
      </c>
      <c r="P471" s="196" t="s">
        <v>167</v>
      </c>
      <c r="Q471" s="199" t="s">
        <v>1444</v>
      </c>
      <c r="R471" s="199" t="s">
        <v>178</v>
      </c>
      <c r="S471" s="199" t="s">
        <v>179</v>
      </c>
      <c r="T471" s="200">
        <v>1</v>
      </c>
      <c r="U471" s="201" t="str">
        <f>_xlfn.XLOOKUP(C471,'Výkaz výměr místností VZ'!B:B,'Výkaz výměr místností VZ'!C:C,"ne")</f>
        <v>ano</v>
      </c>
      <c r="V471" s="201">
        <v>2</v>
      </c>
      <c r="W471" s="202">
        <f>IF(U471="NE","XXX",_xlfn.XLOOKUP(V471,harmonogram!$H$11:$H$28,harmonogram!$F$11:$F$28))</f>
        <v>46039</v>
      </c>
      <c r="X471" s="202">
        <f>IF(U471="ne","XXX",_xlfn.XLOOKUP(V471,harmonogram!$H$11:$H$28,harmonogram!$G$11:$G$28))</f>
        <v>46069</v>
      </c>
      <c r="Y471" s="203" t="s">
        <v>108</v>
      </c>
    </row>
    <row r="472" spans="1:25">
      <c r="A472" s="224" t="s">
        <v>1426</v>
      </c>
      <c r="B472" s="194" t="s">
        <v>846</v>
      </c>
      <c r="C472" s="195" t="s">
        <v>1446</v>
      </c>
      <c r="D472" s="195" t="s">
        <v>1447</v>
      </c>
      <c r="E472" s="195" t="s">
        <v>1448</v>
      </c>
      <c r="F472" s="196" t="s">
        <v>301</v>
      </c>
      <c r="G472" s="197">
        <v>12.67</v>
      </c>
      <c r="H472" s="198">
        <v>0</v>
      </c>
      <c r="I472" s="198">
        <v>0</v>
      </c>
      <c r="J472" s="198">
        <v>0</v>
      </c>
      <c r="K472" s="195" t="s">
        <v>154</v>
      </c>
      <c r="L472" s="195" t="s">
        <v>153</v>
      </c>
      <c r="M472" s="198">
        <v>0</v>
      </c>
      <c r="N472" s="195" t="s">
        <v>153</v>
      </c>
      <c r="O472" s="195" t="s">
        <v>155</v>
      </c>
      <c r="P472" s="196" t="s">
        <v>167</v>
      </c>
      <c r="Q472" s="199" t="s">
        <v>1446</v>
      </c>
      <c r="R472" s="199" t="s">
        <v>168</v>
      </c>
      <c r="S472" s="199" t="s">
        <v>1449</v>
      </c>
      <c r="T472" s="200">
        <v>1</v>
      </c>
      <c r="U472" s="201" t="s">
        <v>162</v>
      </c>
      <c r="V472" s="201">
        <v>2</v>
      </c>
      <c r="W472" s="202">
        <f>IF(U472="NE","XXX",_xlfn.XLOOKUP(V472,harmonogram!$H$11:$H$28,harmonogram!$F$11:$F$28))</f>
        <v>46039</v>
      </c>
      <c r="X472" s="202">
        <f>IF(U472="ne","XXX",_xlfn.XLOOKUP(V472,harmonogram!$H$11:$H$28,harmonogram!$G$11:$G$28))</f>
        <v>46069</v>
      </c>
      <c r="Y472" s="203"/>
    </row>
    <row r="473" spans="1:25">
      <c r="A473" s="224" t="s">
        <v>1426</v>
      </c>
      <c r="B473" s="194" t="s">
        <v>846</v>
      </c>
      <c r="C473" s="195" t="s">
        <v>1450</v>
      </c>
      <c r="D473" s="195" t="s">
        <v>1451</v>
      </c>
      <c r="E473" s="195" t="s">
        <v>1452</v>
      </c>
      <c r="F473" s="196" t="s">
        <v>153</v>
      </c>
      <c r="G473" s="197">
        <v>7.4</v>
      </c>
      <c r="H473" s="198"/>
      <c r="I473" s="198"/>
      <c r="J473" s="198"/>
      <c r="K473" s="195" t="s">
        <v>154</v>
      </c>
      <c r="L473" s="195" t="s">
        <v>153</v>
      </c>
      <c r="M473" s="198"/>
      <c r="N473" s="195" t="s">
        <v>153</v>
      </c>
      <c r="O473" s="195" t="s">
        <v>155</v>
      </c>
      <c r="P473" s="196" t="s">
        <v>167</v>
      </c>
      <c r="Q473" s="199" t="s">
        <v>1450</v>
      </c>
      <c r="R473" s="199" t="s">
        <v>178</v>
      </c>
      <c r="S473" s="199" t="s">
        <v>179</v>
      </c>
      <c r="T473" s="200">
        <v>1</v>
      </c>
      <c r="U473" s="201" t="str">
        <f>_xlfn.XLOOKUP(C473,'Výkaz výměr místností VZ'!B:B,'Výkaz výměr místností VZ'!C:C,"ne")</f>
        <v>ne</v>
      </c>
      <c r="V473" s="201">
        <v>2</v>
      </c>
      <c r="W473" s="202" t="str">
        <f>IF(U473="NE","XXX",_xlfn.XLOOKUP(V473,harmonogram!$H$11:$H$28,harmonogram!$F$11:$F$28))</f>
        <v>XXX</v>
      </c>
      <c r="X473" s="202" t="str">
        <f>IF(U473="ne","XXX",_xlfn.XLOOKUP(V473,harmonogram!$H$11:$H$28,harmonogram!$G$11:$G$28))</f>
        <v>XXX</v>
      </c>
      <c r="Y473" s="203" t="s">
        <v>108</v>
      </c>
    </row>
    <row r="474" spans="1:25">
      <c r="A474" s="224" t="s">
        <v>1426</v>
      </c>
      <c r="B474" s="194" t="s">
        <v>846</v>
      </c>
      <c r="C474" s="195" t="s">
        <v>1453</v>
      </c>
      <c r="D474" s="195" t="s">
        <v>1454</v>
      </c>
      <c r="E474" s="195" t="s">
        <v>1455</v>
      </c>
      <c r="F474" s="196" t="s">
        <v>153</v>
      </c>
      <c r="G474" s="197">
        <v>5.95</v>
      </c>
      <c r="H474" s="198"/>
      <c r="I474" s="198"/>
      <c r="J474" s="198"/>
      <c r="K474" s="195" t="s">
        <v>154</v>
      </c>
      <c r="L474" s="195" t="s">
        <v>153</v>
      </c>
      <c r="M474" s="198"/>
      <c r="N474" s="195" t="s">
        <v>153</v>
      </c>
      <c r="O474" s="195" t="s">
        <v>155</v>
      </c>
      <c r="P474" s="196" t="s">
        <v>167</v>
      </c>
      <c r="Q474" s="199" t="s">
        <v>1453</v>
      </c>
      <c r="R474" s="199" t="s">
        <v>178</v>
      </c>
      <c r="S474" s="199" t="s">
        <v>179</v>
      </c>
      <c r="T474" s="200">
        <v>1</v>
      </c>
      <c r="U474" s="201" t="str">
        <f>_xlfn.XLOOKUP(C474,'Výkaz výměr místností VZ'!B:B,'Výkaz výměr místností VZ'!C:C,"ne")</f>
        <v>ne</v>
      </c>
      <c r="V474" s="201">
        <v>2</v>
      </c>
      <c r="W474" s="202" t="str">
        <f>IF(U474="NE","XXX",_xlfn.XLOOKUP(V474,harmonogram!$H$11:$H$28,harmonogram!$F$11:$F$28))</f>
        <v>XXX</v>
      </c>
      <c r="X474" s="202" t="str">
        <f>IF(U474="ne","XXX",_xlfn.XLOOKUP(V474,harmonogram!$H$11:$H$28,harmonogram!$G$11:$G$28))</f>
        <v>XXX</v>
      </c>
      <c r="Y474" s="203" t="s">
        <v>108</v>
      </c>
    </row>
    <row r="475" spans="1:25">
      <c r="A475" s="216" t="s">
        <v>1456</v>
      </c>
      <c r="B475" s="119" t="s">
        <v>846</v>
      </c>
      <c r="C475" s="120" t="s">
        <v>1457</v>
      </c>
      <c r="D475" s="120" t="s">
        <v>1458</v>
      </c>
      <c r="E475" s="120" t="s">
        <v>152</v>
      </c>
      <c r="F475" s="121" t="s">
        <v>153</v>
      </c>
      <c r="G475" s="122">
        <v>52.82</v>
      </c>
      <c r="H475" s="122">
        <v>0</v>
      </c>
      <c r="I475" s="122">
        <v>0</v>
      </c>
      <c r="J475" s="122">
        <v>0</v>
      </c>
      <c r="K475" s="120" t="s">
        <v>154</v>
      </c>
      <c r="L475" s="120" t="s">
        <v>153</v>
      </c>
      <c r="M475" s="122">
        <v>0</v>
      </c>
      <c r="N475" s="120" t="s">
        <v>153</v>
      </c>
      <c r="O475" s="120" t="s">
        <v>155</v>
      </c>
      <c r="P475" s="121" t="s">
        <v>167</v>
      </c>
      <c r="Q475" s="123" t="s">
        <v>1457</v>
      </c>
      <c r="R475" s="123" t="s">
        <v>849</v>
      </c>
      <c r="S475" s="123" t="s">
        <v>158</v>
      </c>
      <c r="T475" s="124">
        <v>1</v>
      </c>
      <c r="U475" s="125" t="s">
        <v>162</v>
      </c>
      <c r="V475" s="125">
        <v>2</v>
      </c>
      <c r="W475" s="126">
        <f>IF(U475="NE","XXX",_xlfn.XLOOKUP(V475,harmonogram!$H$11:$H$28,harmonogram!$F$11:$F$28))</f>
        <v>46039</v>
      </c>
      <c r="X475" s="126">
        <f>IF(U475="ne","XXX",_xlfn.XLOOKUP(V475,harmonogram!$H$11:$H$28,harmonogram!$G$11:$G$28))</f>
        <v>46069</v>
      </c>
      <c r="Y475" s="127"/>
    </row>
    <row r="476" spans="1:25">
      <c r="A476" s="216" t="s">
        <v>1456</v>
      </c>
      <c r="B476" s="119" t="s">
        <v>846</v>
      </c>
      <c r="C476" s="120" t="s">
        <v>1459</v>
      </c>
      <c r="D476" s="120" t="s">
        <v>1460</v>
      </c>
      <c r="E476" s="120" t="s">
        <v>1461</v>
      </c>
      <c r="F476" s="121" t="s">
        <v>153</v>
      </c>
      <c r="G476" s="122">
        <v>13.81</v>
      </c>
      <c r="H476" s="122">
        <v>2</v>
      </c>
      <c r="I476" s="122">
        <v>0</v>
      </c>
      <c r="J476" s="122">
        <v>0</v>
      </c>
      <c r="K476" s="120" t="s">
        <v>154</v>
      </c>
      <c r="L476" s="120" t="s">
        <v>153</v>
      </c>
      <c r="M476" s="122">
        <v>0</v>
      </c>
      <c r="N476" s="120" t="s">
        <v>153</v>
      </c>
      <c r="O476" s="120" t="s">
        <v>155</v>
      </c>
      <c r="P476" s="121" t="s">
        <v>167</v>
      </c>
      <c r="Q476" s="123" t="s">
        <v>1459</v>
      </c>
      <c r="R476" s="123" t="s">
        <v>178</v>
      </c>
      <c r="S476" s="123" t="s">
        <v>179</v>
      </c>
      <c r="T476" s="124">
        <v>1</v>
      </c>
      <c r="U476" s="125" t="str">
        <f>_xlfn.XLOOKUP(C476,'Výkaz výměr místností VZ'!B:B,'Výkaz výměr místností VZ'!C:C,"ne")</f>
        <v>ano</v>
      </c>
      <c r="V476" s="125">
        <v>2</v>
      </c>
      <c r="W476" s="126">
        <f>IF(U476="NE","XXX",_xlfn.XLOOKUP(V476,harmonogram!$H$11:$H$28,harmonogram!$F$11:$F$28))</f>
        <v>46039</v>
      </c>
      <c r="X476" s="126">
        <f>IF(U476="ne","XXX",_xlfn.XLOOKUP(V476,harmonogram!$H$11:$H$28,harmonogram!$G$11:$G$28))</f>
        <v>46069</v>
      </c>
      <c r="Y476" s="127" t="s">
        <v>104</v>
      </c>
    </row>
    <row r="477" spans="1:25">
      <c r="A477" s="216" t="s">
        <v>1456</v>
      </c>
      <c r="B477" s="119" t="s">
        <v>846</v>
      </c>
      <c r="C477" s="120" t="s">
        <v>1462</v>
      </c>
      <c r="D477" s="120"/>
      <c r="E477" s="120" t="s">
        <v>1463</v>
      </c>
      <c r="F477" s="121"/>
      <c r="G477" s="122"/>
      <c r="H477" s="122"/>
      <c r="I477" s="122"/>
      <c r="J477" s="122"/>
      <c r="K477" s="120"/>
      <c r="L477" s="120"/>
      <c r="M477" s="122"/>
      <c r="N477" s="120"/>
      <c r="O477" s="120"/>
      <c r="P477" s="121"/>
      <c r="Q477" s="123"/>
      <c r="R477" s="123"/>
      <c r="S477" s="123"/>
      <c r="T477" s="124">
        <v>1</v>
      </c>
      <c r="U477" s="125" t="str">
        <f>_xlfn.XLOOKUP(C477,'Výkaz výměr místností VZ'!B:B,'Výkaz výměr místností VZ'!C:C,"ne")</f>
        <v>ne</v>
      </c>
      <c r="V477" s="125">
        <v>2</v>
      </c>
      <c r="W477" s="126" t="str">
        <f>IF(U477="NE","XXX",_xlfn.XLOOKUP(V477,harmonogram!$H$11:$H$28,harmonogram!$F$11:$F$28))</f>
        <v>XXX</v>
      </c>
      <c r="X477" s="126" t="str">
        <f>IF(U477="ne","XXX",_xlfn.XLOOKUP(V477,harmonogram!$H$11:$H$28,harmonogram!$G$11:$G$28))</f>
        <v>XXX</v>
      </c>
      <c r="Y477" s="127" t="s">
        <v>104</v>
      </c>
    </row>
    <row r="478" spans="1:25">
      <c r="A478" s="216" t="s">
        <v>1456</v>
      </c>
      <c r="B478" s="119" t="s">
        <v>846</v>
      </c>
      <c r="C478" s="120" t="s">
        <v>1464</v>
      </c>
      <c r="D478" s="120" t="s">
        <v>1465</v>
      </c>
      <c r="E478" s="120" t="s">
        <v>1301</v>
      </c>
      <c r="F478" s="121" t="s">
        <v>248</v>
      </c>
      <c r="G478" s="122">
        <v>22.26</v>
      </c>
      <c r="H478" s="122">
        <v>2</v>
      </c>
      <c r="I478" s="122">
        <v>0</v>
      </c>
      <c r="J478" s="122">
        <v>0</v>
      </c>
      <c r="K478" s="120" t="s">
        <v>154</v>
      </c>
      <c r="L478" s="120" t="s">
        <v>153</v>
      </c>
      <c r="M478" s="122">
        <v>0</v>
      </c>
      <c r="N478" s="120" t="s">
        <v>153</v>
      </c>
      <c r="O478" s="120" t="s">
        <v>155</v>
      </c>
      <c r="P478" s="121" t="s">
        <v>167</v>
      </c>
      <c r="Q478" s="123" t="s">
        <v>1464</v>
      </c>
      <c r="R478" s="123" t="s">
        <v>178</v>
      </c>
      <c r="S478" s="123" t="s">
        <v>179</v>
      </c>
      <c r="T478" s="124">
        <v>1</v>
      </c>
      <c r="U478" s="125" t="str">
        <f>_xlfn.XLOOKUP(C478,'Výkaz výměr místností VZ'!B:B,'Výkaz výměr místností VZ'!C:C,"ne")</f>
        <v>ano</v>
      </c>
      <c r="V478" s="125">
        <v>2</v>
      </c>
      <c r="W478" s="126">
        <f>IF(U478="NE","XXX",_xlfn.XLOOKUP(V478,harmonogram!$H$11:$H$28,harmonogram!$F$11:$F$28))</f>
        <v>46039</v>
      </c>
      <c r="X478" s="126">
        <f>IF(U478="ne","XXX",_xlfn.XLOOKUP(V478,harmonogram!$H$11:$H$28,harmonogram!$G$11:$G$28))</f>
        <v>46069</v>
      </c>
      <c r="Y478" s="127" t="s">
        <v>104</v>
      </c>
    </row>
    <row r="479" spans="1:25">
      <c r="A479" s="216" t="s">
        <v>1456</v>
      </c>
      <c r="B479" s="119" t="s">
        <v>846</v>
      </c>
      <c r="C479" s="120" t="s">
        <v>1466</v>
      </c>
      <c r="D479" s="120" t="s">
        <v>1467</v>
      </c>
      <c r="E479" s="120" t="s">
        <v>1301</v>
      </c>
      <c r="F479" s="121" t="s">
        <v>248</v>
      </c>
      <c r="G479" s="122">
        <v>18.25</v>
      </c>
      <c r="H479" s="122">
        <v>2</v>
      </c>
      <c r="I479" s="122">
        <v>0</v>
      </c>
      <c r="J479" s="122">
        <v>0</v>
      </c>
      <c r="K479" s="120" t="s">
        <v>154</v>
      </c>
      <c r="L479" s="120" t="s">
        <v>153</v>
      </c>
      <c r="M479" s="122">
        <v>0</v>
      </c>
      <c r="N479" s="120" t="s">
        <v>153</v>
      </c>
      <c r="O479" s="120" t="s">
        <v>155</v>
      </c>
      <c r="P479" s="121" t="s">
        <v>167</v>
      </c>
      <c r="Q479" s="123" t="s">
        <v>1466</v>
      </c>
      <c r="R479" s="123" t="s">
        <v>178</v>
      </c>
      <c r="S479" s="123" t="s">
        <v>179</v>
      </c>
      <c r="T479" s="124">
        <v>1</v>
      </c>
      <c r="U479" s="125" t="str">
        <f>_xlfn.XLOOKUP(C479,'Výkaz výměr místností VZ'!B:B,'Výkaz výměr místností VZ'!C:C,"ne")</f>
        <v>ano</v>
      </c>
      <c r="V479" s="125">
        <v>2</v>
      </c>
      <c r="W479" s="126">
        <f>IF(U479="NE","XXX",_xlfn.XLOOKUP(V479,harmonogram!$H$11:$H$28,harmonogram!$F$11:$F$28))</f>
        <v>46039</v>
      </c>
      <c r="X479" s="126">
        <f>IF(U479="ne","XXX",_xlfn.XLOOKUP(V479,harmonogram!$H$11:$H$28,harmonogram!$G$11:$G$28))</f>
        <v>46069</v>
      </c>
      <c r="Y479" s="127" t="s">
        <v>104</v>
      </c>
    </row>
    <row r="480" spans="1:25">
      <c r="A480" s="216" t="s">
        <v>1456</v>
      </c>
      <c r="B480" s="119" t="s">
        <v>846</v>
      </c>
      <c r="C480" s="120" t="s">
        <v>1468</v>
      </c>
      <c r="D480" s="120" t="s">
        <v>1469</v>
      </c>
      <c r="E480" s="120" t="s">
        <v>1470</v>
      </c>
      <c r="F480" s="121" t="s">
        <v>248</v>
      </c>
      <c r="G480" s="122">
        <v>18.47</v>
      </c>
      <c r="H480" s="122">
        <v>2</v>
      </c>
      <c r="I480" s="122">
        <v>0</v>
      </c>
      <c r="J480" s="122">
        <v>0</v>
      </c>
      <c r="K480" s="120" t="s">
        <v>154</v>
      </c>
      <c r="L480" s="120" t="s">
        <v>153</v>
      </c>
      <c r="M480" s="122">
        <v>0</v>
      </c>
      <c r="N480" s="120" t="s">
        <v>153</v>
      </c>
      <c r="O480" s="120" t="s">
        <v>155</v>
      </c>
      <c r="P480" s="121" t="s">
        <v>167</v>
      </c>
      <c r="Q480" s="123" t="s">
        <v>1468</v>
      </c>
      <c r="R480" s="123" t="s">
        <v>178</v>
      </c>
      <c r="S480" s="123" t="s">
        <v>179</v>
      </c>
      <c r="T480" s="124">
        <v>1</v>
      </c>
      <c r="U480" s="125" t="str">
        <f>_xlfn.XLOOKUP(C480,'Výkaz výměr místností VZ'!B:B,'Výkaz výměr místností VZ'!C:C,"ne")</f>
        <v>ano</v>
      </c>
      <c r="V480" s="125">
        <v>2</v>
      </c>
      <c r="W480" s="126">
        <f>IF(U480="NE","XXX",_xlfn.XLOOKUP(V480,harmonogram!$H$11:$H$28,harmonogram!$F$11:$F$28))</f>
        <v>46039</v>
      </c>
      <c r="X480" s="126">
        <f>IF(U480="ne","XXX",_xlfn.XLOOKUP(V480,harmonogram!$H$11:$H$28,harmonogram!$G$11:$G$28))</f>
        <v>46069</v>
      </c>
      <c r="Y480" s="127" t="s">
        <v>104</v>
      </c>
    </row>
    <row r="481" spans="1:25">
      <c r="A481" s="216" t="s">
        <v>1456</v>
      </c>
      <c r="B481" s="119" t="s">
        <v>846</v>
      </c>
      <c r="C481" s="120" t="s">
        <v>1471</v>
      </c>
      <c r="D481" s="120" t="s">
        <v>1472</v>
      </c>
      <c r="E481" s="120" t="s">
        <v>1473</v>
      </c>
      <c r="F481" s="121" t="s">
        <v>248</v>
      </c>
      <c r="G481" s="122">
        <v>20.88</v>
      </c>
      <c r="H481" s="122">
        <v>1</v>
      </c>
      <c r="I481" s="122">
        <v>0</v>
      </c>
      <c r="J481" s="122">
        <v>0</v>
      </c>
      <c r="K481" s="120" t="s">
        <v>154</v>
      </c>
      <c r="L481" s="120" t="s">
        <v>153</v>
      </c>
      <c r="M481" s="122">
        <v>0</v>
      </c>
      <c r="N481" s="120" t="s">
        <v>153</v>
      </c>
      <c r="O481" s="120" t="s">
        <v>155</v>
      </c>
      <c r="P481" s="121" t="s">
        <v>167</v>
      </c>
      <c r="Q481" s="123" t="s">
        <v>1471</v>
      </c>
      <c r="R481" s="123" t="s">
        <v>178</v>
      </c>
      <c r="S481" s="123" t="s">
        <v>179</v>
      </c>
      <c r="T481" s="124">
        <v>1</v>
      </c>
      <c r="U481" s="125" t="str">
        <f>_xlfn.XLOOKUP(C481,'Výkaz výměr místností VZ'!B:B,'Výkaz výměr místností VZ'!C:C,"ne")</f>
        <v>ano</v>
      </c>
      <c r="V481" s="125">
        <v>2</v>
      </c>
      <c r="W481" s="126">
        <f>IF(U481="NE","XXX",_xlfn.XLOOKUP(V481,harmonogram!$H$11:$H$28,harmonogram!$F$11:$F$28))</f>
        <v>46039</v>
      </c>
      <c r="X481" s="126">
        <f>IF(U481="ne","XXX",_xlfn.XLOOKUP(V481,harmonogram!$H$11:$H$28,harmonogram!$G$11:$G$28))</f>
        <v>46069</v>
      </c>
      <c r="Y481" s="127" t="s">
        <v>104</v>
      </c>
    </row>
    <row r="482" spans="1:25">
      <c r="A482" s="216" t="s">
        <v>1456</v>
      </c>
      <c r="B482" s="119" t="s">
        <v>846</v>
      </c>
      <c r="C482" s="120" t="s">
        <v>1474</v>
      </c>
      <c r="D482" s="120" t="s">
        <v>1475</v>
      </c>
      <c r="E482" s="120" t="s">
        <v>522</v>
      </c>
      <c r="F482" s="121" t="s">
        <v>337</v>
      </c>
      <c r="G482" s="122">
        <v>34.1</v>
      </c>
      <c r="H482" s="122">
        <v>2</v>
      </c>
      <c r="I482" s="122">
        <v>15</v>
      </c>
      <c r="J482" s="122">
        <v>0</v>
      </c>
      <c r="K482" s="120" t="s">
        <v>154</v>
      </c>
      <c r="L482" s="120" t="s">
        <v>1036</v>
      </c>
      <c r="M482" s="122">
        <v>0</v>
      </c>
      <c r="N482" s="120" t="s">
        <v>153</v>
      </c>
      <c r="O482" s="120" t="s">
        <v>155</v>
      </c>
      <c r="P482" s="121" t="s">
        <v>167</v>
      </c>
      <c r="Q482" s="123" t="s">
        <v>1474</v>
      </c>
      <c r="R482" s="123" t="s">
        <v>178</v>
      </c>
      <c r="S482" s="123" t="s">
        <v>179</v>
      </c>
      <c r="T482" s="124">
        <v>1</v>
      </c>
      <c r="U482" s="125" t="str">
        <f>_xlfn.XLOOKUP(C482,'Výkaz výměr místností VZ'!B:B,'Výkaz výměr místností VZ'!C:C,"ne")</f>
        <v>ano</v>
      </c>
      <c r="V482" s="125">
        <v>2</v>
      </c>
      <c r="W482" s="126">
        <f>IF(U482="NE","XXX",_xlfn.XLOOKUP(V482,harmonogram!$H$11:$H$28,harmonogram!$F$11:$F$28))</f>
        <v>46039</v>
      </c>
      <c r="X482" s="126">
        <f>IF(U482="ne","XXX",_xlfn.XLOOKUP(V482,harmonogram!$H$11:$H$28,harmonogram!$G$11:$G$28))</f>
        <v>46069</v>
      </c>
      <c r="Y482" s="127" t="s">
        <v>104</v>
      </c>
    </row>
    <row r="483" spans="1:25">
      <c r="A483" s="216" t="s">
        <v>1456</v>
      </c>
      <c r="B483" s="119" t="s">
        <v>846</v>
      </c>
      <c r="C483" s="120" t="s">
        <v>1476</v>
      </c>
      <c r="D483" s="120" t="s">
        <v>1477</v>
      </c>
      <c r="E483" s="120" t="s">
        <v>414</v>
      </c>
      <c r="F483" s="121" t="s">
        <v>264</v>
      </c>
      <c r="G483" s="122">
        <v>14.52</v>
      </c>
      <c r="H483" s="122">
        <v>2</v>
      </c>
      <c r="I483" s="122">
        <v>0</v>
      </c>
      <c r="J483" s="122">
        <v>0</v>
      </c>
      <c r="K483" s="120" t="s">
        <v>154</v>
      </c>
      <c r="L483" s="120" t="s">
        <v>153</v>
      </c>
      <c r="M483" s="122">
        <v>0</v>
      </c>
      <c r="N483" s="120" t="s">
        <v>153</v>
      </c>
      <c r="O483" s="120" t="s">
        <v>155</v>
      </c>
      <c r="P483" s="121" t="s">
        <v>167</v>
      </c>
      <c r="Q483" s="123" t="s">
        <v>1476</v>
      </c>
      <c r="R483" s="123" t="s">
        <v>178</v>
      </c>
      <c r="S483" s="123" t="s">
        <v>179</v>
      </c>
      <c r="T483" s="124">
        <v>1</v>
      </c>
      <c r="U483" s="125" t="str">
        <f>_xlfn.XLOOKUP(C483,'Výkaz výměr místností VZ'!B:B,'Výkaz výměr místností VZ'!C:C,"ne")</f>
        <v>ano</v>
      </c>
      <c r="V483" s="125">
        <v>2</v>
      </c>
      <c r="W483" s="126">
        <f>IF(U483="NE","XXX",_xlfn.XLOOKUP(V483,harmonogram!$H$11:$H$28,harmonogram!$F$11:$F$28))</f>
        <v>46039</v>
      </c>
      <c r="X483" s="126">
        <f>IF(U483="ne","XXX",_xlfn.XLOOKUP(V483,harmonogram!$H$11:$H$28,harmonogram!$G$11:$G$28))</f>
        <v>46069</v>
      </c>
      <c r="Y483" s="127" t="s">
        <v>104</v>
      </c>
    </row>
    <row r="484" spans="1:25">
      <c r="A484" s="216" t="s">
        <v>1456</v>
      </c>
      <c r="B484" s="119" t="s">
        <v>846</v>
      </c>
      <c r="C484" s="120" t="s">
        <v>1478</v>
      </c>
      <c r="D484" s="120" t="s">
        <v>1479</v>
      </c>
      <c r="E484" s="120" t="s">
        <v>344</v>
      </c>
      <c r="F484" s="121" t="s">
        <v>264</v>
      </c>
      <c r="G484" s="122">
        <v>13.27</v>
      </c>
      <c r="H484" s="122">
        <v>0</v>
      </c>
      <c r="I484" s="122">
        <v>0</v>
      </c>
      <c r="J484" s="122">
        <v>0</v>
      </c>
      <c r="K484" s="120" t="s">
        <v>154</v>
      </c>
      <c r="L484" s="120" t="s">
        <v>153</v>
      </c>
      <c r="M484" s="122">
        <v>0</v>
      </c>
      <c r="N484" s="120" t="s">
        <v>153</v>
      </c>
      <c r="O484" s="120" t="s">
        <v>155</v>
      </c>
      <c r="P484" s="121" t="s">
        <v>167</v>
      </c>
      <c r="Q484" s="123" t="s">
        <v>1478</v>
      </c>
      <c r="R484" s="123" t="s">
        <v>168</v>
      </c>
      <c r="S484" s="123" t="s">
        <v>984</v>
      </c>
      <c r="T484" s="124">
        <v>1</v>
      </c>
      <c r="U484" s="125" t="s">
        <v>162</v>
      </c>
      <c r="V484" s="125">
        <v>2</v>
      </c>
      <c r="W484" s="126">
        <f>IF(U484="NE","XXX",_xlfn.XLOOKUP(V484,harmonogram!$H$11:$H$28,harmonogram!$F$11:$F$28))</f>
        <v>46039</v>
      </c>
      <c r="X484" s="126">
        <f>IF(U484="ne","XXX",_xlfn.XLOOKUP(V484,harmonogram!$H$11:$H$28,harmonogram!$G$11:$G$28))</f>
        <v>46069</v>
      </c>
      <c r="Y484" s="127"/>
    </row>
    <row r="485" spans="1:25">
      <c r="A485" s="216" t="s">
        <v>1456</v>
      </c>
      <c r="B485" s="119" t="s">
        <v>846</v>
      </c>
      <c r="C485" s="120" t="s">
        <v>1480</v>
      </c>
      <c r="D485" s="120" t="s">
        <v>1481</v>
      </c>
      <c r="E485" s="120" t="s">
        <v>1482</v>
      </c>
      <c r="F485" s="121" t="s">
        <v>166</v>
      </c>
      <c r="G485" s="122">
        <v>10.220000000000001</v>
      </c>
      <c r="H485" s="122">
        <v>0</v>
      </c>
      <c r="I485" s="122">
        <v>0</v>
      </c>
      <c r="J485" s="122">
        <v>0</v>
      </c>
      <c r="K485" s="120" t="s">
        <v>154</v>
      </c>
      <c r="L485" s="120" t="s">
        <v>153</v>
      </c>
      <c r="M485" s="122">
        <v>0</v>
      </c>
      <c r="N485" s="120" t="s">
        <v>153</v>
      </c>
      <c r="O485" s="120" t="s">
        <v>155</v>
      </c>
      <c r="P485" s="121" t="s">
        <v>167</v>
      </c>
      <c r="Q485" s="123" t="s">
        <v>1480</v>
      </c>
      <c r="R485" s="123" t="s">
        <v>178</v>
      </c>
      <c r="S485" s="123" t="s">
        <v>179</v>
      </c>
      <c r="T485" s="124">
        <v>1</v>
      </c>
      <c r="U485" s="125" t="str">
        <f>_xlfn.XLOOKUP(C485,'Výkaz výměr místností VZ'!B:B,'Výkaz výměr místností VZ'!C:C,"ne")</f>
        <v>ano</v>
      </c>
      <c r="V485" s="125">
        <v>2</v>
      </c>
      <c r="W485" s="126">
        <f>IF(U485="NE","XXX",_xlfn.XLOOKUP(V485,harmonogram!$H$11:$H$28,harmonogram!$F$11:$F$28))</f>
        <v>46039</v>
      </c>
      <c r="X485" s="126">
        <f>IF(U485="ne","XXX",_xlfn.XLOOKUP(V485,harmonogram!$H$11:$H$28,harmonogram!$G$11:$G$28))</f>
        <v>46069</v>
      </c>
      <c r="Y485" s="127" t="s">
        <v>104</v>
      </c>
    </row>
    <row r="486" spans="1:25">
      <c r="A486" s="216" t="s">
        <v>1456</v>
      </c>
      <c r="B486" s="119" t="s">
        <v>846</v>
      </c>
      <c r="C486" s="120" t="s">
        <v>1483</v>
      </c>
      <c r="D486" s="120" t="s">
        <v>1484</v>
      </c>
      <c r="E486" s="120" t="s">
        <v>1485</v>
      </c>
      <c r="F486" s="121" t="s">
        <v>166</v>
      </c>
      <c r="G486" s="122">
        <v>9.94</v>
      </c>
      <c r="H486" s="122">
        <v>0</v>
      </c>
      <c r="I486" s="122">
        <v>0</v>
      </c>
      <c r="J486" s="122">
        <v>0</v>
      </c>
      <c r="K486" s="120" t="s">
        <v>154</v>
      </c>
      <c r="L486" s="120" t="s">
        <v>153</v>
      </c>
      <c r="M486" s="122">
        <v>0</v>
      </c>
      <c r="N486" s="120" t="s">
        <v>153</v>
      </c>
      <c r="O486" s="120" t="s">
        <v>155</v>
      </c>
      <c r="P486" s="121" t="s">
        <v>167</v>
      </c>
      <c r="Q486" s="123" t="s">
        <v>1483</v>
      </c>
      <c r="R486" s="123" t="s">
        <v>178</v>
      </c>
      <c r="S486" s="123" t="s">
        <v>179</v>
      </c>
      <c r="T486" s="124">
        <v>1</v>
      </c>
      <c r="U486" s="125" t="str">
        <f>_xlfn.XLOOKUP(C486,'Výkaz výměr místností VZ'!B:B,'Výkaz výměr místností VZ'!C:C,"ne")</f>
        <v>ano</v>
      </c>
      <c r="V486" s="125">
        <v>2</v>
      </c>
      <c r="W486" s="126">
        <f>IF(U486="NE","XXX",_xlfn.XLOOKUP(V486,harmonogram!$H$11:$H$28,harmonogram!$F$11:$F$28))</f>
        <v>46039</v>
      </c>
      <c r="X486" s="126">
        <f>IF(U486="ne","XXX",_xlfn.XLOOKUP(V486,harmonogram!$H$11:$H$28,harmonogram!$G$11:$G$28))</f>
        <v>46069</v>
      </c>
      <c r="Y486" s="127" t="s">
        <v>104</v>
      </c>
    </row>
    <row r="487" spans="1:25">
      <c r="A487" s="216" t="s">
        <v>1456</v>
      </c>
      <c r="B487" s="119" t="s">
        <v>846</v>
      </c>
      <c r="C487" s="120" t="s">
        <v>1486</v>
      </c>
      <c r="D487" s="120" t="s">
        <v>1487</v>
      </c>
      <c r="E487" s="120" t="s">
        <v>1488</v>
      </c>
      <c r="F487" s="121" t="s">
        <v>166</v>
      </c>
      <c r="G487" s="122">
        <v>10.11</v>
      </c>
      <c r="H487" s="122">
        <v>0</v>
      </c>
      <c r="I487" s="122">
        <v>0</v>
      </c>
      <c r="J487" s="122">
        <v>0</v>
      </c>
      <c r="K487" s="120" t="s">
        <v>154</v>
      </c>
      <c r="L487" s="120" t="s">
        <v>153</v>
      </c>
      <c r="M487" s="122">
        <v>0</v>
      </c>
      <c r="N487" s="120" t="s">
        <v>153</v>
      </c>
      <c r="O487" s="120" t="s">
        <v>155</v>
      </c>
      <c r="P487" s="121" t="s">
        <v>167</v>
      </c>
      <c r="Q487" s="123" t="s">
        <v>1486</v>
      </c>
      <c r="R487" s="123" t="s">
        <v>178</v>
      </c>
      <c r="S487" s="123" t="s">
        <v>179</v>
      </c>
      <c r="T487" s="124">
        <v>1</v>
      </c>
      <c r="U487" s="125" t="str">
        <f>_xlfn.XLOOKUP(C487,'Výkaz výměr místností VZ'!B:B,'Výkaz výměr místností VZ'!C:C,"ne")</f>
        <v>ano</v>
      </c>
      <c r="V487" s="125">
        <v>2</v>
      </c>
      <c r="W487" s="126">
        <f>IF(U487="NE","XXX",_xlfn.XLOOKUP(V487,harmonogram!$H$11:$H$28,harmonogram!$F$11:$F$28))</f>
        <v>46039</v>
      </c>
      <c r="X487" s="126">
        <f>IF(U487="ne","XXX",_xlfn.XLOOKUP(V487,harmonogram!$H$11:$H$28,harmonogram!$G$11:$G$28))</f>
        <v>46069</v>
      </c>
      <c r="Y487" s="127" t="s">
        <v>104</v>
      </c>
    </row>
    <row r="488" spans="1:25">
      <c r="A488" s="216" t="s">
        <v>1456</v>
      </c>
      <c r="B488" s="119" t="s">
        <v>846</v>
      </c>
      <c r="C488" s="120" t="s">
        <v>1489</v>
      </c>
      <c r="D488" s="120"/>
      <c r="E488" s="120" t="s">
        <v>1490</v>
      </c>
      <c r="F488" s="121"/>
      <c r="G488" s="122"/>
      <c r="H488" s="122"/>
      <c r="I488" s="122"/>
      <c r="J488" s="122"/>
      <c r="K488" s="120"/>
      <c r="L488" s="120"/>
      <c r="M488" s="122"/>
      <c r="N488" s="120"/>
      <c r="O488" s="120" t="s">
        <v>155</v>
      </c>
      <c r="P488" s="121" t="s">
        <v>167</v>
      </c>
      <c r="Q488" s="123"/>
      <c r="R488" s="123"/>
      <c r="S488" s="123"/>
      <c r="T488" s="124">
        <v>1</v>
      </c>
      <c r="U488" s="125" t="str">
        <f>_xlfn.XLOOKUP(C488,'Výkaz výměr místností VZ'!B:B,'Výkaz výměr místností VZ'!C:C,"ne")</f>
        <v>ne</v>
      </c>
      <c r="V488" s="125">
        <v>2</v>
      </c>
      <c r="W488" s="126" t="str">
        <f>IF(U488="NE","XXX",_xlfn.XLOOKUP(V488,harmonogram!$H$11:$H$28,harmonogram!$F$11:$F$28))</f>
        <v>XXX</v>
      </c>
      <c r="X488" s="126" t="str">
        <f>IF(U488="ne","XXX",_xlfn.XLOOKUP(V488,harmonogram!$H$11:$H$28,harmonogram!$G$11:$G$28))</f>
        <v>XXX</v>
      </c>
      <c r="Y488" s="127"/>
    </row>
    <row r="489" spans="1:25">
      <c r="A489" s="216" t="s">
        <v>1456</v>
      </c>
      <c r="B489" s="119" t="s">
        <v>846</v>
      </c>
      <c r="C489" s="120" t="s">
        <v>1491</v>
      </c>
      <c r="D489" s="120"/>
      <c r="E489" s="120" t="s">
        <v>1492</v>
      </c>
      <c r="F489" s="121"/>
      <c r="G489" s="122"/>
      <c r="H489" s="122"/>
      <c r="I489" s="122"/>
      <c r="J489" s="122"/>
      <c r="K489" s="120"/>
      <c r="L489" s="120"/>
      <c r="M489" s="122"/>
      <c r="N489" s="120"/>
      <c r="O489" s="120" t="s">
        <v>155</v>
      </c>
      <c r="P489" s="121" t="s">
        <v>167</v>
      </c>
      <c r="Q489" s="123"/>
      <c r="R489" s="123"/>
      <c r="S489" s="123"/>
      <c r="T489" s="124">
        <v>1</v>
      </c>
      <c r="U489" s="125" t="str">
        <f>_xlfn.XLOOKUP(C489,'Výkaz výměr místností VZ'!B:B,'Výkaz výměr místností VZ'!C:C,"ne")</f>
        <v>ne</v>
      </c>
      <c r="V489" s="125">
        <v>2</v>
      </c>
      <c r="W489" s="126" t="str">
        <f>IF(U489="NE","XXX",_xlfn.XLOOKUP(V489,harmonogram!$H$11:$H$28,harmonogram!$F$11:$F$28))</f>
        <v>XXX</v>
      </c>
      <c r="X489" s="126" t="str">
        <f>IF(U489="ne","XXX",_xlfn.XLOOKUP(V489,harmonogram!$H$11:$H$28,harmonogram!$G$11:$G$28))</f>
        <v>XXX</v>
      </c>
      <c r="Y489" s="127" t="s">
        <v>104</v>
      </c>
    </row>
    <row r="490" spans="1:25">
      <c r="A490" s="216" t="s">
        <v>1456</v>
      </c>
      <c r="B490" s="119" t="s">
        <v>846</v>
      </c>
      <c r="C490" s="120" t="s">
        <v>1493</v>
      </c>
      <c r="D490" s="120"/>
      <c r="E490" s="120" t="s">
        <v>1492</v>
      </c>
      <c r="F490" s="121"/>
      <c r="G490" s="122"/>
      <c r="H490" s="122"/>
      <c r="I490" s="122"/>
      <c r="J490" s="122"/>
      <c r="K490" s="120"/>
      <c r="L490" s="120"/>
      <c r="M490" s="122"/>
      <c r="N490" s="120"/>
      <c r="O490" s="120" t="s">
        <v>155</v>
      </c>
      <c r="P490" s="121" t="s">
        <v>167</v>
      </c>
      <c r="Q490" s="123"/>
      <c r="R490" s="123"/>
      <c r="S490" s="123"/>
      <c r="T490" s="124">
        <v>1</v>
      </c>
      <c r="U490" s="125" t="str">
        <f>_xlfn.XLOOKUP(C490,'Výkaz výměr místností VZ'!B:B,'Výkaz výměr místností VZ'!C:C,"ne")</f>
        <v>ne</v>
      </c>
      <c r="V490" s="125">
        <v>2</v>
      </c>
      <c r="W490" s="126" t="str">
        <f>IF(U490="NE","XXX",_xlfn.XLOOKUP(V490,harmonogram!$H$11:$H$28,harmonogram!$F$11:$F$28))</f>
        <v>XXX</v>
      </c>
      <c r="X490" s="126" t="str">
        <f>IF(U490="ne","XXX",_xlfn.XLOOKUP(V490,harmonogram!$H$11:$H$28,harmonogram!$G$11:$G$28))</f>
        <v>XXX</v>
      </c>
      <c r="Y490" s="127" t="s">
        <v>104</v>
      </c>
    </row>
    <row r="491" spans="1:25">
      <c r="A491" s="225" t="s">
        <v>1494</v>
      </c>
      <c r="B491" s="204" t="s">
        <v>149</v>
      </c>
      <c r="C491" s="205" t="s">
        <v>1495</v>
      </c>
      <c r="D491" s="205" t="s">
        <v>1496</v>
      </c>
      <c r="E491" s="205" t="s">
        <v>1497</v>
      </c>
      <c r="F491" s="115" t="s">
        <v>1498</v>
      </c>
      <c r="G491" s="205">
        <v>130.77000000000001</v>
      </c>
      <c r="H491" s="205">
        <v>0</v>
      </c>
      <c r="I491" s="205">
        <v>0</v>
      </c>
      <c r="J491" s="205">
        <v>0</v>
      </c>
      <c r="K491" s="205" t="s">
        <v>154</v>
      </c>
      <c r="L491" s="205" t="s">
        <v>153</v>
      </c>
      <c r="M491" s="205">
        <v>0</v>
      </c>
      <c r="N491" s="205" t="s">
        <v>153</v>
      </c>
      <c r="O491" s="205" t="s">
        <v>155</v>
      </c>
      <c r="P491" s="115" t="s">
        <v>167</v>
      </c>
      <c r="Q491" s="205" t="s">
        <v>1495</v>
      </c>
      <c r="R491" s="205" t="s">
        <v>168</v>
      </c>
      <c r="S491" s="205" t="s">
        <v>169</v>
      </c>
      <c r="T491" s="115">
        <v>1</v>
      </c>
      <c r="U491" s="116" t="s">
        <v>162</v>
      </c>
      <c r="V491" s="116">
        <v>2</v>
      </c>
      <c r="W491" s="117">
        <f>IF(U491="NE","XXX",_xlfn.XLOOKUP(V491,harmonogram!$H$11:$H$28,harmonogram!$F$11:$F$28))</f>
        <v>46039</v>
      </c>
      <c r="X491" s="117">
        <f>IF(U491="ne","XXX",_xlfn.XLOOKUP(V491,harmonogram!$H$11:$H$28,harmonogram!$G$11:$G$28))</f>
        <v>46069</v>
      </c>
      <c r="Y491" s="118"/>
    </row>
    <row r="492" spans="1:25">
      <c r="A492" s="225" t="s">
        <v>1494</v>
      </c>
      <c r="B492" s="204"/>
      <c r="C492" s="205" t="s">
        <v>1489</v>
      </c>
      <c r="D492" s="205"/>
      <c r="E492" s="205" t="s">
        <v>1499</v>
      </c>
      <c r="F492" s="115"/>
      <c r="G492" s="205"/>
      <c r="H492" s="205"/>
      <c r="I492" s="205"/>
      <c r="J492" s="205"/>
      <c r="K492" s="205"/>
      <c r="L492" s="205"/>
      <c r="M492" s="205"/>
      <c r="N492" s="205"/>
      <c r="O492" s="205" t="s">
        <v>155</v>
      </c>
      <c r="P492" s="115" t="s">
        <v>167</v>
      </c>
      <c r="Q492" s="205"/>
      <c r="R492" s="205"/>
      <c r="S492" s="205"/>
      <c r="T492" s="115">
        <v>1</v>
      </c>
      <c r="U492" s="116" t="str">
        <f>_xlfn.XLOOKUP(C492,'Výkaz výměr místností VZ'!B:B,'Výkaz výměr místností VZ'!C:C,"ne")</f>
        <v>ne</v>
      </c>
      <c r="V492" s="116"/>
      <c r="W492" s="117" t="str">
        <f>IF(U492="NE","XXX",_xlfn.XLOOKUP(V492,harmonogram!$H$11:$H$28,harmonogram!$F$11:$F$28))</f>
        <v>XXX</v>
      </c>
      <c r="X492" s="117" t="str">
        <f>IF(U492="ne","XXX",_xlfn.XLOOKUP(V492,harmonogram!$H$11:$H$28,harmonogram!$G$11:$G$28))</f>
        <v>XXX</v>
      </c>
      <c r="Y492" s="118" t="s">
        <v>1500</v>
      </c>
    </row>
    <row r="493" spans="1:25">
      <c r="A493" s="225" t="s">
        <v>1494</v>
      </c>
      <c r="B493" s="204" t="s">
        <v>149</v>
      </c>
      <c r="C493" s="205" t="s">
        <v>1501</v>
      </c>
      <c r="D493" s="205" t="s">
        <v>1502</v>
      </c>
      <c r="E493" s="205" t="s">
        <v>1503</v>
      </c>
      <c r="F493" s="115" t="s">
        <v>153</v>
      </c>
      <c r="G493" s="205">
        <v>68.05</v>
      </c>
      <c r="H493" s="205">
        <v>0</v>
      </c>
      <c r="I493" s="205">
        <v>0</v>
      </c>
      <c r="J493" s="205">
        <v>0</v>
      </c>
      <c r="K493" s="205" t="s">
        <v>154</v>
      </c>
      <c r="L493" s="205" t="s">
        <v>153</v>
      </c>
      <c r="M493" s="205">
        <v>0</v>
      </c>
      <c r="N493" s="205" t="s">
        <v>153</v>
      </c>
      <c r="O493" s="205" t="s">
        <v>155</v>
      </c>
      <c r="P493" s="115" t="s">
        <v>167</v>
      </c>
      <c r="Q493" s="205" t="s">
        <v>1501</v>
      </c>
      <c r="R493" s="205" t="s">
        <v>168</v>
      </c>
      <c r="S493" s="205" t="s">
        <v>169</v>
      </c>
      <c r="T493" s="115">
        <v>1</v>
      </c>
      <c r="U493" s="116" t="s">
        <v>162</v>
      </c>
      <c r="V493" s="116">
        <v>2</v>
      </c>
      <c r="W493" s="117">
        <f>IF(U493="NE","XXX",_xlfn.XLOOKUP(V493,harmonogram!$H$11:$H$28,harmonogram!$F$11:$F$28))</f>
        <v>46039</v>
      </c>
      <c r="X493" s="117">
        <f>IF(U493="ne","XXX",_xlfn.XLOOKUP(V493,harmonogram!$H$11:$H$28,harmonogram!$G$11:$G$28))</f>
        <v>46069</v>
      </c>
      <c r="Y493" s="118"/>
    </row>
    <row r="494" spans="1:25">
      <c r="A494" s="225" t="s">
        <v>1494</v>
      </c>
      <c r="B494" s="204"/>
      <c r="C494" s="205" t="s">
        <v>1504</v>
      </c>
      <c r="D494" s="205"/>
      <c r="E494" s="205" t="s">
        <v>1505</v>
      </c>
      <c r="F494" s="115"/>
      <c r="G494" s="205"/>
      <c r="H494" s="205"/>
      <c r="I494" s="205"/>
      <c r="J494" s="205"/>
      <c r="K494" s="205"/>
      <c r="L494" s="205"/>
      <c r="M494" s="205"/>
      <c r="N494" s="205"/>
      <c r="O494" s="205" t="s">
        <v>155</v>
      </c>
      <c r="P494" s="115" t="s">
        <v>167</v>
      </c>
      <c r="Q494" s="205"/>
      <c r="R494" s="205"/>
      <c r="S494" s="205"/>
      <c r="T494" s="115">
        <v>1</v>
      </c>
      <c r="U494" s="116" t="str">
        <f>_xlfn.XLOOKUP(C494,'Výkaz výměr místností VZ'!B:B,'Výkaz výměr místností VZ'!C:C,"ne")</f>
        <v>ne</v>
      </c>
      <c r="V494" s="116"/>
      <c r="W494" s="117" t="str">
        <f>IF(U494="NE","XXX",_xlfn.XLOOKUP(V494,harmonogram!$H$11:$H$28,harmonogram!$F$11:$F$28))</f>
        <v>XXX</v>
      </c>
      <c r="X494" s="117" t="str">
        <f>IF(U494="ne","XXX",_xlfn.XLOOKUP(V494,harmonogram!$H$11:$H$28,harmonogram!$G$11:$G$28))</f>
        <v>XXX</v>
      </c>
      <c r="Y494" s="118" t="s">
        <v>1500</v>
      </c>
    </row>
    <row r="495" spans="1:25">
      <c r="A495" s="225" t="s">
        <v>1494</v>
      </c>
      <c r="B495" s="204"/>
      <c r="C495" s="205" t="s">
        <v>1491</v>
      </c>
      <c r="D495" s="205"/>
      <c r="E495" s="205" t="s">
        <v>1506</v>
      </c>
      <c r="F495" s="115"/>
      <c r="G495" s="205"/>
      <c r="H495" s="205"/>
      <c r="I495" s="205"/>
      <c r="J495" s="205"/>
      <c r="K495" s="205"/>
      <c r="L495" s="205"/>
      <c r="M495" s="205"/>
      <c r="N495" s="205"/>
      <c r="O495" s="205" t="s">
        <v>155</v>
      </c>
      <c r="P495" s="115" t="s">
        <v>167</v>
      </c>
      <c r="Q495" s="205"/>
      <c r="R495" s="205"/>
      <c r="S495" s="205"/>
      <c r="T495" s="115">
        <v>1</v>
      </c>
      <c r="U495" s="116" t="str">
        <f>_xlfn.XLOOKUP(C495,'Výkaz výměr místností VZ'!B:B,'Výkaz výměr místností VZ'!C:C,"ne")</f>
        <v>ne</v>
      </c>
      <c r="V495" s="116"/>
      <c r="W495" s="117" t="str">
        <f>IF(U495="NE","XXX",_xlfn.XLOOKUP(V495,harmonogram!$H$11:$H$28,harmonogram!$F$11:$F$28))</f>
        <v>XXX</v>
      </c>
      <c r="X495" s="117" t="str">
        <f>IF(U495="ne","XXX",_xlfn.XLOOKUP(V495,harmonogram!$H$11:$H$28,harmonogram!$G$11:$G$28))</f>
        <v>XXX</v>
      </c>
      <c r="Y495" s="118" t="s">
        <v>1500</v>
      </c>
    </row>
    <row r="496" spans="1:25">
      <c r="A496" s="226" t="s">
        <v>1494</v>
      </c>
      <c r="B496" s="206"/>
      <c r="C496" s="207" t="s">
        <v>1493</v>
      </c>
      <c r="D496" s="207"/>
      <c r="E496" s="207" t="s">
        <v>1507</v>
      </c>
      <c r="F496" s="208"/>
      <c r="G496" s="207"/>
      <c r="H496" s="207"/>
      <c r="I496" s="207"/>
      <c r="J496" s="207"/>
      <c r="K496" s="207"/>
      <c r="L496" s="207"/>
      <c r="M496" s="207"/>
      <c r="N496" s="207"/>
      <c r="O496" s="207" t="s">
        <v>155</v>
      </c>
      <c r="P496" s="208" t="s">
        <v>167</v>
      </c>
      <c r="Q496" s="209"/>
      <c r="R496" s="209"/>
      <c r="S496" s="209"/>
      <c r="T496" s="208">
        <v>1</v>
      </c>
      <c r="U496" s="210" t="str">
        <f>_xlfn.XLOOKUP(C496,'Výkaz výměr místností VZ'!B:B,'Výkaz výměr místností VZ'!C:C,"ne")</f>
        <v>ne</v>
      </c>
      <c r="V496" s="210"/>
      <c r="W496" s="211" t="str">
        <f>IF(U496="NE","XXX",_xlfn.XLOOKUP(V496,harmonogram!$H$11:$H$28,harmonogram!$F$11:$F$28))</f>
        <v>XXX</v>
      </c>
      <c r="X496" s="211" t="str">
        <f>IF(U496="ne","XXX",_xlfn.XLOOKUP(V496,harmonogram!$H$11:$H$28,harmonogram!$G$11:$G$28))</f>
        <v>XXX</v>
      </c>
      <c r="Y496" s="212" t="s">
        <v>1500</v>
      </c>
    </row>
    <row r="497" spans="17:19">
      <c r="Q497" s="38"/>
      <c r="R497" s="38"/>
      <c r="S497" s="38"/>
    </row>
  </sheetData>
  <autoFilter ref="A1:Y496" xr:uid="{C2CFAC3C-7A39-4640-A3FC-E3B3C6FC97B8}"/>
  <sortState xmlns:xlrd2="http://schemas.microsoft.com/office/spreadsheetml/2017/richdata2" ref="A2:MUX499">
    <sortCondition ref="A2:A499"/>
    <sortCondition ref="C2:C499"/>
  </sortState>
  <phoneticPr fontId="11" type="noConversion"/>
  <pageMargins left="0.23622047244094491" right="0.23622047244094491" top="0.74803149606299213" bottom="0.74803149606299213" header="0.31496062992125984" footer="0.31496062992125984"/>
  <pageSetup paperSize="9" scale="63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447D-AA18-4BE4-BDA0-B2F963F9D1B4}">
  <dimension ref="A1:E406"/>
  <sheetViews>
    <sheetView topLeftCell="A365" workbookViewId="0">
      <selection activeCell="B2" sqref="B2:B406"/>
    </sheetView>
  </sheetViews>
  <sheetFormatPr defaultRowHeight="15"/>
  <cols>
    <col min="1" max="1" width="20.85546875" customWidth="1"/>
    <col min="4" max="4" width="10.85546875" style="33" bestFit="1" customWidth="1"/>
  </cols>
  <sheetData>
    <row r="1" spans="1:4">
      <c r="A1" t="s">
        <v>1508</v>
      </c>
      <c r="B1" t="s">
        <v>1509</v>
      </c>
      <c r="D1" s="34" t="s">
        <v>128</v>
      </c>
    </row>
    <row r="2" spans="1:4">
      <c r="A2" t="str">
        <f t="shared" ref="A2:A66" si="0">_xlfn.XLOOKUP(B2,D:D,C:C)</f>
        <v>ano</v>
      </c>
      <c r="B2" t="s">
        <v>1313</v>
      </c>
      <c r="C2" t="s">
        <v>162</v>
      </c>
      <c r="D2" s="13" t="s">
        <v>150</v>
      </c>
    </row>
    <row r="3" spans="1:4">
      <c r="A3" t="str">
        <f t="shared" si="0"/>
        <v>ano</v>
      </c>
      <c r="B3" t="s">
        <v>1317</v>
      </c>
      <c r="C3" t="s">
        <v>162</v>
      </c>
      <c r="D3" s="3" t="s">
        <v>159</v>
      </c>
    </row>
    <row r="4" spans="1:4">
      <c r="A4" t="str">
        <f t="shared" si="0"/>
        <v>ano</v>
      </c>
      <c r="B4" t="s">
        <v>1319</v>
      </c>
      <c r="C4" t="s">
        <v>162</v>
      </c>
      <c r="D4" s="3" t="s">
        <v>163</v>
      </c>
    </row>
    <row r="5" spans="1:4">
      <c r="A5" t="str">
        <f t="shared" si="0"/>
        <v>ano</v>
      </c>
      <c r="B5" t="s">
        <v>1321</v>
      </c>
      <c r="C5" t="s">
        <v>162</v>
      </c>
      <c r="D5" s="3" t="s">
        <v>170</v>
      </c>
    </row>
    <row r="6" spans="1:4">
      <c r="A6" t="str">
        <f t="shared" si="0"/>
        <v>ano</v>
      </c>
      <c r="B6" t="s">
        <v>1324</v>
      </c>
      <c r="C6" t="s">
        <v>162</v>
      </c>
      <c r="D6" s="18" t="s">
        <v>200</v>
      </c>
    </row>
    <row r="7" spans="1:4">
      <c r="A7" t="str">
        <f t="shared" si="0"/>
        <v>ano</v>
      </c>
      <c r="B7" t="s">
        <v>1326</v>
      </c>
      <c r="C7" t="s">
        <v>162</v>
      </c>
      <c r="D7" s="18" t="s">
        <v>203</v>
      </c>
    </row>
    <row r="8" spans="1:4">
      <c r="A8" t="str">
        <f t="shared" si="0"/>
        <v>ano</v>
      </c>
      <c r="B8" t="s">
        <v>1329</v>
      </c>
      <c r="C8" t="s">
        <v>162</v>
      </c>
      <c r="D8" s="18" t="s">
        <v>206</v>
      </c>
    </row>
    <row r="9" spans="1:4">
      <c r="A9" t="str">
        <f t="shared" si="0"/>
        <v>ano</v>
      </c>
      <c r="B9" t="s">
        <v>1331</v>
      </c>
      <c r="C9" t="s">
        <v>162</v>
      </c>
      <c r="D9" s="18" t="s">
        <v>209</v>
      </c>
    </row>
    <row r="10" spans="1:4">
      <c r="A10" t="str">
        <f t="shared" si="0"/>
        <v>ano</v>
      </c>
      <c r="B10" t="s">
        <v>1334</v>
      </c>
      <c r="C10" t="s">
        <v>162</v>
      </c>
      <c r="D10" s="18" t="s">
        <v>212</v>
      </c>
    </row>
    <row r="11" spans="1:4">
      <c r="A11" t="str">
        <f t="shared" si="0"/>
        <v>ano</v>
      </c>
      <c r="B11" t="s">
        <v>1336</v>
      </c>
      <c r="C11" t="s">
        <v>162</v>
      </c>
      <c r="D11" s="18" t="s">
        <v>216</v>
      </c>
    </row>
    <row r="12" spans="1:4">
      <c r="A12" t="str">
        <f t="shared" si="0"/>
        <v>ano</v>
      </c>
      <c r="B12" t="s">
        <v>1338</v>
      </c>
      <c r="C12" t="s">
        <v>162</v>
      </c>
      <c r="D12" s="18" t="s">
        <v>219</v>
      </c>
    </row>
    <row r="13" spans="1:4">
      <c r="A13" t="str">
        <f t="shared" si="0"/>
        <v>ano</v>
      </c>
      <c r="B13" t="s">
        <v>1340</v>
      </c>
      <c r="C13" t="s">
        <v>162</v>
      </c>
      <c r="D13" s="18" t="s">
        <v>223</v>
      </c>
    </row>
    <row r="14" spans="1:4">
      <c r="A14" t="str">
        <f t="shared" si="0"/>
        <v>ano</v>
      </c>
      <c r="B14" t="s">
        <v>1343</v>
      </c>
      <c r="C14" t="s">
        <v>162</v>
      </c>
      <c r="D14" s="18" t="s">
        <v>227</v>
      </c>
    </row>
    <row r="15" spans="1:4">
      <c r="A15" t="str">
        <f t="shared" si="0"/>
        <v>ano</v>
      </c>
      <c r="B15" t="s">
        <v>1345</v>
      </c>
      <c r="C15" t="s">
        <v>162</v>
      </c>
      <c r="D15" s="18" t="s">
        <v>231</v>
      </c>
    </row>
    <row r="16" spans="1:4">
      <c r="A16" t="str">
        <f t="shared" si="0"/>
        <v>ano</v>
      </c>
      <c r="B16" t="s">
        <v>747</v>
      </c>
      <c r="C16" t="s">
        <v>162</v>
      </c>
      <c r="D16" s="18" t="s">
        <v>234</v>
      </c>
    </row>
    <row r="17" spans="1:5">
      <c r="A17" t="e">
        <f t="shared" si="0"/>
        <v>#N/A</v>
      </c>
      <c r="B17" t="s">
        <v>1510</v>
      </c>
      <c r="C17" t="s">
        <v>162</v>
      </c>
      <c r="D17" s="18" t="s">
        <v>237</v>
      </c>
      <c r="E17" s="40" t="s">
        <v>1511</v>
      </c>
    </row>
    <row r="18" spans="1:5">
      <c r="A18" t="str">
        <f t="shared" si="0"/>
        <v>ano</v>
      </c>
      <c r="B18" t="s">
        <v>750</v>
      </c>
      <c r="C18" t="s">
        <v>162</v>
      </c>
      <c r="D18" s="18" t="s">
        <v>250</v>
      </c>
    </row>
    <row r="19" spans="1:5">
      <c r="A19" t="str">
        <f t="shared" si="0"/>
        <v>ano</v>
      </c>
      <c r="B19" t="s">
        <v>752</v>
      </c>
      <c r="C19" t="s">
        <v>162</v>
      </c>
      <c r="D19" s="18" t="s">
        <v>254</v>
      </c>
    </row>
    <row r="20" spans="1:5">
      <c r="A20" t="str">
        <f t="shared" si="0"/>
        <v>ano</v>
      </c>
      <c r="B20" t="s">
        <v>754</v>
      </c>
      <c r="C20" t="s">
        <v>162</v>
      </c>
      <c r="D20" s="18" t="s">
        <v>261</v>
      </c>
    </row>
    <row r="21" spans="1:5">
      <c r="A21" t="str">
        <f t="shared" si="0"/>
        <v>ano</v>
      </c>
      <c r="B21" t="s">
        <v>808</v>
      </c>
      <c r="C21" t="s">
        <v>162</v>
      </c>
      <c r="D21" s="18" t="s">
        <v>265</v>
      </c>
    </row>
    <row r="22" spans="1:5">
      <c r="A22" t="str">
        <f t="shared" si="0"/>
        <v>ano</v>
      </c>
      <c r="B22" t="s">
        <v>811</v>
      </c>
      <c r="C22" t="s">
        <v>162</v>
      </c>
      <c r="D22" s="18" t="s">
        <v>267</v>
      </c>
    </row>
    <row r="23" spans="1:5">
      <c r="A23" t="str">
        <f t="shared" si="0"/>
        <v>ano</v>
      </c>
      <c r="B23" t="s">
        <v>814</v>
      </c>
      <c r="C23" t="s">
        <v>162</v>
      </c>
      <c r="D23" s="18" t="s">
        <v>271</v>
      </c>
    </row>
    <row r="24" spans="1:5">
      <c r="A24" t="str">
        <f t="shared" si="0"/>
        <v>ano</v>
      </c>
      <c r="B24" t="s">
        <v>757</v>
      </c>
      <c r="C24" t="s">
        <v>162</v>
      </c>
      <c r="D24" s="18" t="s">
        <v>273</v>
      </c>
    </row>
    <row r="25" spans="1:5">
      <c r="A25" t="str">
        <f t="shared" si="0"/>
        <v>ano</v>
      </c>
      <c r="B25" t="s">
        <v>759</v>
      </c>
      <c r="C25" t="s">
        <v>162</v>
      </c>
      <c r="D25" s="18" t="s">
        <v>291</v>
      </c>
    </row>
    <row r="26" spans="1:5">
      <c r="A26" t="str">
        <f t="shared" si="0"/>
        <v>ano</v>
      </c>
      <c r="B26" t="s">
        <v>761</v>
      </c>
      <c r="C26" t="s">
        <v>162</v>
      </c>
      <c r="D26" s="18" t="s">
        <v>298</v>
      </c>
    </row>
    <row r="27" spans="1:5">
      <c r="A27" t="str">
        <f t="shared" si="0"/>
        <v>ano</v>
      </c>
      <c r="B27" t="s">
        <v>763</v>
      </c>
      <c r="C27" t="s">
        <v>162</v>
      </c>
      <c r="D27" s="18" t="s">
        <v>302</v>
      </c>
    </row>
    <row r="28" spans="1:5">
      <c r="A28" t="str">
        <f t="shared" si="0"/>
        <v>ano</v>
      </c>
      <c r="B28" t="s">
        <v>765</v>
      </c>
      <c r="C28" t="s">
        <v>162</v>
      </c>
      <c r="D28" s="18" t="s">
        <v>306</v>
      </c>
    </row>
    <row r="29" spans="1:5">
      <c r="A29" t="str">
        <f t="shared" si="0"/>
        <v>ano</v>
      </c>
      <c r="B29" t="s">
        <v>767</v>
      </c>
      <c r="C29" t="s">
        <v>162</v>
      </c>
      <c r="D29" s="18" t="s">
        <v>309</v>
      </c>
    </row>
    <row r="30" spans="1:5">
      <c r="A30" t="str">
        <f t="shared" si="0"/>
        <v>ano</v>
      </c>
      <c r="B30" t="s">
        <v>769</v>
      </c>
      <c r="C30" t="s">
        <v>162</v>
      </c>
      <c r="D30" s="18" t="s">
        <v>312</v>
      </c>
    </row>
    <row r="31" spans="1:5">
      <c r="A31" t="str">
        <f t="shared" si="0"/>
        <v>ano</v>
      </c>
      <c r="B31" t="s">
        <v>771</v>
      </c>
      <c r="C31" t="s">
        <v>162</v>
      </c>
      <c r="D31" s="18" t="s">
        <v>315</v>
      </c>
    </row>
    <row r="32" spans="1:5">
      <c r="A32" t="str">
        <f t="shared" si="0"/>
        <v>ano</v>
      </c>
      <c r="B32" t="s">
        <v>776</v>
      </c>
      <c r="C32" t="s">
        <v>162</v>
      </c>
      <c r="D32" s="18" t="s">
        <v>318</v>
      </c>
    </row>
    <row r="33" spans="1:4">
      <c r="A33" t="str">
        <f t="shared" si="0"/>
        <v>ano</v>
      </c>
      <c r="B33" t="s">
        <v>778</v>
      </c>
      <c r="C33" t="s">
        <v>162</v>
      </c>
      <c r="D33" s="18" t="s">
        <v>321</v>
      </c>
    </row>
    <row r="34" spans="1:4">
      <c r="A34" t="str">
        <f t="shared" si="0"/>
        <v>ano</v>
      </c>
      <c r="B34" t="s">
        <v>780</v>
      </c>
      <c r="C34" t="s">
        <v>162</v>
      </c>
      <c r="D34" s="18" t="s">
        <v>324</v>
      </c>
    </row>
    <row r="35" spans="1:4">
      <c r="A35" t="str">
        <f t="shared" si="0"/>
        <v>ano</v>
      </c>
      <c r="B35" t="s">
        <v>782</v>
      </c>
      <c r="C35" t="s">
        <v>162</v>
      </c>
      <c r="D35" s="18" t="s">
        <v>328</v>
      </c>
    </row>
    <row r="36" spans="1:4">
      <c r="A36" t="str">
        <f t="shared" si="0"/>
        <v>ano</v>
      </c>
      <c r="B36" t="s">
        <v>784</v>
      </c>
      <c r="C36" t="s">
        <v>162</v>
      </c>
      <c r="D36" s="18" t="s">
        <v>332</v>
      </c>
    </row>
    <row r="37" spans="1:4">
      <c r="A37" t="str">
        <f t="shared" si="0"/>
        <v>ano</v>
      </c>
      <c r="B37" t="s">
        <v>786</v>
      </c>
      <c r="C37" t="s">
        <v>162</v>
      </c>
      <c r="D37" s="18" t="s">
        <v>334</v>
      </c>
    </row>
    <row r="38" spans="1:4">
      <c r="A38" t="str">
        <f t="shared" si="0"/>
        <v>ano</v>
      </c>
      <c r="B38" t="s">
        <v>789</v>
      </c>
      <c r="C38" t="s">
        <v>162</v>
      </c>
      <c r="D38" s="18" t="s">
        <v>338</v>
      </c>
    </row>
    <row r="39" spans="1:4">
      <c r="A39" t="str">
        <f t="shared" si="0"/>
        <v>ano</v>
      </c>
      <c r="B39" t="s">
        <v>790</v>
      </c>
      <c r="C39" t="s">
        <v>162</v>
      </c>
      <c r="D39" s="18" t="s">
        <v>350</v>
      </c>
    </row>
    <row r="40" spans="1:4">
      <c r="A40" t="str">
        <f t="shared" si="0"/>
        <v>ano</v>
      </c>
      <c r="B40" t="s">
        <v>791</v>
      </c>
      <c r="C40" t="s">
        <v>162</v>
      </c>
      <c r="D40" s="18" t="s">
        <v>353</v>
      </c>
    </row>
    <row r="41" spans="1:4">
      <c r="A41" t="str">
        <f t="shared" si="0"/>
        <v>ano</v>
      </c>
      <c r="B41" t="s">
        <v>793</v>
      </c>
      <c r="C41" t="s">
        <v>162</v>
      </c>
      <c r="D41" s="18" t="s">
        <v>356</v>
      </c>
    </row>
    <row r="42" spans="1:4">
      <c r="A42" t="str">
        <f t="shared" si="0"/>
        <v>ano</v>
      </c>
      <c r="B42" t="s">
        <v>795</v>
      </c>
      <c r="C42" t="s">
        <v>162</v>
      </c>
      <c r="D42" s="18" t="s">
        <v>359</v>
      </c>
    </row>
    <row r="43" spans="1:4">
      <c r="A43" t="str">
        <f t="shared" si="0"/>
        <v>ano</v>
      </c>
      <c r="B43" t="s">
        <v>805</v>
      </c>
      <c r="C43" t="s">
        <v>162</v>
      </c>
      <c r="D43" s="18" t="s">
        <v>362</v>
      </c>
    </row>
    <row r="44" spans="1:4">
      <c r="A44" t="str">
        <f t="shared" si="0"/>
        <v>ano</v>
      </c>
      <c r="B44" t="s">
        <v>994</v>
      </c>
      <c r="C44" t="s">
        <v>162</v>
      </c>
      <c r="D44" s="18" t="s">
        <v>388</v>
      </c>
    </row>
    <row r="45" spans="1:4">
      <c r="A45" t="str">
        <f t="shared" si="0"/>
        <v>ano</v>
      </c>
      <c r="B45" t="s">
        <v>997</v>
      </c>
      <c r="C45" t="s">
        <v>162</v>
      </c>
      <c r="D45" s="18" t="s">
        <v>391</v>
      </c>
    </row>
    <row r="46" spans="1:4">
      <c r="A46" t="str">
        <f t="shared" si="0"/>
        <v>ano</v>
      </c>
      <c r="B46" t="s">
        <v>1000</v>
      </c>
      <c r="C46" t="s">
        <v>162</v>
      </c>
      <c r="D46" s="18" t="s">
        <v>394</v>
      </c>
    </row>
    <row r="47" spans="1:4">
      <c r="A47" t="str">
        <f t="shared" si="0"/>
        <v>ano</v>
      </c>
      <c r="B47" t="s">
        <v>1002</v>
      </c>
      <c r="C47" t="s">
        <v>162</v>
      </c>
      <c r="D47" s="18" t="s">
        <v>397</v>
      </c>
    </row>
    <row r="48" spans="1:4">
      <c r="A48" t="str">
        <f t="shared" si="0"/>
        <v>ano</v>
      </c>
      <c r="B48" t="s">
        <v>1005</v>
      </c>
      <c r="C48" t="s">
        <v>162</v>
      </c>
      <c r="D48" s="18" t="s">
        <v>400</v>
      </c>
    </row>
    <row r="49" spans="1:4">
      <c r="A49" t="str">
        <f t="shared" si="0"/>
        <v>ano</v>
      </c>
      <c r="B49" t="s">
        <v>1008</v>
      </c>
      <c r="C49" t="s">
        <v>162</v>
      </c>
      <c r="D49" s="18" t="s">
        <v>403</v>
      </c>
    </row>
    <row r="50" spans="1:4">
      <c r="A50" t="str">
        <f t="shared" si="0"/>
        <v>ano</v>
      </c>
      <c r="B50" t="s">
        <v>1010</v>
      </c>
      <c r="C50" t="s">
        <v>162</v>
      </c>
      <c r="D50" s="20" t="s">
        <v>407</v>
      </c>
    </row>
    <row r="51" spans="1:4">
      <c r="A51" t="str">
        <f t="shared" si="0"/>
        <v>ano</v>
      </c>
      <c r="B51" t="s">
        <v>1012</v>
      </c>
      <c r="C51" t="s">
        <v>162</v>
      </c>
      <c r="D51" s="20" t="s">
        <v>412</v>
      </c>
    </row>
    <row r="52" spans="1:4">
      <c r="A52" t="str">
        <f t="shared" si="0"/>
        <v>ano</v>
      </c>
      <c r="B52" t="s">
        <v>1014</v>
      </c>
      <c r="C52" t="s">
        <v>162</v>
      </c>
      <c r="D52" s="20" t="s">
        <v>416</v>
      </c>
    </row>
    <row r="53" spans="1:4">
      <c r="A53" t="str">
        <f t="shared" si="0"/>
        <v>ano</v>
      </c>
      <c r="B53" t="s">
        <v>1017</v>
      </c>
      <c r="C53" t="s">
        <v>162</v>
      </c>
      <c r="D53" s="20" t="s">
        <v>420</v>
      </c>
    </row>
    <row r="54" spans="1:4">
      <c r="A54" t="str">
        <f t="shared" si="0"/>
        <v>ano</v>
      </c>
      <c r="B54" t="s">
        <v>1019</v>
      </c>
      <c r="C54" t="s">
        <v>162</v>
      </c>
      <c r="D54" s="21" t="s">
        <v>427</v>
      </c>
    </row>
    <row r="55" spans="1:4">
      <c r="A55" t="str">
        <f t="shared" si="0"/>
        <v>ano</v>
      </c>
      <c r="B55" t="s">
        <v>1022</v>
      </c>
      <c r="C55" t="s">
        <v>162</v>
      </c>
      <c r="D55" s="21" t="s">
        <v>430</v>
      </c>
    </row>
    <row r="56" spans="1:4">
      <c r="A56" t="str">
        <f t="shared" si="0"/>
        <v>ano</v>
      </c>
      <c r="B56" t="s">
        <v>1024</v>
      </c>
      <c r="C56" t="s">
        <v>162</v>
      </c>
      <c r="D56" s="21" t="s">
        <v>433</v>
      </c>
    </row>
    <row r="57" spans="1:4">
      <c r="A57" t="str">
        <f t="shared" si="0"/>
        <v>ano</v>
      </c>
      <c r="B57" t="s">
        <v>1026</v>
      </c>
      <c r="C57" t="s">
        <v>162</v>
      </c>
      <c r="D57" s="21" t="s">
        <v>433</v>
      </c>
    </row>
    <row r="58" spans="1:4">
      <c r="A58" t="str">
        <f t="shared" si="0"/>
        <v>ano</v>
      </c>
      <c r="B58" t="s">
        <v>1029</v>
      </c>
      <c r="C58" t="s">
        <v>162</v>
      </c>
      <c r="D58" s="21" t="s">
        <v>443</v>
      </c>
    </row>
    <row r="59" spans="1:4">
      <c r="A59" t="str">
        <f t="shared" si="0"/>
        <v>ano</v>
      </c>
      <c r="B59" t="s">
        <v>1031</v>
      </c>
      <c r="C59" t="s">
        <v>162</v>
      </c>
      <c r="D59" s="21" t="s">
        <v>447</v>
      </c>
    </row>
    <row r="60" spans="1:4">
      <c r="A60" t="str">
        <f t="shared" si="0"/>
        <v>ano</v>
      </c>
      <c r="B60" t="s">
        <v>1034</v>
      </c>
      <c r="C60" t="s">
        <v>162</v>
      </c>
      <c r="D60" s="21" t="s">
        <v>449</v>
      </c>
    </row>
    <row r="61" spans="1:4">
      <c r="A61" t="str">
        <f t="shared" si="0"/>
        <v>ano</v>
      </c>
      <c r="B61" t="s">
        <v>1037</v>
      </c>
      <c r="C61" t="s">
        <v>162</v>
      </c>
      <c r="D61" s="21" t="s">
        <v>457</v>
      </c>
    </row>
    <row r="62" spans="1:4">
      <c r="A62" t="str">
        <f t="shared" si="0"/>
        <v>ano</v>
      </c>
      <c r="B62" t="s">
        <v>1039</v>
      </c>
      <c r="C62" t="s">
        <v>162</v>
      </c>
      <c r="D62" s="23" t="s">
        <v>478</v>
      </c>
    </row>
    <row r="63" spans="1:4">
      <c r="A63" t="str">
        <f t="shared" si="0"/>
        <v>ano</v>
      </c>
      <c r="B63" t="s">
        <v>1041</v>
      </c>
      <c r="C63" t="s">
        <v>162</v>
      </c>
      <c r="D63" s="23" t="s">
        <v>482</v>
      </c>
    </row>
    <row r="64" spans="1:4">
      <c r="A64" t="str">
        <f t="shared" si="0"/>
        <v>ano</v>
      </c>
      <c r="B64" t="s">
        <v>1043</v>
      </c>
      <c r="C64" t="s">
        <v>162</v>
      </c>
      <c r="D64" s="23" t="s">
        <v>485</v>
      </c>
    </row>
    <row r="65" spans="1:5">
      <c r="A65" t="str">
        <f t="shared" si="0"/>
        <v>ano</v>
      </c>
      <c r="B65" t="s">
        <v>1045</v>
      </c>
      <c r="C65" t="s">
        <v>162</v>
      </c>
      <c r="D65" s="23" t="s">
        <v>488</v>
      </c>
    </row>
    <row r="66" spans="1:5">
      <c r="A66" t="str">
        <f t="shared" si="0"/>
        <v>ano</v>
      </c>
      <c r="B66" t="s">
        <v>1047</v>
      </c>
      <c r="C66" t="s">
        <v>162</v>
      </c>
      <c r="D66" s="23" t="s">
        <v>490</v>
      </c>
    </row>
    <row r="67" spans="1:5">
      <c r="A67" t="str">
        <f t="shared" ref="A67:A130" si="1">_xlfn.XLOOKUP(B67,D:D,C:C)</f>
        <v>ano</v>
      </c>
      <c r="B67" t="s">
        <v>1049</v>
      </c>
      <c r="C67" t="s">
        <v>162</v>
      </c>
      <c r="D67" s="23" t="s">
        <v>493</v>
      </c>
    </row>
    <row r="68" spans="1:5">
      <c r="A68" t="str">
        <f t="shared" si="1"/>
        <v>ano</v>
      </c>
      <c r="B68" t="s">
        <v>1051</v>
      </c>
      <c r="C68" t="s">
        <v>162</v>
      </c>
      <c r="D68" s="23" t="s">
        <v>496</v>
      </c>
    </row>
    <row r="69" spans="1:5">
      <c r="A69" t="str">
        <f t="shared" si="1"/>
        <v>ano</v>
      </c>
      <c r="B69" t="s">
        <v>1053</v>
      </c>
      <c r="C69" t="s">
        <v>162</v>
      </c>
      <c r="D69" s="23" t="s">
        <v>499</v>
      </c>
    </row>
    <row r="70" spans="1:5">
      <c r="A70" t="str">
        <f t="shared" si="1"/>
        <v>ano</v>
      </c>
      <c r="B70" t="s">
        <v>1057</v>
      </c>
      <c r="C70" t="s">
        <v>162</v>
      </c>
      <c r="D70" s="23" t="s">
        <v>502</v>
      </c>
    </row>
    <row r="71" spans="1:5">
      <c r="A71" t="str">
        <f t="shared" si="1"/>
        <v>ano</v>
      </c>
      <c r="B71" t="s">
        <v>1060</v>
      </c>
      <c r="C71" t="s">
        <v>162</v>
      </c>
      <c r="D71" s="23" t="s">
        <v>505</v>
      </c>
    </row>
    <row r="72" spans="1:5">
      <c r="A72" t="str">
        <f t="shared" si="1"/>
        <v>ano</v>
      </c>
      <c r="B72" t="s">
        <v>1062</v>
      </c>
      <c r="C72" t="s">
        <v>162</v>
      </c>
      <c r="D72" s="23" t="s">
        <v>508</v>
      </c>
    </row>
    <row r="73" spans="1:5">
      <c r="A73" t="str">
        <f t="shared" si="1"/>
        <v>ano</v>
      </c>
      <c r="B73" t="s">
        <v>1064</v>
      </c>
      <c r="C73" t="s">
        <v>162</v>
      </c>
      <c r="D73" s="23" t="s">
        <v>511</v>
      </c>
    </row>
    <row r="74" spans="1:5">
      <c r="A74" t="str">
        <f t="shared" si="1"/>
        <v>ano</v>
      </c>
      <c r="B74" t="s">
        <v>1067</v>
      </c>
      <c r="C74" t="s">
        <v>162</v>
      </c>
      <c r="D74" s="23" t="s">
        <v>513</v>
      </c>
    </row>
    <row r="75" spans="1:5">
      <c r="A75" t="e">
        <f t="shared" si="1"/>
        <v>#N/A</v>
      </c>
      <c r="B75" t="s">
        <v>1512</v>
      </c>
      <c r="C75" t="s">
        <v>162</v>
      </c>
      <c r="D75" s="23" t="s">
        <v>515</v>
      </c>
      <c r="E75" t="s">
        <v>1513</v>
      </c>
    </row>
    <row r="76" spans="1:5">
      <c r="A76" t="str">
        <f t="shared" si="1"/>
        <v>ano</v>
      </c>
      <c r="B76" t="s">
        <v>1073</v>
      </c>
      <c r="C76" t="s">
        <v>162</v>
      </c>
      <c r="D76" s="23" t="s">
        <v>518</v>
      </c>
    </row>
    <row r="77" spans="1:5">
      <c r="A77" t="str">
        <f t="shared" si="1"/>
        <v>ano</v>
      </c>
      <c r="B77" t="s">
        <v>817</v>
      </c>
      <c r="C77" t="s">
        <v>162</v>
      </c>
      <c r="D77" s="23" t="s">
        <v>520</v>
      </c>
    </row>
    <row r="78" spans="1:5">
      <c r="A78" t="str">
        <f t="shared" si="1"/>
        <v>ano</v>
      </c>
      <c r="B78" t="s">
        <v>150</v>
      </c>
      <c r="C78" t="s">
        <v>162</v>
      </c>
      <c r="D78" s="23" t="s">
        <v>526</v>
      </c>
    </row>
    <row r="79" spans="1:5">
      <c r="A79" t="str">
        <f t="shared" si="1"/>
        <v>ano</v>
      </c>
      <c r="B79" t="s">
        <v>478</v>
      </c>
      <c r="C79" t="s">
        <v>162</v>
      </c>
      <c r="D79" s="23" t="s">
        <v>528</v>
      </c>
    </row>
    <row r="80" spans="1:5">
      <c r="A80" t="str">
        <f t="shared" si="1"/>
        <v>ano</v>
      </c>
      <c r="B80" t="s">
        <v>482</v>
      </c>
      <c r="C80" t="s">
        <v>162</v>
      </c>
      <c r="D80" s="23" t="s">
        <v>529</v>
      </c>
    </row>
    <row r="81" spans="1:4">
      <c r="A81" t="str">
        <f t="shared" si="1"/>
        <v>ano</v>
      </c>
      <c r="B81" t="s">
        <v>485</v>
      </c>
      <c r="C81" t="s">
        <v>162</v>
      </c>
      <c r="D81" s="23" t="s">
        <v>531</v>
      </c>
    </row>
    <row r="82" spans="1:4">
      <c r="A82" t="str">
        <f t="shared" si="1"/>
        <v>ano</v>
      </c>
      <c r="B82" t="s">
        <v>488</v>
      </c>
      <c r="C82" t="s">
        <v>162</v>
      </c>
      <c r="D82" s="23" t="s">
        <v>533</v>
      </c>
    </row>
    <row r="83" spans="1:4">
      <c r="A83" t="str">
        <f t="shared" si="1"/>
        <v>ano</v>
      </c>
      <c r="B83" t="s">
        <v>490</v>
      </c>
      <c r="C83" t="s">
        <v>162</v>
      </c>
      <c r="D83" s="23" t="s">
        <v>536</v>
      </c>
    </row>
    <row r="84" spans="1:4">
      <c r="A84" t="str">
        <f t="shared" si="1"/>
        <v>ano</v>
      </c>
      <c r="B84" t="s">
        <v>493</v>
      </c>
      <c r="C84" t="s">
        <v>162</v>
      </c>
      <c r="D84" s="23" t="s">
        <v>538</v>
      </c>
    </row>
    <row r="85" spans="1:4">
      <c r="A85" t="str">
        <f t="shared" si="1"/>
        <v>ano</v>
      </c>
      <c r="B85" t="s">
        <v>496</v>
      </c>
      <c r="C85" t="s">
        <v>162</v>
      </c>
      <c r="D85" s="23" t="s">
        <v>540</v>
      </c>
    </row>
    <row r="86" spans="1:4">
      <c r="A86" t="str">
        <f t="shared" si="1"/>
        <v>ano</v>
      </c>
      <c r="B86" t="s">
        <v>499</v>
      </c>
      <c r="C86" t="s">
        <v>162</v>
      </c>
      <c r="D86" s="23" t="s">
        <v>543</v>
      </c>
    </row>
    <row r="87" spans="1:4">
      <c r="A87" t="str">
        <f t="shared" si="1"/>
        <v>ano</v>
      </c>
      <c r="B87" t="s">
        <v>502</v>
      </c>
      <c r="C87" t="s">
        <v>162</v>
      </c>
      <c r="D87" s="23" t="s">
        <v>547</v>
      </c>
    </row>
    <row r="88" spans="1:4">
      <c r="A88" t="str">
        <f t="shared" si="1"/>
        <v>ano</v>
      </c>
      <c r="B88" t="s">
        <v>505</v>
      </c>
      <c r="C88" t="s">
        <v>162</v>
      </c>
      <c r="D88" s="23" t="s">
        <v>549</v>
      </c>
    </row>
    <row r="89" spans="1:4">
      <c r="A89" t="str">
        <f t="shared" si="1"/>
        <v>ano</v>
      </c>
      <c r="B89" t="s">
        <v>508</v>
      </c>
      <c r="C89" t="s">
        <v>162</v>
      </c>
      <c r="D89" s="23" t="s">
        <v>553</v>
      </c>
    </row>
    <row r="90" spans="1:4">
      <c r="A90" t="str">
        <f t="shared" si="1"/>
        <v>ano</v>
      </c>
      <c r="B90" t="s">
        <v>511</v>
      </c>
      <c r="C90" t="s">
        <v>162</v>
      </c>
      <c r="D90" s="23" t="s">
        <v>555</v>
      </c>
    </row>
    <row r="91" spans="1:4">
      <c r="A91" t="str">
        <f t="shared" si="1"/>
        <v>ano</v>
      </c>
      <c r="B91" t="s">
        <v>513</v>
      </c>
      <c r="C91" t="s">
        <v>162</v>
      </c>
      <c r="D91" s="18" t="s">
        <v>558</v>
      </c>
    </row>
    <row r="92" spans="1:4">
      <c r="A92" t="str">
        <f t="shared" si="1"/>
        <v>ano</v>
      </c>
      <c r="B92" t="s">
        <v>515</v>
      </c>
      <c r="C92" t="s">
        <v>162</v>
      </c>
      <c r="D92" s="18" t="s">
        <v>562</v>
      </c>
    </row>
    <row r="93" spans="1:4">
      <c r="A93" t="str">
        <f t="shared" si="1"/>
        <v>ano</v>
      </c>
      <c r="B93" t="s">
        <v>518</v>
      </c>
      <c r="C93" t="s">
        <v>162</v>
      </c>
      <c r="D93" s="18" t="s">
        <v>565</v>
      </c>
    </row>
    <row r="94" spans="1:4">
      <c r="A94" t="str">
        <f t="shared" si="1"/>
        <v>ano</v>
      </c>
      <c r="B94" t="s">
        <v>520</v>
      </c>
      <c r="C94" t="s">
        <v>162</v>
      </c>
      <c r="D94" s="18" t="s">
        <v>568</v>
      </c>
    </row>
    <row r="95" spans="1:4">
      <c r="A95" t="str">
        <f t="shared" si="1"/>
        <v>ano</v>
      </c>
      <c r="B95" t="s">
        <v>526</v>
      </c>
      <c r="C95" t="s">
        <v>162</v>
      </c>
      <c r="D95" s="18" t="s">
        <v>570</v>
      </c>
    </row>
    <row r="96" spans="1:4">
      <c r="A96" t="str">
        <f t="shared" si="1"/>
        <v>ano</v>
      </c>
      <c r="B96" t="s">
        <v>528</v>
      </c>
      <c r="C96" t="s">
        <v>162</v>
      </c>
      <c r="D96" s="18" t="s">
        <v>572</v>
      </c>
    </row>
    <row r="97" spans="1:4">
      <c r="A97" t="str">
        <f t="shared" si="1"/>
        <v>ano</v>
      </c>
      <c r="B97" t="s">
        <v>529</v>
      </c>
      <c r="C97" t="s">
        <v>162</v>
      </c>
      <c r="D97" s="18" t="s">
        <v>575</v>
      </c>
    </row>
    <row r="98" spans="1:4">
      <c r="A98" t="str">
        <f t="shared" si="1"/>
        <v>ano</v>
      </c>
      <c r="B98" t="s">
        <v>531</v>
      </c>
      <c r="C98" t="s">
        <v>162</v>
      </c>
      <c r="D98" s="18" t="s">
        <v>578</v>
      </c>
    </row>
    <row r="99" spans="1:4">
      <c r="A99" t="str">
        <f t="shared" si="1"/>
        <v>ano</v>
      </c>
      <c r="B99" t="s">
        <v>533</v>
      </c>
      <c r="C99" t="s">
        <v>162</v>
      </c>
      <c r="D99" s="18" t="s">
        <v>580</v>
      </c>
    </row>
    <row r="100" spans="1:4">
      <c r="A100" t="str">
        <f t="shared" si="1"/>
        <v>ano</v>
      </c>
      <c r="B100" t="s">
        <v>536</v>
      </c>
      <c r="C100" t="s">
        <v>162</v>
      </c>
      <c r="D100" s="18" t="s">
        <v>583</v>
      </c>
    </row>
    <row r="101" spans="1:4">
      <c r="A101" t="str">
        <f t="shared" si="1"/>
        <v>ano</v>
      </c>
      <c r="B101" t="s">
        <v>538</v>
      </c>
      <c r="C101" t="s">
        <v>162</v>
      </c>
      <c r="D101" s="18" t="s">
        <v>586</v>
      </c>
    </row>
    <row r="102" spans="1:4">
      <c r="A102" t="str">
        <f t="shared" si="1"/>
        <v>ano</v>
      </c>
      <c r="B102" t="s">
        <v>540</v>
      </c>
      <c r="C102" t="s">
        <v>162</v>
      </c>
      <c r="D102" s="18" t="s">
        <v>588</v>
      </c>
    </row>
    <row r="103" spans="1:4">
      <c r="A103" t="str">
        <f t="shared" si="1"/>
        <v>ano</v>
      </c>
      <c r="B103" t="s">
        <v>558</v>
      </c>
      <c r="C103" t="s">
        <v>162</v>
      </c>
      <c r="D103" s="18" t="s">
        <v>591</v>
      </c>
    </row>
    <row r="104" spans="1:4">
      <c r="A104" t="str">
        <f t="shared" si="1"/>
        <v>ano</v>
      </c>
      <c r="B104" t="s">
        <v>562</v>
      </c>
      <c r="C104" t="s">
        <v>162</v>
      </c>
      <c r="D104" s="18" t="s">
        <v>594</v>
      </c>
    </row>
    <row r="105" spans="1:4">
      <c r="A105" t="str">
        <f t="shared" si="1"/>
        <v>ano</v>
      </c>
      <c r="B105" t="s">
        <v>565</v>
      </c>
      <c r="C105" t="s">
        <v>162</v>
      </c>
      <c r="D105" s="18" t="s">
        <v>595</v>
      </c>
    </row>
    <row r="106" spans="1:4">
      <c r="A106" t="str">
        <f t="shared" si="1"/>
        <v>ano</v>
      </c>
      <c r="B106" t="s">
        <v>568</v>
      </c>
      <c r="C106" t="s">
        <v>162</v>
      </c>
      <c r="D106" s="18" t="s">
        <v>597</v>
      </c>
    </row>
    <row r="107" spans="1:4">
      <c r="A107" t="str">
        <f t="shared" si="1"/>
        <v>ano</v>
      </c>
      <c r="B107" t="s">
        <v>570</v>
      </c>
      <c r="C107" t="s">
        <v>162</v>
      </c>
      <c r="D107" s="18" t="s">
        <v>599</v>
      </c>
    </row>
    <row r="108" spans="1:4">
      <c r="A108" t="str">
        <f t="shared" si="1"/>
        <v>ano</v>
      </c>
      <c r="B108" t="s">
        <v>572</v>
      </c>
      <c r="C108" t="s">
        <v>162</v>
      </c>
      <c r="D108" s="18" t="s">
        <v>601</v>
      </c>
    </row>
    <row r="109" spans="1:4">
      <c r="A109" t="str">
        <f t="shared" si="1"/>
        <v>ano</v>
      </c>
      <c r="B109" t="s">
        <v>575</v>
      </c>
      <c r="C109" t="s">
        <v>162</v>
      </c>
      <c r="D109" s="18" t="s">
        <v>603</v>
      </c>
    </row>
    <row r="110" spans="1:4">
      <c r="A110" t="str">
        <f t="shared" si="1"/>
        <v>ano</v>
      </c>
      <c r="B110" t="s">
        <v>578</v>
      </c>
      <c r="C110" t="s">
        <v>162</v>
      </c>
      <c r="D110" s="18" t="s">
        <v>605</v>
      </c>
    </row>
    <row r="111" spans="1:4">
      <c r="A111" t="str">
        <f t="shared" si="1"/>
        <v>ano</v>
      </c>
      <c r="B111" t="s">
        <v>580</v>
      </c>
      <c r="C111" t="s">
        <v>162</v>
      </c>
      <c r="D111" s="26" t="s">
        <v>614</v>
      </c>
    </row>
    <row r="112" spans="1:4">
      <c r="A112" t="str">
        <f t="shared" si="1"/>
        <v>ano</v>
      </c>
      <c r="B112" t="s">
        <v>583</v>
      </c>
      <c r="C112" t="s">
        <v>162</v>
      </c>
      <c r="D112" s="26" t="s">
        <v>618</v>
      </c>
    </row>
    <row r="113" spans="1:4">
      <c r="A113" t="str">
        <f t="shared" si="1"/>
        <v>ano</v>
      </c>
      <c r="B113" t="s">
        <v>586</v>
      </c>
      <c r="C113" t="s">
        <v>162</v>
      </c>
      <c r="D113" s="26" t="s">
        <v>621</v>
      </c>
    </row>
    <row r="114" spans="1:4">
      <c r="A114" t="str">
        <f t="shared" si="1"/>
        <v>ano</v>
      </c>
      <c r="B114" t="s">
        <v>588</v>
      </c>
      <c r="C114" t="s">
        <v>162</v>
      </c>
      <c r="D114" s="26" t="s">
        <v>624</v>
      </c>
    </row>
    <row r="115" spans="1:4">
      <c r="A115" t="str">
        <f t="shared" si="1"/>
        <v>ano</v>
      </c>
      <c r="B115" t="s">
        <v>591</v>
      </c>
      <c r="C115" t="s">
        <v>162</v>
      </c>
      <c r="D115" s="26" t="s">
        <v>629</v>
      </c>
    </row>
    <row r="116" spans="1:4">
      <c r="A116" t="str">
        <f t="shared" si="1"/>
        <v>ano</v>
      </c>
      <c r="B116" t="s">
        <v>594</v>
      </c>
      <c r="C116" t="s">
        <v>162</v>
      </c>
      <c r="D116" s="26" t="s">
        <v>638</v>
      </c>
    </row>
    <row r="117" spans="1:4">
      <c r="A117" t="str">
        <f t="shared" si="1"/>
        <v>ano</v>
      </c>
      <c r="B117" t="s">
        <v>595</v>
      </c>
      <c r="C117" t="s">
        <v>162</v>
      </c>
      <c r="D117" s="26" t="s">
        <v>641</v>
      </c>
    </row>
    <row r="118" spans="1:4">
      <c r="A118" t="str">
        <f t="shared" si="1"/>
        <v>ano</v>
      </c>
      <c r="B118" t="s">
        <v>597</v>
      </c>
      <c r="C118" t="s">
        <v>162</v>
      </c>
      <c r="D118" s="26" t="s">
        <v>644</v>
      </c>
    </row>
    <row r="119" spans="1:4">
      <c r="A119" t="str">
        <f t="shared" si="1"/>
        <v>ano</v>
      </c>
      <c r="B119" t="s">
        <v>599</v>
      </c>
      <c r="C119" t="s">
        <v>162</v>
      </c>
      <c r="D119" s="26" t="s">
        <v>647</v>
      </c>
    </row>
    <row r="120" spans="1:4">
      <c r="A120" t="str">
        <f t="shared" si="1"/>
        <v>ano</v>
      </c>
      <c r="B120" t="s">
        <v>601</v>
      </c>
      <c r="C120" t="s">
        <v>162</v>
      </c>
      <c r="D120" s="26" t="s">
        <v>650</v>
      </c>
    </row>
    <row r="121" spans="1:4">
      <c r="A121" t="str">
        <f t="shared" si="1"/>
        <v>ano</v>
      </c>
      <c r="B121" t="s">
        <v>603</v>
      </c>
      <c r="C121" t="s">
        <v>162</v>
      </c>
      <c r="D121" s="26" t="s">
        <v>652</v>
      </c>
    </row>
    <row r="122" spans="1:4">
      <c r="A122" t="str">
        <f t="shared" si="1"/>
        <v>ano</v>
      </c>
      <c r="B122" t="s">
        <v>655</v>
      </c>
      <c r="C122" t="s">
        <v>162</v>
      </c>
      <c r="D122" s="21" t="s">
        <v>655</v>
      </c>
    </row>
    <row r="123" spans="1:4">
      <c r="A123" t="str">
        <f t="shared" si="1"/>
        <v>ano</v>
      </c>
      <c r="B123" t="s">
        <v>659</v>
      </c>
      <c r="C123" t="s">
        <v>162</v>
      </c>
      <c r="D123" s="21" t="s">
        <v>659</v>
      </c>
    </row>
    <row r="124" spans="1:4">
      <c r="A124" t="str">
        <f t="shared" si="1"/>
        <v>ano</v>
      </c>
      <c r="B124" t="s">
        <v>662</v>
      </c>
      <c r="C124" t="s">
        <v>162</v>
      </c>
      <c r="D124" s="21" t="s">
        <v>662</v>
      </c>
    </row>
    <row r="125" spans="1:4">
      <c r="A125" t="str">
        <f t="shared" si="1"/>
        <v>ano</v>
      </c>
      <c r="B125" t="s">
        <v>665</v>
      </c>
      <c r="C125" t="s">
        <v>162</v>
      </c>
      <c r="D125" s="21" t="s">
        <v>665</v>
      </c>
    </row>
    <row r="126" spans="1:4">
      <c r="A126" t="str">
        <f t="shared" si="1"/>
        <v>ano</v>
      </c>
      <c r="B126" t="s">
        <v>667</v>
      </c>
      <c r="C126" t="s">
        <v>162</v>
      </c>
      <c r="D126" s="21" t="s">
        <v>667</v>
      </c>
    </row>
    <row r="127" spans="1:4">
      <c r="A127" t="str">
        <f t="shared" si="1"/>
        <v>ano</v>
      </c>
      <c r="B127" t="s">
        <v>672</v>
      </c>
      <c r="C127" t="s">
        <v>162</v>
      </c>
      <c r="D127" s="21" t="s">
        <v>672</v>
      </c>
    </row>
    <row r="128" spans="1:4">
      <c r="A128" t="str">
        <f t="shared" si="1"/>
        <v>ano</v>
      </c>
      <c r="B128" t="s">
        <v>675</v>
      </c>
      <c r="C128" t="s">
        <v>162</v>
      </c>
      <c r="D128" s="21" t="s">
        <v>675</v>
      </c>
    </row>
    <row r="129" spans="1:4">
      <c r="A129" t="str">
        <f t="shared" si="1"/>
        <v>ano</v>
      </c>
      <c r="B129" t="s">
        <v>678</v>
      </c>
      <c r="C129" t="s">
        <v>162</v>
      </c>
      <c r="D129" s="21" t="s">
        <v>678</v>
      </c>
    </row>
    <row r="130" spans="1:4">
      <c r="A130" t="str">
        <f t="shared" si="1"/>
        <v>ano</v>
      </c>
      <c r="B130" t="s">
        <v>681</v>
      </c>
      <c r="C130" t="s">
        <v>162</v>
      </c>
      <c r="D130" s="21" t="s">
        <v>681</v>
      </c>
    </row>
    <row r="131" spans="1:4">
      <c r="A131" t="str">
        <f t="shared" ref="A131:A194" si="2">_xlfn.XLOOKUP(B131,D:D,C:C)</f>
        <v>ano</v>
      </c>
      <c r="B131" t="s">
        <v>684</v>
      </c>
      <c r="C131" t="s">
        <v>162</v>
      </c>
      <c r="D131" s="21" t="s">
        <v>684</v>
      </c>
    </row>
    <row r="132" spans="1:4">
      <c r="A132" t="str">
        <f t="shared" si="2"/>
        <v>ano</v>
      </c>
      <c r="B132" t="s">
        <v>687</v>
      </c>
      <c r="C132" t="s">
        <v>162</v>
      </c>
      <c r="D132" s="21" t="s">
        <v>687</v>
      </c>
    </row>
    <row r="133" spans="1:4">
      <c r="A133" t="str">
        <f t="shared" si="2"/>
        <v>ano</v>
      </c>
      <c r="B133" t="s">
        <v>690</v>
      </c>
      <c r="C133" t="s">
        <v>162</v>
      </c>
      <c r="D133" s="21" t="s">
        <v>690</v>
      </c>
    </row>
    <row r="134" spans="1:4">
      <c r="A134" t="str">
        <f t="shared" si="2"/>
        <v>ano</v>
      </c>
      <c r="B134" t="s">
        <v>693</v>
      </c>
      <c r="C134" t="s">
        <v>162</v>
      </c>
      <c r="D134" s="21" t="s">
        <v>693</v>
      </c>
    </row>
    <row r="135" spans="1:4">
      <c r="A135" t="str">
        <f t="shared" si="2"/>
        <v>ano</v>
      </c>
      <c r="B135" t="s">
        <v>697</v>
      </c>
      <c r="C135" t="s">
        <v>162</v>
      </c>
      <c r="D135" s="21" t="s">
        <v>697</v>
      </c>
    </row>
    <row r="136" spans="1:4">
      <c r="A136" t="str">
        <f t="shared" si="2"/>
        <v>ano</v>
      </c>
      <c r="B136" t="s">
        <v>1077</v>
      </c>
      <c r="C136" t="s">
        <v>162</v>
      </c>
      <c r="D136" s="27" t="s">
        <v>702</v>
      </c>
    </row>
    <row r="137" spans="1:4">
      <c r="A137" t="str">
        <f t="shared" si="2"/>
        <v>ano</v>
      </c>
      <c r="B137" t="s">
        <v>1080</v>
      </c>
      <c r="C137" t="s">
        <v>162</v>
      </c>
      <c r="D137" s="27" t="s">
        <v>705</v>
      </c>
    </row>
    <row r="138" spans="1:4">
      <c r="A138" t="str">
        <f t="shared" si="2"/>
        <v>ano</v>
      </c>
      <c r="B138" t="s">
        <v>1083</v>
      </c>
      <c r="C138" t="s">
        <v>162</v>
      </c>
      <c r="D138" s="27" t="s">
        <v>707</v>
      </c>
    </row>
    <row r="139" spans="1:4">
      <c r="A139" t="str">
        <f t="shared" si="2"/>
        <v>ano</v>
      </c>
      <c r="B139" t="s">
        <v>1086</v>
      </c>
      <c r="C139" t="s">
        <v>162</v>
      </c>
      <c r="D139" s="27" t="s">
        <v>711</v>
      </c>
    </row>
    <row r="140" spans="1:4">
      <c r="A140" t="str">
        <f t="shared" si="2"/>
        <v>ano</v>
      </c>
      <c r="B140" t="s">
        <v>1089</v>
      </c>
      <c r="C140" t="s">
        <v>162</v>
      </c>
      <c r="D140" s="27" t="s">
        <v>714</v>
      </c>
    </row>
    <row r="141" spans="1:4">
      <c r="A141" t="str">
        <f t="shared" si="2"/>
        <v>ano</v>
      </c>
      <c r="B141" t="s">
        <v>1092</v>
      </c>
      <c r="C141" t="s">
        <v>162</v>
      </c>
      <c r="D141" s="27" t="s">
        <v>717</v>
      </c>
    </row>
    <row r="142" spans="1:4">
      <c r="A142" t="str">
        <f t="shared" si="2"/>
        <v>ano</v>
      </c>
      <c r="B142" t="s">
        <v>1094</v>
      </c>
      <c r="C142" t="s">
        <v>162</v>
      </c>
      <c r="D142" s="27" t="s">
        <v>723</v>
      </c>
    </row>
    <row r="143" spans="1:4">
      <c r="A143" t="str">
        <f t="shared" si="2"/>
        <v>ano</v>
      </c>
      <c r="B143" t="s">
        <v>1098</v>
      </c>
      <c r="C143" t="s">
        <v>162</v>
      </c>
      <c r="D143" s="27" t="s">
        <v>726</v>
      </c>
    </row>
    <row r="144" spans="1:4">
      <c r="A144" t="str">
        <f t="shared" si="2"/>
        <v>ano</v>
      </c>
      <c r="B144" t="s">
        <v>1101</v>
      </c>
      <c r="C144" t="s">
        <v>162</v>
      </c>
      <c r="D144" s="27" t="s">
        <v>727</v>
      </c>
    </row>
    <row r="145" spans="1:4">
      <c r="A145" t="str">
        <f t="shared" si="2"/>
        <v>ano</v>
      </c>
      <c r="B145" t="s">
        <v>1105</v>
      </c>
      <c r="C145" t="s">
        <v>162</v>
      </c>
      <c r="D145" s="27" t="s">
        <v>728</v>
      </c>
    </row>
    <row r="146" spans="1:4">
      <c r="A146" t="str">
        <f t="shared" si="2"/>
        <v>ano</v>
      </c>
      <c r="B146" t="s">
        <v>1107</v>
      </c>
      <c r="C146" t="s">
        <v>162</v>
      </c>
      <c r="D146" s="27" t="s">
        <v>732</v>
      </c>
    </row>
    <row r="147" spans="1:4">
      <c r="A147" t="str">
        <f t="shared" si="2"/>
        <v>ano</v>
      </c>
      <c r="B147" t="s">
        <v>1110</v>
      </c>
      <c r="C147" t="s">
        <v>162</v>
      </c>
      <c r="D147" s="27" t="s">
        <v>734</v>
      </c>
    </row>
    <row r="148" spans="1:4">
      <c r="A148" t="str">
        <f t="shared" si="2"/>
        <v>ano</v>
      </c>
      <c r="B148" t="s">
        <v>1112</v>
      </c>
      <c r="C148" t="s">
        <v>162</v>
      </c>
      <c r="D148" s="27" t="s">
        <v>741</v>
      </c>
    </row>
    <row r="149" spans="1:4">
      <c r="A149" t="str">
        <f t="shared" si="2"/>
        <v>ano</v>
      </c>
      <c r="B149" t="s">
        <v>1114</v>
      </c>
      <c r="C149" t="s">
        <v>162</v>
      </c>
      <c r="D149" s="27" t="s">
        <v>744</v>
      </c>
    </row>
    <row r="150" spans="1:4">
      <c r="A150" t="str">
        <f t="shared" si="2"/>
        <v>ano</v>
      </c>
      <c r="B150" t="s">
        <v>1117</v>
      </c>
      <c r="C150" t="s">
        <v>162</v>
      </c>
      <c r="D150" s="28" t="s">
        <v>747</v>
      </c>
    </row>
    <row r="151" spans="1:4">
      <c r="A151" t="str">
        <f t="shared" si="2"/>
        <v>ano</v>
      </c>
      <c r="B151" t="s">
        <v>1120</v>
      </c>
      <c r="C151" t="s">
        <v>162</v>
      </c>
      <c r="D151" s="28" t="s">
        <v>750</v>
      </c>
    </row>
    <row r="152" spans="1:4">
      <c r="A152" t="str">
        <f t="shared" si="2"/>
        <v>ano</v>
      </c>
      <c r="B152" t="s">
        <v>1125</v>
      </c>
      <c r="C152" t="s">
        <v>162</v>
      </c>
      <c r="D152" s="28" t="s">
        <v>752</v>
      </c>
    </row>
    <row r="153" spans="1:4">
      <c r="A153" t="str">
        <f t="shared" si="2"/>
        <v>ano</v>
      </c>
      <c r="B153" t="s">
        <v>1127</v>
      </c>
      <c r="C153" t="s">
        <v>162</v>
      </c>
      <c r="D153" s="28" t="s">
        <v>754</v>
      </c>
    </row>
    <row r="154" spans="1:4">
      <c r="A154" t="str">
        <f t="shared" si="2"/>
        <v>ano</v>
      </c>
      <c r="B154" t="s">
        <v>1129</v>
      </c>
      <c r="C154" t="s">
        <v>162</v>
      </c>
      <c r="D154" s="28" t="s">
        <v>757</v>
      </c>
    </row>
    <row r="155" spans="1:4">
      <c r="A155" t="str">
        <f t="shared" si="2"/>
        <v>ano</v>
      </c>
      <c r="B155" t="s">
        <v>1136</v>
      </c>
      <c r="C155" t="s">
        <v>162</v>
      </c>
      <c r="D155" s="28" t="s">
        <v>759</v>
      </c>
    </row>
    <row r="156" spans="1:4">
      <c r="A156" t="str">
        <f t="shared" si="2"/>
        <v>ano</v>
      </c>
      <c r="B156" t="s">
        <v>1140</v>
      </c>
      <c r="C156" t="s">
        <v>162</v>
      </c>
      <c r="D156" s="28" t="s">
        <v>761</v>
      </c>
    </row>
    <row r="157" spans="1:4">
      <c r="A157" t="str">
        <f t="shared" si="2"/>
        <v>ano</v>
      </c>
      <c r="B157" t="s">
        <v>1143</v>
      </c>
      <c r="C157" t="s">
        <v>162</v>
      </c>
      <c r="D157" s="28" t="s">
        <v>763</v>
      </c>
    </row>
    <row r="158" spans="1:4">
      <c r="A158" t="str">
        <f t="shared" si="2"/>
        <v>ano</v>
      </c>
      <c r="B158" t="s">
        <v>1146</v>
      </c>
      <c r="C158" t="s">
        <v>162</v>
      </c>
      <c r="D158" s="28" t="s">
        <v>765</v>
      </c>
    </row>
    <row r="159" spans="1:4">
      <c r="A159" t="str">
        <f t="shared" si="2"/>
        <v>ano</v>
      </c>
      <c r="B159" t="s">
        <v>1148</v>
      </c>
      <c r="C159" t="s">
        <v>162</v>
      </c>
      <c r="D159" s="28" t="s">
        <v>767</v>
      </c>
    </row>
    <row r="160" spans="1:4">
      <c r="A160" t="str">
        <f t="shared" si="2"/>
        <v>ano</v>
      </c>
      <c r="B160" t="s">
        <v>1150</v>
      </c>
      <c r="C160" t="s">
        <v>162</v>
      </c>
      <c r="D160" s="28" t="s">
        <v>769</v>
      </c>
    </row>
    <row r="161" spans="1:4">
      <c r="A161" t="str">
        <f t="shared" si="2"/>
        <v>ano</v>
      </c>
      <c r="B161" t="s">
        <v>1152</v>
      </c>
      <c r="C161" t="s">
        <v>162</v>
      </c>
      <c r="D161" s="28" t="s">
        <v>771</v>
      </c>
    </row>
    <row r="162" spans="1:4">
      <c r="A162" t="str">
        <f t="shared" si="2"/>
        <v>ano</v>
      </c>
      <c r="B162" t="s">
        <v>1154</v>
      </c>
      <c r="C162" t="s">
        <v>162</v>
      </c>
      <c r="D162" s="28" t="s">
        <v>776</v>
      </c>
    </row>
    <row r="163" spans="1:4">
      <c r="A163" t="str">
        <f t="shared" si="2"/>
        <v>ano</v>
      </c>
      <c r="B163" t="s">
        <v>1156</v>
      </c>
      <c r="C163" t="s">
        <v>162</v>
      </c>
      <c r="D163" s="28" t="s">
        <v>778</v>
      </c>
    </row>
    <row r="164" spans="1:4">
      <c r="A164" t="str">
        <f t="shared" si="2"/>
        <v>ano</v>
      </c>
      <c r="B164" t="s">
        <v>1158</v>
      </c>
      <c r="C164" t="s">
        <v>162</v>
      </c>
      <c r="D164" s="28" t="s">
        <v>780</v>
      </c>
    </row>
    <row r="165" spans="1:4">
      <c r="A165" t="str">
        <f t="shared" si="2"/>
        <v>ano</v>
      </c>
      <c r="B165" t="s">
        <v>1160</v>
      </c>
      <c r="C165" t="s">
        <v>162</v>
      </c>
      <c r="D165" s="28" t="s">
        <v>782</v>
      </c>
    </row>
    <row r="166" spans="1:4">
      <c r="A166" t="str">
        <f t="shared" si="2"/>
        <v>ano</v>
      </c>
      <c r="B166" t="s">
        <v>1164</v>
      </c>
      <c r="C166" t="s">
        <v>162</v>
      </c>
      <c r="D166" s="28" t="s">
        <v>784</v>
      </c>
    </row>
    <row r="167" spans="1:4">
      <c r="A167" t="str">
        <f t="shared" si="2"/>
        <v>ano</v>
      </c>
      <c r="B167" t="s">
        <v>1166</v>
      </c>
      <c r="C167" t="s">
        <v>162</v>
      </c>
      <c r="D167" s="28" t="s">
        <v>786</v>
      </c>
    </row>
    <row r="168" spans="1:4">
      <c r="A168" t="str">
        <f t="shared" si="2"/>
        <v>ano</v>
      </c>
      <c r="B168" t="s">
        <v>1169</v>
      </c>
      <c r="C168" t="s">
        <v>162</v>
      </c>
      <c r="D168" s="28" t="s">
        <v>789</v>
      </c>
    </row>
    <row r="169" spans="1:4">
      <c r="A169" t="str">
        <f t="shared" si="2"/>
        <v>ano</v>
      </c>
      <c r="B169" t="s">
        <v>1172</v>
      </c>
      <c r="C169" t="s">
        <v>162</v>
      </c>
      <c r="D169" s="28" t="s">
        <v>790</v>
      </c>
    </row>
    <row r="170" spans="1:4">
      <c r="A170" t="str">
        <f t="shared" si="2"/>
        <v>ano</v>
      </c>
      <c r="B170" t="s">
        <v>1175</v>
      </c>
      <c r="C170" t="s">
        <v>162</v>
      </c>
      <c r="D170" s="28" t="s">
        <v>791</v>
      </c>
    </row>
    <row r="171" spans="1:4">
      <c r="A171" t="str">
        <f t="shared" si="2"/>
        <v>ano</v>
      </c>
      <c r="B171" t="s">
        <v>1178</v>
      </c>
      <c r="C171" t="s">
        <v>162</v>
      </c>
      <c r="D171" s="28" t="s">
        <v>793</v>
      </c>
    </row>
    <row r="172" spans="1:4">
      <c r="A172" t="str">
        <f t="shared" si="2"/>
        <v>ano</v>
      </c>
      <c r="B172" t="s">
        <v>1181</v>
      </c>
      <c r="C172" t="s">
        <v>162</v>
      </c>
      <c r="D172" s="28" t="s">
        <v>795</v>
      </c>
    </row>
    <row r="173" spans="1:4">
      <c r="A173" t="str">
        <f t="shared" si="2"/>
        <v>ano</v>
      </c>
      <c r="B173" t="s">
        <v>1184</v>
      </c>
      <c r="C173" t="s">
        <v>162</v>
      </c>
      <c r="D173" s="28" t="s">
        <v>805</v>
      </c>
    </row>
    <row r="174" spans="1:4">
      <c r="A174" t="str">
        <f t="shared" si="2"/>
        <v>ano</v>
      </c>
      <c r="B174" t="s">
        <v>1187</v>
      </c>
      <c r="C174" t="s">
        <v>162</v>
      </c>
      <c r="D174" s="18" t="s">
        <v>808</v>
      </c>
    </row>
    <row r="175" spans="1:4">
      <c r="A175" t="str">
        <f t="shared" si="2"/>
        <v>ano</v>
      </c>
      <c r="B175" t="s">
        <v>1189</v>
      </c>
      <c r="C175" t="s">
        <v>162</v>
      </c>
      <c r="D175" s="18" t="s">
        <v>811</v>
      </c>
    </row>
    <row r="176" spans="1:4">
      <c r="A176" t="str">
        <f t="shared" si="2"/>
        <v>ano</v>
      </c>
      <c r="B176" t="s">
        <v>1190</v>
      </c>
      <c r="C176" t="s">
        <v>162</v>
      </c>
      <c r="D176" s="18" t="s">
        <v>814</v>
      </c>
    </row>
    <row r="177" spans="1:4">
      <c r="A177" t="str">
        <f t="shared" si="2"/>
        <v>ano</v>
      </c>
      <c r="B177" t="s">
        <v>1191</v>
      </c>
      <c r="C177" t="s">
        <v>162</v>
      </c>
      <c r="D177" s="18" t="s">
        <v>817</v>
      </c>
    </row>
    <row r="178" spans="1:4">
      <c r="A178" t="str">
        <f t="shared" si="2"/>
        <v>ano</v>
      </c>
      <c r="B178" t="s">
        <v>1192</v>
      </c>
      <c r="C178" t="s">
        <v>162</v>
      </c>
      <c r="D178" s="22" t="s">
        <v>820</v>
      </c>
    </row>
    <row r="179" spans="1:4">
      <c r="A179" t="str">
        <f t="shared" si="2"/>
        <v>ano</v>
      </c>
      <c r="B179" t="s">
        <v>1195</v>
      </c>
      <c r="C179" t="s">
        <v>162</v>
      </c>
      <c r="D179" s="22" t="s">
        <v>824</v>
      </c>
    </row>
    <row r="180" spans="1:4">
      <c r="A180" t="str">
        <f t="shared" si="2"/>
        <v>ano</v>
      </c>
      <c r="B180" t="s">
        <v>1198</v>
      </c>
      <c r="C180" t="s">
        <v>162</v>
      </c>
      <c r="D180" s="22" t="s">
        <v>827</v>
      </c>
    </row>
    <row r="181" spans="1:4">
      <c r="A181" t="str">
        <f t="shared" si="2"/>
        <v>ano</v>
      </c>
      <c r="B181" t="s">
        <v>1200</v>
      </c>
      <c r="C181" t="s">
        <v>162</v>
      </c>
      <c r="D181" s="22" t="s">
        <v>830</v>
      </c>
    </row>
    <row r="182" spans="1:4">
      <c r="A182" t="str">
        <f t="shared" si="2"/>
        <v>ano</v>
      </c>
      <c r="B182" t="s">
        <v>1202</v>
      </c>
      <c r="C182" t="s">
        <v>162</v>
      </c>
      <c r="D182" s="22" t="s">
        <v>837</v>
      </c>
    </row>
    <row r="183" spans="1:4">
      <c r="A183" t="str">
        <f t="shared" si="2"/>
        <v>ano</v>
      </c>
      <c r="B183" t="s">
        <v>1205</v>
      </c>
      <c r="C183" t="s">
        <v>162</v>
      </c>
      <c r="D183" s="22" t="s">
        <v>839</v>
      </c>
    </row>
    <row r="184" spans="1:4">
      <c r="A184" t="str">
        <f t="shared" si="2"/>
        <v>ano</v>
      </c>
      <c r="B184" t="s">
        <v>1207</v>
      </c>
      <c r="C184" t="s">
        <v>162</v>
      </c>
      <c r="D184" s="22" t="s">
        <v>841</v>
      </c>
    </row>
    <row r="185" spans="1:4">
      <c r="A185" t="str">
        <f t="shared" si="2"/>
        <v>ano</v>
      </c>
      <c r="B185" t="s">
        <v>1209</v>
      </c>
      <c r="C185" t="s">
        <v>162</v>
      </c>
      <c r="D185" s="26" t="s">
        <v>847</v>
      </c>
    </row>
    <row r="186" spans="1:4">
      <c r="A186" t="str">
        <f t="shared" si="2"/>
        <v>ano</v>
      </c>
      <c r="B186" t="s">
        <v>1211</v>
      </c>
      <c r="C186" t="s">
        <v>162</v>
      </c>
      <c r="D186" s="26" t="s">
        <v>851</v>
      </c>
    </row>
    <row r="187" spans="1:4">
      <c r="A187" t="str">
        <f t="shared" si="2"/>
        <v>ano</v>
      </c>
      <c r="B187" t="s">
        <v>1213</v>
      </c>
      <c r="C187" t="s">
        <v>162</v>
      </c>
      <c r="D187" s="26" t="s">
        <v>856</v>
      </c>
    </row>
    <row r="188" spans="1:4">
      <c r="A188" t="str">
        <f t="shared" si="2"/>
        <v>ano</v>
      </c>
      <c r="B188" t="s">
        <v>1215</v>
      </c>
      <c r="C188" t="s">
        <v>162</v>
      </c>
      <c r="D188" s="26" t="s">
        <v>859</v>
      </c>
    </row>
    <row r="189" spans="1:4">
      <c r="A189" t="str">
        <f t="shared" si="2"/>
        <v>ano</v>
      </c>
      <c r="B189" t="s">
        <v>1217</v>
      </c>
      <c r="C189" t="s">
        <v>162</v>
      </c>
      <c r="D189" s="26" t="s">
        <v>863</v>
      </c>
    </row>
    <row r="190" spans="1:4">
      <c r="A190" t="str">
        <f t="shared" si="2"/>
        <v>ano</v>
      </c>
      <c r="B190" t="s">
        <v>1219</v>
      </c>
      <c r="C190" t="s">
        <v>162</v>
      </c>
      <c r="D190" s="26" t="s">
        <v>866</v>
      </c>
    </row>
    <row r="191" spans="1:4">
      <c r="A191" t="str">
        <f t="shared" si="2"/>
        <v>ano</v>
      </c>
      <c r="B191" t="s">
        <v>1221</v>
      </c>
      <c r="C191" t="s">
        <v>162</v>
      </c>
      <c r="D191" s="26" t="s">
        <v>868</v>
      </c>
    </row>
    <row r="192" spans="1:4">
      <c r="A192" t="str">
        <f t="shared" si="2"/>
        <v>ano</v>
      </c>
      <c r="B192" t="s">
        <v>1224</v>
      </c>
      <c r="C192" t="s">
        <v>162</v>
      </c>
      <c r="D192" s="26" t="s">
        <v>870</v>
      </c>
    </row>
    <row r="193" spans="1:4">
      <c r="A193" t="str">
        <f t="shared" si="2"/>
        <v>ano</v>
      </c>
      <c r="B193" t="s">
        <v>1227</v>
      </c>
      <c r="C193" t="s">
        <v>162</v>
      </c>
      <c r="D193" s="26" t="s">
        <v>872</v>
      </c>
    </row>
    <row r="194" spans="1:4">
      <c r="A194" t="str">
        <f t="shared" si="2"/>
        <v>ano</v>
      </c>
      <c r="B194" t="s">
        <v>1231</v>
      </c>
      <c r="C194" t="s">
        <v>162</v>
      </c>
      <c r="D194" s="26" t="s">
        <v>875</v>
      </c>
    </row>
    <row r="195" spans="1:4">
      <c r="A195" t="str">
        <f t="shared" ref="A195:A258" si="3">_xlfn.XLOOKUP(B195,D:D,C:C)</f>
        <v>ano</v>
      </c>
      <c r="B195" t="s">
        <v>1233</v>
      </c>
      <c r="C195" t="s">
        <v>162</v>
      </c>
      <c r="D195" s="26" t="s">
        <v>878</v>
      </c>
    </row>
    <row r="196" spans="1:4">
      <c r="A196" t="str">
        <f t="shared" si="3"/>
        <v>ano</v>
      </c>
      <c r="B196" t="s">
        <v>1235</v>
      </c>
      <c r="C196" t="s">
        <v>162</v>
      </c>
      <c r="D196" s="26" t="s">
        <v>881</v>
      </c>
    </row>
    <row r="197" spans="1:4">
      <c r="A197" t="str">
        <f t="shared" si="3"/>
        <v>ano</v>
      </c>
      <c r="B197" t="s">
        <v>1238</v>
      </c>
      <c r="C197" t="s">
        <v>162</v>
      </c>
      <c r="D197" s="26" t="s">
        <v>883</v>
      </c>
    </row>
    <row r="198" spans="1:4">
      <c r="A198" t="str">
        <f t="shared" si="3"/>
        <v>ano</v>
      </c>
      <c r="B198" t="s">
        <v>1240</v>
      </c>
      <c r="C198" t="s">
        <v>162</v>
      </c>
      <c r="D198" s="26" t="s">
        <v>887</v>
      </c>
    </row>
    <row r="199" spans="1:4">
      <c r="A199" t="str">
        <f t="shared" si="3"/>
        <v>ano</v>
      </c>
      <c r="B199" t="s">
        <v>1243</v>
      </c>
      <c r="C199" t="s">
        <v>162</v>
      </c>
      <c r="D199" s="26" t="s">
        <v>891</v>
      </c>
    </row>
    <row r="200" spans="1:4">
      <c r="A200" t="str">
        <f t="shared" si="3"/>
        <v>ano</v>
      </c>
      <c r="B200" t="s">
        <v>1245</v>
      </c>
      <c r="C200" t="s">
        <v>162</v>
      </c>
      <c r="D200" s="26" t="s">
        <v>895</v>
      </c>
    </row>
    <row r="201" spans="1:4">
      <c r="A201" t="str">
        <f t="shared" si="3"/>
        <v>ano</v>
      </c>
      <c r="B201" t="s">
        <v>1247</v>
      </c>
      <c r="C201" t="s">
        <v>162</v>
      </c>
      <c r="D201" s="26" t="s">
        <v>898</v>
      </c>
    </row>
    <row r="202" spans="1:4">
      <c r="A202" t="str">
        <f t="shared" si="3"/>
        <v>ano</v>
      </c>
      <c r="B202" t="s">
        <v>1122</v>
      </c>
      <c r="C202" t="s">
        <v>162</v>
      </c>
      <c r="D202" s="26" t="s">
        <v>901</v>
      </c>
    </row>
    <row r="203" spans="1:4">
      <c r="A203" t="str">
        <f t="shared" si="3"/>
        <v>ano</v>
      </c>
      <c r="B203" t="s">
        <v>1249</v>
      </c>
      <c r="C203" t="s">
        <v>162</v>
      </c>
      <c r="D203" s="26" t="s">
        <v>904</v>
      </c>
    </row>
    <row r="204" spans="1:4">
      <c r="A204" t="str">
        <f t="shared" si="3"/>
        <v>ano</v>
      </c>
      <c r="B204" t="s">
        <v>1251</v>
      </c>
      <c r="C204" t="s">
        <v>162</v>
      </c>
      <c r="D204" s="26" t="s">
        <v>909</v>
      </c>
    </row>
    <row r="205" spans="1:4">
      <c r="A205" t="str">
        <f t="shared" si="3"/>
        <v>ano</v>
      </c>
      <c r="B205" t="s">
        <v>1254</v>
      </c>
      <c r="C205" t="s">
        <v>162</v>
      </c>
      <c r="D205" s="26" t="s">
        <v>911</v>
      </c>
    </row>
    <row r="206" spans="1:4">
      <c r="A206" t="str">
        <f t="shared" si="3"/>
        <v>ano</v>
      </c>
      <c r="B206" t="s">
        <v>1256</v>
      </c>
      <c r="C206" t="s">
        <v>162</v>
      </c>
      <c r="D206" s="26" t="s">
        <v>916</v>
      </c>
    </row>
    <row r="207" spans="1:4">
      <c r="A207" t="str">
        <f t="shared" si="3"/>
        <v>ano</v>
      </c>
      <c r="B207" t="s">
        <v>1258</v>
      </c>
      <c r="C207" t="s">
        <v>162</v>
      </c>
      <c r="D207" s="26" t="s">
        <v>919</v>
      </c>
    </row>
    <row r="208" spans="1:4">
      <c r="A208" t="str">
        <f t="shared" si="3"/>
        <v>ano</v>
      </c>
      <c r="B208" t="s">
        <v>1260</v>
      </c>
      <c r="C208" t="s">
        <v>162</v>
      </c>
      <c r="D208" s="26" t="s">
        <v>921</v>
      </c>
    </row>
    <row r="209" spans="1:4">
      <c r="A209" t="str">
        <f t="shared" si="3"/>
        <v>ano</v>
      </c>
      <c r="B209" t="s">
        <v>1262</v>
      </c>
      <c r="C209" t="s">
        <v>162</v>
      </c>
      <c r="D209" s="26" t="s">
        <v>922</v>
      </c>
    </row>
    <row r="210" spans="1:4">
      <c r="A210" t="str">
        <f t="shared" si="3"/>
        <v>ano</v>
      </c>
      <c r="B210" t="s">
        <v>1131</v>
      </c>
      <c r="C210" t="s">
        <v>162</v>
      </c>
      <c r="D210" s="26" t="s">
        <v>923</v>
      </c>
    </row>
    <row r="211" spans="1:4">
      <c r="A211" t="str">
        <f t="shared" si="3"/>
        <v>ano</v>
      </c>
      <c r="B211" t="s">
        <v>1133</v>
      </c>
      <c r="C211" t="s">
        <v>162</v>
      </c>
      <c r="D211" s="18" t="s">
        <v>929</v>
      </c>
    </row>
    <row r="212" spans="1:4">
      <c r="A212" t="str">
        <f t="shared" si="3"/>
        <v>ano</v>
      </c>
      <c r="B212" t="s">
        <v>605</v>
      </c>
      <c r="C212" t="s">
        <v>162</v>
      </c>
      <c r="D212" s="18" t="s">
        <v>932</v>
      </c>
    </row>
    <row r="213" spans="1:4">
      <c r="A213" t="str">
        <f t="shared" si="3"/>
        <v>ano</v>
      </c>
      <c r="B213" t="s">
        <v>159</v>
      </c>
      <c r="C213" t="s">
        <v>162</v>
      </c>
      <c r="D213" s="25" t="s">
        <v>935</v>
      </c>
    </row>
    <row r="214" spans="1:4">
      <c r="A214" t="str">
        <f t="shared" si="3"/>
        <v>ano</v>
      </c>
      <c r="B214" t="s">
        <v>543</v>
      </c>
      <c r="C214" t="s">
        <v>162</v>
      </c>
      <c r="D214" s="25" t="s">
        <v>939</v>
      </c>
    </row>
    <row r="215" spans="1:4">
      <c r="A215" t="str">
        <f t="shared" si="3"/>
        <v>ano</v>
      </c>
      <c r="B215" t="s">
        <v>547</v>
      </c>
      <c r="C215" t="s">
        <v>162</v>
      </c>
      <c r="D215" s="25" t="s">
        <v>943</v>
      </c>
    </row>
    <row r="216" spans="1:4">
      <c r="A216" t="str">
        <f t="shared" si="3"/>
        <v>ano</v>
      </c>
      <c r="B216" t="s">
        <v>549</v>
      </c>
      <c r="C216" t="s">
        <v>162</v>
      </c>
      <c r="D216" s="25" t="s">
        <v>946</v>
      </c>
    </row>
    <row r="217" spans="1:4">
      <c r="A217" t="str">
        <f t="shared" si="3"/>
        <v>ano</v>
      </c>
      <c r="B217" t="s">
        <v>553</v>
      </c>
      <c r="C217" t="s">
        <v>162</v>
      </c>
      <c r="D217" s="25" t="s">
        <v>950</v>
      </c>
    </row>
    <row r="218" spans="1:4">
      <c r="A218" t="str">
        <f t="shared" si="3"/>
        <v>ano</v>
      </c>
      <c r="B218" t="s">
        <v>555</v>
      </c>
      <c r="C218" t="s">
        <v>162</v>
      </c>
      <c r="D218" s="25" t="s">
        <v>953</v>
      </c>
    </row>
    <row r="219" spans="1:4">
      <c r="A219" t="str">
        <f t="shared" si="3"/>
        <v>ano</v>
      </c>
      <c r="B219" t="s">
        <v>614</v>
      </c>
      <c r="C219" t="s">
        <v>162</v>
      </c>
      <c r="D219" s="25" t="s">
        <v>955</v>
      </c>
    </row>
    <row r="220" spans="1:4">
      <c r="A220" t="str">
        <f t="shared" si="3"/>
        <v>ano</v>
      </c>
      <c r="B220" t="s">
        <v>618</v>
      </c>
      <c r="C220" t="s">
        <v>162</v>
      </c>
      <c r="D220" s="25" t="s">
        <v>957</v>
      </c>
    </row>
    <row r="221" spans="1:4">
      <c r="A221" t="str">
        <f t="shared" si="3"/>
        <v>ano</v>
      </c>
      <c r="B221" t="s">
        <v>621</v>
      </c>
      <c r="C221" t="s">
        <v>162</v>
      </c>
      <c r="D221" s="25" t="s">
        <v>959</v>
      </c>
    </row>
    <row r="222" spans="1:4">
      <c r="A222" t="str">
        <f t="shared" si="3"/>
        <v>ano</v>
      </c>
      <c r="B222" t="s">
        <v>624</v>
      </c>
      <c r="C222" t="s">
        <v>162</v>
      </c>
      <c r="D222" s="25" t="s">
        <v>961</v>
      </c>
    </row>
    <row r="223" spans="1:4">
      <c r="A223" t="str">
        <f t="shared" si="3"/>
        <v>ano</v>
      </c>
      <c r="B223" t="s">
        <v>629</v>
      </c>
      <c r="C223" t="s">
        <v>162</v>
      </c>
      <c r="D223" s="25" t="s">
        <v>963</v>
      </c>
    </row>
    <row r="224" spans="1:4">
      <c r="A224" t="str">
        <f t="shared" si="3"/>
        <v>ano</v>
      </c>
      <c r="B224" t="s">
        <v>702</v>
      </c>
      <c r="C224" t="s">
        <v>162</v>
      </c>
      <c r="D224" s="25" t="s">
        <v>965</v>
      </c>
    </row>
    <row r="225" spans="1:5">
      <c r="A225" t="str">
        <f t="shared" si="3"/>
        <v>ano</v>
      </c>
      <c r="B225" t="s">
        <v>705</v>
      </c>
      <c r="C225" t="s">
        <v>162</v>
      </c>
      <c r="D225" s="25" t="s">
        <v>967</v>
      </c>
    </row>
    <row r="226" spans="1:5">
      <c r="A226" t="str">
        <f t="shared" si="3"/>
        <v>ano</v>
      </c>
      <c r="B226" t="s">
        <v>707</v>
      </c>
      <c r="C226" t="s">
        <v>162</v>
      </c>
      <c r="D226" s="25" t="s">
        <v>969</v>
      </c>
    </row>
    <row r="227" spans="1:5">
      <c r="A227" t="str">
        <f t="shared" si="3"/>
        <v>ano</v>
      </c>
      <c r="B227" t="s">
        <v>711</v>
      </c>
      <c r="C227" t="s">
        <v>162</v>
      </c>
      <c r="D227" s="25" t="s">
        <v>972</v>
      </c>
    </row>
    <row r="228" spans="1:5">
      <c r="A228" t="str">
        <f t="shared" si="3"/>
        <v>ano</v>
      </c>
      <c r="B228" t="s">
        <v>714</v>
      </c>
      <c r="C228" t="s">
        <v>162</v>
      </c>
      <c r="D228" s="25" t="s">
        <v>975</v>
      </c>
    </row>
    <row r="229" spans="1:5">
      <c r="A229" t="str">
        <f t="shared" si="3"/>
        <v>ano</v>
      </c>
      <c r="B229" t="s">
        <v>717</v>
      </c>
      <c r="C229" t="s">
        <v>162</v>
      </c>
      <c r="D229" s="25" t="s">
        <v>977</v>
      </c>
    </row>
    <row r="230" spans="1:5">
      <c r="A230" t="str">
        <f t="shared" si="3"/>
        <v>ano</v>
      </c>
      <c r="B230" t="s">
        <v>723</v>
      </c>
      <c r="C230" t="s">
        <v>162</v>
      </c>
      <c r="D230" s="25" t="s">
        <v>979</v>
      </c>
    </row>
    <row r="231" spans="1:5">
      <c r="A231" t="str">
        <f t="shared" si="3"/>
        <v>ano</v>
      </c>
      <c r="B231" t="s">
        <v>726</v>
      </c>
      <c r="C231" t="s">
        <v>162</v>
      </c>
      <c r="D231" s="25" t="s">
        <v>982</v>
      </c>
    </row>
    <row r="232" spans="1:5">
      <c r="A232" t="str">
        <f t="shared" si="3"/>
        <v>ano</v>
      </c>
      <c r="B232" t="s">
        <v>727</v>
      </c>
      <c r="C232" t="s">
        <v>162</v>
      </c>
      <c r="D232" s="25" t="s">
        <v>985</v>
      </c>
    </row>
    <row r="233" spans="1:5">
      <c r="A233" t="str">
        <f t="shared" si="3"/>
        <v>ano</v>
      </c>
      <c r="B233" t="s">
        <v>728</v>
      </c>
      <c r="C233" t="s">
        <v>162</v>
      </c>
      <c r="D233" s="25" t="s">
        <v>987</v>
      </c>
    </row>
    <row r="234" spans="1:5">
      <c r="A234" t="str">
        <f t="shared" si="3"/>
        <v>ano</v>
      </c>
      <c r="B234" t="s">
        <v>732</v>
      </c>
      <c r="C234" t="s">
        <v>162</v>
      </c>
      <c r="D234" s="25" t="s">
        <v>990</v>
      </c>
    </row>
    <row r="235" spans="1:5">
      <c r="A235" t="str">
        <f t="shared" si="3"/>
        <v>ano</v>
      </c>
      <c r="B235" t="s">
        <v>734</v>
      </c>
      <c r="C235" t="s">
        <v>162</v>
      </c>
      <c r="D235" s="26" t="s">
        <v>994</v>
      </c>
    </row>
    <row r="236" spans="1:5">
      <c r="A236" t="str">
        <f t="shared" si="3"/>
        <v>ano</v>
      </c>
      <c r="B236" t="s">
        <v>741</v>
      </c>
      <c r="C236" t="s">
        <v>162</v>
      </c>
      <c r="D236" s="26" t="s">
        <v>997</v>
      </c>
    </row>
    <row r="237" spans="1:5">
      <c r="A237" t="e">
        <f t="shared" si="3"/>
        <v>#N/A</v>
      </c>
      <c r="B237" t="s">
        <v>1514</v>
      </c>
      <c r="C237" t="s">
        <v>162</v>
      </c>
      <c r="D237" s="26" t="s">
        <v>1000</v>
      </c>
      <c r="E237" s="40" t="s">
        <v>1511</v>
      </c>
    </row>
    <row r="238" spans="1:5">
      <c r="A238" t="str">
        <f t="shared" si="3"/>
        <v>ano</v>
      </c>
      <c r="B238" t="s">
        <v>847</v>
      </c>
      <c r="C238" t="s">
        <v>162</v>
      </c>
      <c r="D238" s="26" t="s">
        <v>1002</v>
      </c>
    </row>
    <row r="239" spans="1:5">
      <c r="A239" t="str">
        <f t="shared" si="3"/>
        <v>ano</v>
      </c>
      <c r="B239" t="s">
        <v>856</v>
      </c>
      <c r="C239" t="s">
        <v>162</v>
      </c>
      <c r="D239" s="26" t="s">
        <v>1005</v>
      </c>
    </row>
    <row r="240" spans="1:5">
      <c r="A240" t="str">
        <f t="shared" si="3"/>
        <v>ano</v>
      </c>
      <c r="B240" t="s">
        <v>859</v>
      </c>
      <c r="C240" t="s">
        <v>162</v>
      </c>
      <c r="D240" s="26" t="s">
        <v>1008</v>
      </c>
    </row>
    <row r="241" spans="1:5">
      <c r="A241" t="e">
        <f t="shared" si="3"/>
        <v>#N/A</v>
      </c>
      <c r="B241" t="s">
        <v>1515</v>
      </c>
      <c r="C241" t="s">
        <v>162</v>
      </c>
      <c r="D241" s="26" t="s">
        <v>1010</v>
      </c>
      <c r="E241" t="s">
        <v>1516</v>
      </c>
    </row>
    <row r="242" spans="1:5">
      <c r="A242" t="e">
        <f t="shared" si="3"/>
        <v>#N/A</v>
      </c>
      <c r="B242" t="s">
        <v>1517</v>
      </c>
      <c r="C242" t="s">
        <v>162</v>
      </c>
      <c r="D242" s="26" t="s">
        <v>1012</v>
      </c>
      <c r="E242" t="s">
        <v>1516</v>
      </c>
    </row>
    <row r="243" spans="1:5">
      <c r="A243" t="str">
        <f t="shared" si="3"/>
        <v>ano</v>
      </c>
      <c r="B243" t="s">
        <v>866</v>
      </c>
      <c r="C243" t="s">
        <v>162</v>
      </c>
      <c r="D243" s="26" t="s">
        <v>1014</v>
      </c>
    </row>
    <row r="244" spans="1:5">
      <c r="A244" t="str">
        <f t="shared" si="3"/>
        <v>ano</v>
      </c>
      <c r="B244" t="s">
        <v>868</v>
      </c>
      <c r="C244" t="s">
        <v>162</v>
      </c>
      <c r="D244" s="26" t="s">
        <v>1017</v>
      </c>
    </row>
    <row r="245" spans="1:5">
      <c r="A245" t="str">
        <f t="shared" si="3"/>
        <v>ano</v>
      </c>
      <c r="B245" t="s">
        <v>870</v>
      </c>
      <c r="C245" t="s">
        <v>162</v>
      </c>
      <c r="D245" s="26" t="s">
        <v>1019</v>
      </c>
    </row>
    <row r="246" spans="1:5">
      <c r="A246" t="str">
        <f t="shared" si="3"/>
        <v>ano</v>
      </c>
      <c r="B246" t="s">
        <v>872</v>
      </c>
      <c r="C246" t="s">
        <v>162</v>
      </c>
      <c r="D246" s="26" t="s">
        <v>1022</v>
      </c>
    </row>
    <row r="247" spans="1:5">
      <c r="A247" t="str">
        <f t="shared" si="3"/>
        <v>ano</v>
      </c>
      <c r="B247" t="s">
        <v>875</v>
      </c>
      <c r="C247" t="s">
        <v>162</v>
      </c>
      <c r="D247" s="26" t="s">
        <v>1024</v>
      </c>
    </row>
    <row r="248" spans="1:5">
      <c r="A248" t="str">
        <f t="shared" si="3"/>
        <v>ano</v>
      </c>
      <c r="B248" t="s">
        <v>878</v>
      </c>
      <c r="C248" t="s">
        <v>162</v>
      </c>
      <c r="D248" s="26" t="s">
        <v>1026</v>
      </c>
    </row>
    <row r="249" spans="1:5">
      <c r="A249" t="str">
        <f t="shared" si="3"/>
        <v>ano</v>
      </c>
      <c r="B249" t="s">
        <v>881</v>
      </c>
      <c r="C249" t="s">
        <v>162</v>
      </c>
      <c r="D249" s="26" t="s">
        <v>1029</v>
      </c>
    </row>
    <row r="250" spans="1:5">
      <c r="A250" t="str">
        <f t="shared" si="3"/>
        <v>ano</v>
      </c>
      <c r="B250" t="s">
        <v>883</v>
      </c>
      <c r="C250" t="s">
        <v>162</v>
      </c>
      <c r="D250" s="26" t="s">
        <v>1031</v>
      </c>
    </row>
    <row r="251" spans="1:5">
      <c r="A251" t="str">
        <f t="shared" si="3"/>
        <v>ano</v>
      </c>
      <c r="B251" t="s">
        <v>887</v>
      </c>
      <c r="C251" t="s">
        <v>162</v>
      </c>
      <c r="D251" s="26" t="s">
        <v>1034</v>
      </c>
    </row>
    <row r="252" spans="1:5">
      <c r="A252" t="str">
        <f t="shared" si="3"/>
        <v>ano</v>
      </c>
      <c r="B252" t="s">
        <v>891</v>
      </c>
      <c r="C252" t="s">
        <v>162</v>
      </c>
      <c r="D252" s="26" t="s">
        <v>1037</v>
      </c>
    </row>
    <row r="253" spans="1:5">
      <c r="A253" t="str">
        <f t="shared" si="3"/>
        <v>ano</v>
      </c>
      <c r="B253" t="s">
        <v>895</v>
      </c>
      <c r="C253" t="s">
        <v>162</v>
      </c>
      <c r="D253" s="26" t="s">
        <v>1039</v>
      </c>
    </row>
    <row r="254" spans="1:5">
      <c r="A254" t="str">
        <f t="shared" si="3"/>
        <v>ano</v>
      </c>
      <c r="B254" t="s">
        <v>898</v>
      </c>
      <c r="C254" t="s">
        <v>162</v>
      </c>
      <c r="D254" s="26" t="s">
        <v>1041</v>
      </c>
    </row>
    <row r="255" spans="1:5">
      <c r="A255" t="str">
        <f t="shared" si="3"/>
        <v>ano</v>
      </c>
      <c r="B255" t="s">
        <v>901</v>
      </c>
      <c r="C255" t="s">
        <v>162</v>
      </c>
      <c r="D255" s="26" t="s">
        <v>1043</v>
      </c>
    </row>
    <row r="256" spans="1:5">
      <c r="A256" t="str">
        <f t="shared" si="3"/>
        <v>ano</v>
      </c>
      <c r="B256" t="s">
        <v>904</v>
      </c>
      <c r="C256" t="s">
        <v>162</v>
      </c>
      <c r="D256" s="26" t="s">
        <v>1045</v>
      </c>
    </row>
    <row r="257" spans="1:4">
      <c r="A257" t="str">
        <f t="shared" si="3"/>
        <v>ano</v>
      </c>
      <c r="B257" t="s">
        <v>909</v>
      </c>
      <c r="C257" t="s">
        <v>162</v>
      </c>
      <c r="D257" s="26" t="s">
        <v>1047</v>
      </c>
    </row>
    <row r="258" spans="1:4">
      <c r="A258" t="str">
        <f t="shared" si="3"/>
        <v>ano</v>
      </c>
      <c r="B258" t="s">
        <v>911</v>
      </c>
      <c r="C258" t="s">
        <v>162</v>
      </c>
      <c r="D258" s="26" t="s">
        <v>1049</v>
      </c>
    </row>
    <row r="259" spans="1:4">
      <c r="A259" t="str">
        <f t="shared" ref="A259:A322" si="4">_xlfn.XLOOKUP(B259,D:D,C:C)</f>
        <v>ano</v>
      </c>
      <c r="B259" t="s">
        <v>916</v>
      </c>
      <c r="C259" t="s">
        <v>162</v>
      </c>
      <c r="D259" s="26" t="s">
        <v>1051</v>
      </c>
    </row>
    <row r="260" spans="1:4">
      <c r="A260" t="str">
        <f t="shared" si="4"/>
        <v>ano</v>
      </c>
      <c r="B260" t="s">
        <v>919</v>
      </c>
      <c r="C260" t="s">
        <v>162</v>
      </c>
      <c r="D260" s="26" t="s">
        <v>1053</v>
      </c>
    </row>
    <row r="261" spans="1:4">
      <c r="A261" t="str">
        <f t="shared" si="4"/>
        <v>ano</v>
      </c>
      <c r="B261" t="s">
        <v>921</v>
      </c>
      <c r="C261" t="s">
        <v>162</v>
      </c>
      <c r="D261" s="26" t="s">
        <v>1057</v>
      </c>
    </row>
    <row r="262" spans="1:4">
      <c r="A262" t="str">
        <f t="shared" si="4"/>
        <v>ano</v>
      </c>
      <c r="B262" t="s">
        <v>922</v>
      </c>
      <c r="C262" t="s">
        <v>162</v>
      </c>
      <c r="D262" s="26" t="s">
        <v>1060</v>
      </c>
    </row>
    <row r="263" spans="1:4">
      <c r="A263" t="str">
        <f t="shared" si="4"/>
        <v>ano</v>
      </c>
      <c r="B263" t="s">
        <v>923</v>
      </c>
      <c r="C263" t="s">
        <v>162</v>
      </c>
      <c r="D263" s="26" t="s">
        <v>1062</v>
      </c>
    </row>
    <row r="264" spans="1:4">
      <c r="A264" t="str">
        <f t="shared" si="4"/>
        <v>ano</v>
      </c>
      <c r="B264" t="s">
        <v>929</v>
      </c>
      <c r="C264" t="s">
        <v>162</v>
      </c>
      <c r="D264" s="26" t="s">
        <v>1064</v>
      </c>
    </row>
    <row r="265" spans="1:4">
      <c r="A265" t="str">
        <f t="shared" si="4"/>
        <v>ano</v>
      </c>
      <c r="B265" t="s">
        <v>932</v>
      </c>
      <c r="C265" t="s">
        <v>162</v>
      </c>
      <c r="D265" s="26" t="s">
        <v>1067</v>
      </c>
    </row>
    <row r="266" spans="1:4">
      <c r="A266" t="str">
        <f t="shared" si="4"/>
        <v>ano</v>
      </c>
      <c r="B266" t="s">
        <v>935</v>
      </c>
      <c r="C266" t="s">
        <v>162</v>
      </c>
      <c r="D266" s="26" t="s">
        <v>1069</v>
      </c>
    </row>
    <row r="267" spans="1:4">
      <c r="A267" t="str">
        <f t="shared" si="4"/>
        <v>ano</v>
      </c>
      <c r="B267" t="s">
        <v>939</v>
      </c>
      <c r="C267" t="s">
        <v>162</v>
      </c>
      <c r="D267" s="26" t="s">
        <v>1071</v>
      </c>
    </row>
    <row r="268" spans="1:4">
      <c r="A268" t="str">
        <f t="shared" si="4"/>
        <v>ano</v>
      </c>
      <c r="B268" t="s">
        <v>943</v>
      </c>
      <c r="C268" t="s">
        <v>162</v>
      </c>
      <c r="D268" s="26" t="s">
        <v>1073</v>
      </c>
    </row>
    <row r="269" spans="1:4">
      <c r="A269" t="str">
        <f t="shared" si="4"/>
        <v>ano</v>
      </c>
      <c r="B269" t="s">
        <v>946</v>
      </c>
      <c r="C269" t="s">
        <v>162</v>
      </c>
      <c r="D269" s="29" t="s">
        <v>1077</v>
      </c>
    </row>
    <row r="270" spans="1:4">
      <c r="A270" t="str">
        <f t="shared" si="4"/>
        <v>ano</v>
      </c>
      <c r="B270" t="s">
        <v>950</v>
      </c>
      <c r="C270" t="s">
        <v>162</v>
      </c>
      <c r="D270" s="29" t="s">
        <v>1080</v>
      </c>
    </row>
    <row r="271" spans="1:4">
      <c r="A271" t="str">
        <f t="shared" si="4"/>
        <v>ano</v>
      </c>
      <c r="B271" t="s">
        <v>953</v>
      </c>
      <c r="C271" t="s">
        <v>162</v>
      </c>
      <c r="D271" s="29" t="s">
        <v>1083</v>
      </c>
    </row>
    <row r="272" spans="1:4">
      <c r="A272" t="str">
        <f t="shared" si="4"/>
        <v>ano</v>
      </c>
      <c r="B272" t="s">
        <v>955</v>
      </c>
      <c r="C272" t="s">
        <v>162</v>
      </c>
      <c r="D272" s="29" t="s">
        <v>1086</v>
      </c>
    </row>
    <row r="273" spans="1:4">
      <c r="A273" t="str">
        <f t="shared" si="4"/>
        <v>ano</v>
      </c>
      <c r="B273" t="s">
        <v>957</v>
      </c>
      <c r="C273" t="s">
        <v>162</v>
      </c>
      <c r="D273" s="29" t="s">
        <v>1089</v>
      </c>
    </row>
    <row r="274" spans="1:4">
      <c r="A274" t="str">
        <f t="shared" si="4"/>
        <v>ano</v>
      </c>
      <c r="B274" t="s">
        <v>959</v>
      </c>
      <c r="C274" t="s">
        <v>162</v>
      </c>
      <c r="D274" s="29" t="s">
        <v>1092</v>
      </c>
    </row>
    <row r="275" spans="1:4">
      <c r="A275" t="str">
        <f t="shared" si="4"/>
        <v>ano</v>
      </c>
      <c r="B275" t="s">
        <v>961</v>
      </c>
      <c r="C275" t="s">
        <v>162</v>
      </c>
      <c r="D275" s="29" t="s">
        <v>1094</v>
      </c>
    </row>
    <row r="276" spans="1:4">
      <c r="A276" t="str">
        <f t="shared" si="4"/>
        <v>ano</v>
      </c>
      <c r="B276" t="s">
        <v>963</v>
      </c>
      <c r="C276" t="s">
        <v>162</v>
      </c>
      <c r="D276" s="29" t="s">
        <v>1098</v>
      </c>
    </row>
    <row r="277" spans="1:4">
      <c r="A277" t="str">
        <f t="shared" si="4"/>
        <v>ano</v>
      </c>
      <c r="B277" t="s">
        <v>965</v>
      </c>
      <c r="C277" t="s">
        <v>162</v>
      </c>
      <c r="D277" s="29" t="s">
        <v>1101</v>
      </c>
    </row>
    <row r="278" spans="1:4">
      <c r="A278" t="str">
        <f t="shared" si="4"/>
        <v>ano</v>
      </c>
      <c r="B278" t="s">
        <v>967</v>
      </c>
      <c r="C278" t="s">
        <v>162</v>
      </c>
      <c r="D278" s="29" t="s">
        <v>1105</v>
      </c>
    </row>
    <row r="279" spans="1:4">
      <c r="A279" t="str">
        <f t="shared" si="4"/>
        <v>ano</v>
      </c>
      <c r="B279" t="s">
        <v>969</v>
      </c>
      <c r="C279" t="s">
        <v>162</v>
      </c>
      <c r="D279" s="29" t="s">
        <v>1107</v>
      </c>
    </row>
    <row r="280" spans="1:4">
      <c r="A280" t="str">
        <f t="shared" si="4"/>
        <v>ano</v>
      </c>
      <c r="B280" t="s">
        <v>972</v>
      </c>
      <c r="C280" t="s">
        <v>162</v>
      </c>
      <c r="D280" s="29" t="s">
        <v>1110</v>
      </c>
    </row>
    <row r="281" spans="1:4">
      <c r="A281" t="str">
        <f t="shared" si="4"/>
        <v>ano</v>
      </c>
      <c r="B281" t="s">
        <v>975</v>
      </c>
      <c r="C281" t="s">
        <v>162</v>
      </c>
      <c r="D281" s="29" t="s">
        <v>1112</v>
      </c>
    </row>
    <row r="282" spans="1:4">
      <c r="A282" t="str">
        <f t="shared" si="4"/>
        <v>ano</v>
      </c>
      <c r="B282" t="s">
        <v>977</v>
      </c>
      <c r="C282" t="s">
        <v>162</v>
      </c>
      <c r="D282" s="29" t="s">
        <v>1114</v>
      </c>
    </row>
    <row r="283" spans="1:4">
      <c r="A283" t="str">
        <f t="shared" si="4"/>
        <v>ano</v>
      </c>
      <c r="B283" t="s">
        <v>979</v>
      </c>
      <c r="C283" t="s">
        <v>162</v>
      </c>
      <c r="D283" s="29" t="s">
        <v>1117</v>
      </c>
    </row>
    <row r="284" spans="1:4">
      <c r="A284" t="str">
        <f t="shared" si="4"/>
        <v>ano</v>
      </c>
      <c r="B284" t="s">
        <v>982</v>
      </c>
      <c r="C284" t="s">
        <v>162</v>
      </c>
      <c r="D284" s="29" t="s">
        <v>1120</v>
      </c>
    </row>
    <row r="285" spans="1:4">
      <c r="A285" t="str">
        <f t="shared" si="4"/>
        <v>ano</v>
      </c>
      <c r="B285" t="s">
        <v>985</v>
      </c>
      <c r="C285" t="s">
        <v>162</v>
      </c>
      <c r="D285" s="29" t="s">
        <v>1122</v>
      </c>
    </row>
    <row r="286" spans="1:4">
      <c r="A286" t="str">
        <f t="shared" si="4"/>
        <v>ano</v>
      </c>
      <c r="B286" t="s">
        <v>987</v>
      </c>
      <c r="C286" t="s">
        <v>162</v>
      </c>
      <c r="D286" s="18" t="s">
        <v>1125</v>
      </c>
    </row>
    <row r="287" spans="1:4">
      <c r="A287" t="str">
        <f t="shared" si="4"/>
        <v>ano</v>
      </c>
      <c r="B287" t="s">
        <v>1266</v>
      </c>
      <c r="C287" t="s">
        <v>162</v>
      </c>
      <c r="D287" s="18" t="s">
        <v>1127</v>
      </c>
    </row>
    <row r="288" spans="1:4">
      <c r="A288" t="str">
        <f t="shared" si="4"/>
        <v>ano</v>
      </c>
      <c r="B288" t="s">
        <v>1270</v>
      </c>
      <c r="C288" t="s">
        <v>162</v>
      </c>
      <c r="D288" s="18" t="s">
        <v>1129</v>
      </c>
    </row>
    <row r="289" spans="1:4">
      <c r="A289" t="str">
        <f t="shared" si="4"/>
        <v>ano</v>
      </c>
      <c r="B289" t="s">
        <v>1273</v>
      </c>
      <c r="C289" t="s">
        <v>162</v>
      </c>
      <c r="D289" s="18" t="s">
        <v>1131</v>
      </c>
    </row>
    <row r="290" spans="1:4">
      <c r="A290" t="str">
        <f t="shared" si="4"/>
        <v>ano</v>
      </c>
      <c r="B290" t="s">
        <v>1275</v>
      </c>
      <c r="C290" t="s">
        <v>162</v>
      </c>
      <c r="D290" s="18" t="s">
        <v>1133</v>
      </c>
    </row>
    <row r="291" spans="1:4">
      <c r="A291" t="str">
        <f t="shared" si="4"/>
        <v>ano</v>
      </c>
      <c r="B291" t="s">
        <v>1277</v>
      </c>
      <c r="C291" t="s">
        <v>162</v>
      </c>
      <c r="D291" s="25" t="s">
        <v>1136</v>
      </c>
    </row>
    <row r="292" spans="1:4">
      <c r="A292" t="str">
        <f t="shared" si="4"/>
        <v>ano</v>
      </c>
      <c r="B292" t="s">
        <v>1280</v>
      </c>
      <c r="C292" t="s">
        <v>162</v>
      </c>
      <c r="D292" s="25" t="s">
        <v>1140</v>
      </c>
    </row>
    <row r="293" spans="1:4">
      <c r="A293" t="str">
        <f t="shared" si="4"/>
        <v>ano</v>
      </c>
      <c r="B293" t="s">
        <v>1282</v>
      </c>
      <c r="C293" t="s">
        <v>162</v>
      </c>
      <c r="D293" s="25" t="s">
        <v>1143</v>
      </c>
    </row>
    <row r="294" spans="1:4">
      <c r="A294" t="str">
        <f t="shared" si="4"/>
        <v>ano</v>
      </c>
      <c r="B294" t="s">
        <v>1284</v>
      </c>
      <c r="C294" t="s">
        <v>162</v>
      </c>
      <c r="D294" s="25" t="s">
        <v>1146</v>
      </c>
    </row>
    <row r="295" spans="1:4">
      <c r="A295" t="str">
        <f t="shared" si="4"/>
        <v>ano</v>
      </c>
      <c r="B295" t="s">
        <v>1287</v>
      </c>
      <c r="C295" t="s">
        <v>162</v>
      </c>
      <c r="D295" s="25" t="s">
        <v>1148</v>
      </c>
    </row>
    <row r="296" spans="1:4">
      <c r="A296" t="str">
        <f t="shared" si="4"/>
        <v>ano</v>
      </c>
      <c r="B296" t="s">
        <v>1291</v>
      </c>
      <c r="C296" t="s">
        <v>162</v>
      </c>
      <c r="D296" s="25" t="s">
        <v>1150</v>
      </c>
    </row>
    <row r="297" spans="1:4">
      <c r="A297" t="str">
        <f t="shared" si="4"/>
        <v>ano</v>
      </c>
      <c r="B297" t="s">
        <v>1295</v>
      </c>
      <c r="C297" t="s">
        <v>162</v>
      </c>
      <c r="D297" s="25" t="s">
        <v>1152</v>
      </c>
    </row>
    <row r="298" spans="1:4">
      <c r="A298" t="str">
        <f t="shared" si="4"/>
        <v>ano</v>
      </c>
      <c r="B298" t="s">
        <v>1297</v>
      </c>
      <c r="C298" t="s">
        <v>162</v>
      </c>
      <c r="D298" s="25" t="s">
        <v>1154</v>
      </c>
    </row>
    <row r="299" spans="1:4">
      <c r="A299" t="str">
        <f t="shared" si="4"/>
        <v>ano</v>
      </c>
      <c r="B299" t="s">
        <v>1299</v>
      </c>
      <c r="C299" t="s">
        <v>162</v>
      </c>
      <c r="D299" s="25" t="s">
        <v>1156</v>
      </c>
    </row>
    <row r="300" spans="1:4">
      <c r="A300" t="str">
        <f t="shared" si="4"/>
        <v>ano</v>
      </c>
      <c r="B300" t="s">
        <v>1302</v>
      </c>
      <c r="C300" t="s">
        <v>162</v>
      </c>
      <c r="D300" s="25" t="s">
        <v>1158</v>
      </c>
    </row>
    <row r="301" spans="1:4">
      <c r="A301" t="str">
        <f t="shared" si="4"/>
        <v>ano</v>
      </c>
      <c r="B301" t="s">
        <v>1306</v>
      </c>
      <c r="C301" t="s">
        <v>162</v>
      </c>
      <c r="D301" s="25" t="s">
        <v>1160</v>
      </c>
    </row>
    <row r="302" spans="1:4">
      <c r="A302" t="str">
        <f t="shared" si="4"/>
        <v>ano</v>
      </c>
      <c r="B302" t="s">
        <v>1308</v>
      </c>
      <c r="C302" t="s">
        <v>162</v>
      </c>
      <c r="D302" s="25" t="s">
        <v>1164</v>
      </c>
    </row>
    <row r="303" spans="1:4">
      <c r="A303" t="str">
        <f t="shared" si="4"/>
        <v>ano</v>
      </c>
      <c r="B303" t="s">
        <v>1310</v>
      </c>
      <c r="C303" t="s">
        <v>162</v>
      </c>
      <c r="D303" s="25" t="s">
        <v>1166</v>
      </c>
    </row>
    <row r="304" spans="1:4">
      <c r="A304" t="str">
        <f t="shared" si="4"/>
        <v>ano</v>
      </c>
      <c r="B304" t="s">
        <v>638</v>
      </c>
      <c r="C304" t="s">
        <v>162</v>
      </c>
      <c r="D304" s="25" t="s">
        <v>1169</v>
      </c>
    </row>
    <row r="305" spans="1:5">
      <c r="A305" t="str">
        <f t="shared" si="4"/>
        <v>ano</v>
      </c>
      <c r="B305" t="s">
        <v>641</v>
      </c>
      <c r="C305" t="s">
        <v>162</v>
      </c>
      <c r="D305" s="25" t="s">
        <v>1172</v>
      </c>
    </row>
    <row r="306" spans="1:5">
      <c r="A306" t="str">
        <f t="shared" si="4"/>
        <v>ano</v>
      </c>
      <c r="B306" t="s">
        <v>644</v>
      </c>
      <c r="C306" t="s">
        <v>162</v>
      </c>
      <c r="D306" s="25" t="s">
        <v>1175</v>
      </c>
    </row>
    <row r="307" spans="1:5">
      <c r="A307" t="str">
        <f t="shared" si="4"/>
        <v>ano</v>
      </c>
      <c r="B307" t="s">
        <v>647</v>
      </c>
      <c r="C307" t="s">
        <v>162</v>
      </c>
      <c r="D307" s="25" t="s">
        <v>1178</v>
      </c>
    </row>
    <row r="308" spans="1:5">
      <c r="A308" t="str">
        <f t="shared" si="4"/>
        <v>ano</v>
      </c>
      <c r="B308" t="s">
        <v>990</v>
      </c>
      <c r="C308" t="s">
        <v>162</v>
      </c>
      <c r="D308" s="25" t="s">
        <v>1181</v>
      </c>
    </row>
    <row r="309" spans="1:5">
      <c r="A309" t="str">
        <f t="shared" si="4"/>
        <v>ano</v>
      </c>
      <c r="B309" t="s">
        <v>744</v>
      </c>
      <c r="C309" t="s">
        <v>162</v>
      </c>
      <c r="D309" s="25" t="s">
        <v>1184</v>
      </c>
    </row>
    <row r="310" spans="1:5">
      <c r="A310" t="str">
        <f t="shared" si="4"/>
        <v>ano</v>
      </c>
      <c r="B310" t="s">
        <v>650</v>
      </c>
      <c r="C310" t="s">
        <v>162</v>
      </c>
      <c r="D310" s="25" t="s">
        <v>1187</v>
      </c>
    </row>
    <row r="311" spans="1:5">
      <c r="A311" t="str">
        <f t="shared" si="4"/>
        <v>ano</v>
      </c>
      <c r="B311" t="s">
        <v>652</v>
      </c>
      <c r="C311" t="s">
        <v>162</v>
      </c>
      <c r="D311" s="25" t="s">
        <v>1189</v>
      </c>
    </row>
    <row r="312" spans="1:5">
      <c r="A312" t="str">
        <f t="shared" si="4"/>
        <v>ano</v>
      </c>
      <c r="B312" t="s">
        <v>163</v>
      </c>
      <c r="C312" t="s">
        <v>162</v>
      </c>
      <c r="D312" s="25" t="s">
        <v>1190</v>
      </c>
    </row>
    <row r="313" spans="1:5">
      <c r="A313" t="str">
        <f t="shared" si="4"/>
        <v>ano</v>
      </c>
      <c r="B313" t="s">
        <v>427</v>
      </c>
      <c r="C313" t="s">
        <v>162</v>
      </c>
      <c r="D313" s="25" t="s">
        <v>1191</v>
      </c>
    </row>
    <row r="314" spans="1:5">
      <c r="A314" t="str">
        <f t="shared" si="4"/>
        <v>ano</v>
      </c>
      <c r="B314" t="s">
        <v>430</v>
      </c>
      <c r="C314" t="s">
        <v>162</v>
      </c>
      <c r="D314" s="25" t="s">
        <v>1192</v>
      </c>
    </row>
    <row r="315" spans="1:5">
      <c r="A315" t="str">
        <f t="shared" si="4"/>
        <v>ano</v>
      </c>
      <c r="B315" t="s">
        <v>433</v>
      </c>
      <c r="C315" t="s">
        <v>162</v>
      </c>
      <c r="D315" s="26" t="s">
        <v>1195</v>
      </c>
    </row>
    <row r="316" spans="1:5">
      <c r="A316" t="e">
        <f t="shared" si="4"/>
        <v>#N/A</v>
      </c>
      <c r="B316" t="s">
        <v>1518</v>
      </c>
      <c r="C316" t="s">
        <v>162</v>
      </c>
      <c r="D316" s="26" t="s">
        <v>1198</v>
      </c>
      <c r="E316" t="s">
        <v>1519</v>
      </c>
    </row>
    <row r="317" spans="1:5">
      <c r="A317" t="str">
        <f t="shared" si="4"/>
        <v>ano</v>
      </c>
      <c r="B317" t="s">
        <v>443</v>
      </c>
      <c r="C317" t="s">
        <v>162</v>
      </c>
      <c r="D317" s="26" t="s">
        <v>1200</v>
      </c>
    </row>
    <row r="318" spans="1:5">
      <c r="A318" t="str">
        <f t="shared" si="4"/>
        <v>ano</v>
      </c>
      <c r="B318" t="s">
        <v>447</v>
      </c>
      <c r="C318" t="s">
        <v>162</v>
      </c>
      <c r="D318" s="26" t="s">
        <v>1202</v>
      </c>
    </row>
    <row r="319" spans="1:5">
      <c r="A319" t="str">
        <f t="shared" si="4"/>
        <v>ano</v>
      </c>
      <c r="B319" t="s">
        <v>449</v>
      </c>
      <c r="C319" t="s">
        <v>162</v>
      </c>
      <c r="D319" s="26" t="s">
        <v>1205</v>
      </c>
    </row>
    <row r="320" spans="1:5">
      <c r="A320" t="str">
        <f t="shared" si="4"/>
        <v>ano</v>
      </c>
      <c r="B320" t="s">
        <v>457</v>
      </c>
      <c r="C320" t="s">
        <v>162</v>
      </c>
      <c r="D320" s="26" t="s">
        <v>1207</v>
      </c>
    </row>
    <row r="321" spans="1:4">
      <c r="A321" t="str">
        <f t="shared" si="4"/>
        <v>ano</v>
      </c>
      <c r="B321" t="s">
        <v>820</v>
      </c>
      <c r="C321" t="s">
        <v>162</v>
      </c>
      <c r="D321" s="26" t="s">
        <v>1209</v>
      </c>
    </row>
    <row r="322" spans="1:4">
      <c r="A322" t="str">
        <f t="shared" si="4"/>
        <v>ano</v>
      </c>
      <c r="B322" t="s">
        <v>824</v>
      </c>
      <c r="C322" t="s">
        <v>162</v>
      </c>
      <c r="D322" s="26" t="s">
        <v>1211</v>
      </c>
    </row>
    <row r="323" spans="1:4">
      <c r="A323" t="str">
        <f t="shared" ref="A323:A386" si="5">_xlfn.XLOOKUP(B323,D:D,C:C)</f>
        <v>ano</v>
      </c>
      <c r="B323" t="s">
        <v>827</v>
      </c>
      <c r="C323" t="s">
        <v>162</v>
      </c>
      <c r="D323" s="26" t="s">
        <v>1213</v>
      </c>
    </row>
    <row r="324" spans="1:4">
      <c r="A324" t="str">
        <f t="shared" si="5"/>
        <v>ano</v>
      </c>
      <c r="B324" t="s">
        <v>830</v>
      </c>
      <c r="C324" t="s">
        <v>162</v>
      </c>
      <c r="D324" s="26" t="s">
        <v>1215</v>
      </c>
    </row>
    <row r="325" spans="1:4">
      <c r="A325" t="str">
        <f t="shared" si="5"/>
        <v>ano</v>
      </c>
      <c r="B325" t="s">
        <v>837</v>
      </c>
      <c r="C325" t="s">
        <v>162</v>
      </c>
      <c r="D325" s="26" t="s">
        <v>1217</v>
      </c>
    </row>
    <row r="326" spans="1:4">
      <c r="A326" t="str">
        <f t="shared" si="5"/>
        <v>ano</v>
      </c>
      <c r="B326" t="s">
        <v>839</v>
      </c>
      <c r="C326" t="s">
        <v>162</v>
      </c>
      <c r="D326" s="26" t="s">
        <v>1219</v>
      </c>
    </row>
    <row r="327" spans="1:4">
      <c r="A327" t="str">
        <f t="shared" si="5"/>
        <v>ano</v>
      </c>
      <c r="B327" t="s">
        <v>841</v>
      </c>
      <c r="C327" t="s">
        <v>162</v>
      </c>
      <c r="D327" s="26" t="s">
        <v>1221</v>
      </c>
    </row>
    <row r="328" spans="1:4">
      <c r="A328" t="str">
        <f t="shared" si="5"/>
        <v>ano</v>
      </c>
      <c r="B328" t="s">
        <v>1348</v>
      </c>
      <c r="C328" t="s">
        <v>162</v>
      </c>
      <c r="D328" s="26" t="s">
        <v>1224</v>
      </c>
    </row>
    <row r="329" spans="1:4">
      <c r="A329" t="str">
        <f t="shared" si="5"/>
        <v>ano</v>
      </c>
      <c r="B329" t="s">
        <v>1351</v>
      </c>
      <c r="C329" t="s">
        <v>162</v>
      </c>
      <c r="D329" s="26" t="s">
        <v>1227</v>
      </c>
    </row>
    <row r="330" spans="1:4">
      <c r="A330" t="str">
        <f t="shared" si="5"/>
        <v>ano</v>
      </c>
      <c r="B330" t="s">
        <v>1360</v>
      </c>
      <c r="C330" t="s">
        <v>162</v>
      </c>
      <c r="D330" s="26" t="s">
        <v>1231</v>
      </c>
    </row>
    <row r="331" spans="1:4">
      <c r="A331" t="str">
        <f t="shared" si="5"/>
        <v>ano</v>
      </c>
      <c r="B331" t="s">
        <v>1362</v>
      </c>
      <c r="C331" t="s">
        <v>162</v>
      </c>
      <c r="D331" s="26" t="s">
        <v>1233</v>
      </c>
    </row>
    <row r="332" spans="1:4">
      <c r="A332" t="str">
        <f t="shared" si="5"/>
        <v>ano</v>
      </c>
      <c r="B332" t="s">
        <v>1427</v>
      </c>
      <c r="C332" t="s">
        <v>162</v>
      </c>
      <c r="D332" s="26" t="s">
        <v>1235</v>
      </c>
    </row>
    <row r="333" spans="1:4">
      <c r="A333" t="str">
        <f t="shared" si="5"/>
        <v>ano</v>
      </c>
      <c r="B333" t="s">
        <v>1429</v>
      </c>
      <c r="C333" t="s">
        <v>162</v>
      </c>
      <c r="D333" s="26" t="s">
        <v>1238</v>
      </c>
    </row>
    <row r="334" spans="1:4">
      <c r="A334" t="str">
        <f t="shared" si="5"/>
        <v>ano</v>
      </c>
      <c r="B334" t="s">
        <v>1431</v>
      </c>
      <c r="C334" t="s">
        <v>162</v>
      </c>
      <c r="D334" s="26" t="s">
        <v>1240</v>
      </c>
    </row>
    <row r="335" spans="1:4">
      <c r="A335" t="str">
        <f t="shared" si="5"/>
        <v>ano</v>
      </c>
      <c r="B335" t="s">
        <v>1434</v>
      </c>
      <c r="C335" t="s">
        <v>162</v>
      </c>
      <c r="D335" s="26" t="s">
        <v>1243</v>
      </c>
    </row>
    <row r="336" spans="1:4">
      <c r="A336" t="str">
        <f t="shared" si="5"/>
        <v>ano</v>
      </c>
      <c r="B336" t="s">
        <v>1437</v>
      </c>
      <c r="C336" t="s">
        <v>162</v>
      </c>
      <c r="D336" s="26" t="s">
        <v>1245</v>
      </c>
    </row>
    <row r="337" spans="1:4">
      <c r="A337" t="str">
        <f t="shared" si="5"/>
        <v>ano</v>
      </c>
      <c r="B337" t="s">
        <v>1440</v>
      </c>
      <c r="C337" t="s">
        <v>162</v>
      </c>
      <c r="D337" s="26" t="s">
        <v>1247</v>
      </c>
    </row>
    <row r="338" spans="1:4">
      <c r="A338" t="str">
        <f t="shared" si="5"/>
        <v>ano</v>
      </c>
      <c r="B338" t="s">
        <v>1444</v>
      </c>
      <c r="C338" t="s">
        <v>162</v>
      </c>
      <c r="D338" s="26" t="s">
        <v>1249</v>
      </c>
    </row>
    <row r="339" spans="1:4">
      <c r="A339" t="str">
        <f t="shared" si="5"/>
        <v>ano</v>
      </c>
      <c r="B339" t="s">
        <v>1446</v>
      </c>
      <c r="C339" t="s">
        <v>162</v>
      </c>
      <c r="D339" s="26" t="s">
        <v>1251</v>
      </c>
    </row>
    <row r="340" spans="1:4">
      <c r="A340" t="str">
        <f t="shared" si="5"/>
        <v>ano</v>
      </c>
      <c r="B340" t="s">
        <v>1457</v>
      </c>
      <c r="C340" t="s">
        <v>162</v>
      </c>
      <c r="D340" s="26" t="s">
        <v>1254</v>
      </c>
    </row>
    <row r="341" spans="1:4">
      <c r="A341" t="str">
        <f t="shared" si="5"/>
        <v>ano</v>
      </c>
      <c r="B341" t="s">
        <v>1459</v>
      </c>
      <c r="C341" t="s">
        <v>162</v>
      </c>
      <c r="D341" s="26" t="s">
        <v>1256</v>
      </c>
    </row>
    <row r="342" spans="1:4">
      <c r="A342" t="str">
        <f t="shared" si="5"/>
        <v>ano</v>
      </c>
      <c r="B342" t="s">
        <v>1464</v>
      </c>
      <c r="C342" t="s">
        <v>162</v>
      </c>
      <c r="D342" s="26" t="s">
        <v>1258</v>
      </c>
    </row>
    <row r="343" spans="1:4">
      <c r="A343" t="str">
        <f t="shared" si="5"/>
        <v>ano</v>
      </c>
      <c r="B343" t="s">
        <v>1466</v>
      </c>
      <c r="C343" t="s">
        <v>162</v>
      </c>
      <c r="D343" s="26" t="s">
        <v>1260</v>
      </c>
    </row>
    <row r="344" spans="1:4">
      <c r="A344" t="str">
        <f t="shared" si="5"/>
        <v>ano</v>
      </c>
      <c r="B344" t="s">
        <v>1468</v>
      </c>
      <c r="C344" t="s">
        <v>162</v>
      </c>
      <c r="D344" s="26" t="s">
        <v>1262</v>
      </c>
    </row>
    <row r="345" spans="1:4">
      <c r="A345" t="str">
        <f t="shared" si="5"/>
        <v>ano</v>
      </c>
      <c r="B345" t="s">
        <v>1471</v>
      </c>
      <c r="C345" t="s">
        <v>162</v>
      </c>
      <c r="D345" s="18" t="s">
        <v>1266</v>
      </c>
    </row>
    <row r="346" spans="1:4">
      <c r="A346" t="str">
        <f t="shared" si="5"/>
        <v>ano</v>
      </c>
      <c r="B346" t="s">
        <v>1474</v>
      </c>
      <c r="C346" t="s">
        <v>162</v>
      </c>
      <c r="D346" s="18" t="s">
        <v>1270</v>
      </c>
    </row>
    <row r="347" spans="1:4">
      <c r="A347" t="str">
        <f t="shared" si="5"/>
        <v>ano</v>
      </c>
      <c r="B347" t="s">
        <v>1476</v>
      </c>
      <c r="C347" t="s">
        <v>162</v>
      </c>
      <c r="D347" s="18" t="s">
        <v>1273</v>
      </c>
    </row>
    <row r="348" spans="1:4">
      <c r="A348" t="str">
        <f t="shared" si="5"/>
        <v>ano</v>
      </c>
      <c r="B348" t="s">
        <v>1478</v>
      </c>
      <c r="C348" t="s">
        <v>162</v>
      </c>
      <c r="D348" s="18" t="s">
        <v>1275</v>
      </c>
    </row>
    <row r="349" spans="1:4">
      <c r="A349" t="str">
        <f t="shared" si="5"/>
        <v>ano</v>
      </c>
      <c r="B349" t="s">
        <v>1480</v>
      </c>
      <c r="C349" t="s">
        <v>162</v>
      </c>
      <c r="D349" s="18" t="s">
        <v>1277</v>
      </c>
    </row>
    <row r="350" spans="1:4">
      <c r="A350" t="str">
        <f t="shared" si="5"/>
        <v>ano</v>
      </c>
      <c r="B350" t="s">
        <v>1483</v>
      </c>
      <c r="C350" t="s">
        <v>162</v>
      </c>
      <c r="D350" s="18" t="s">
        <v>1280</v>
      </c>
    </row>
    <row r="351" spans="1:4">
      <c r="A351" t="str">
        <f t="shared" si="5"/>
        <v>ano</v>
      </c>
      <c r="B351" t="s">
        <v>1486</v>
      </c>
      <c r="C351" t="s">
        <v>162</v>
      </c>
      <c r="D351" s="18" t="s">
        <v>1282</v>
      </c>
    </row>
    <row r="352" spans="1:4">
      <c r="A352" t="str">
        <f t="shared" si="5"/>
        <v>ano</v>
      </c>
      <c r="B352" t="s">
        <v>1495</v>
      </c>
      <c r="C352" t="s">
        <v>162</v>
      </c>
      <c r="D352" s="18" t="s">
        <v>1284</v>
      </c>
    </row>
    <row r="353" spans="1:4">
      <c r="A353" t="str">
        <f t="shared" si="5"/>
        <v>ano</v>
      </c>
      <c r="B353" t="s">
        <v>200</v>
      </c>
      <c r="C353" t="s">
        <v>162</v>
      </c>
      <c r="D353" s="18" t="s">
        <v>1287</v>
      </c>
    </row>
    <row r="354" spans="1:4">
      <c r="A354" t="str">
        <f t="shared" si="5"/>
        <v>ano</v>
      </c>
      <c r="B354" t="s">
        <v>203</v>
      </c>
      <c r="C354" t="s">
        <v>162</v>
      </c>
      <c r="D354" s="18" t="s">
        <v>1291</v>
      </c>
    </row>
    <row r="355" spans="1:4">
      <c r="A355" t="str">
        <f t="shared" si="5"/>
        <v>ano</v>
      </c>
      <c r="B355" t="s">
        <v>206</v>
      </c>
      <c r="C355" t="s">
        <v>162</v>
      </c>
      <c r="D355" s="18" t="s">
        <v>1295</v>
      </c>
    </row>
    <row r="356" spans="1:4">
      <c r="A356" t="str">
        <f t="shared" si="5"/>
        <v>ano</v>
      </c>
      <c r="B356" t="s">
        <v>209</v>
      </c>
      <c r="C356" t="s">
        <v>162</v>
      </c>
      <c r="D356" s="18" t="s">
        <v>1297</v>
      </c>
    </row>
    <row r="357" spans="1:4">
      <c r="A357" t="str">
        <f t="shared" si="5"/>
        <v>ano</v>
      </c>
      <c r="B357" t="s">
        <v>212</v>
      </c>
      <c r="C357" t="s">
        <v>162</v>
      </c>
      <c r="D357" s="18" t="s">
        <v>1299</v>
      </c>
    </row>
    <row r="358" spans="1:4">
      <c r="A358" t="str">
        <f t="shared" si="5"/>
        <v>ano</v>
      </c>
      <c r="B358" t="s">
        <v>216</v>
      </c>
      <c r="C358" t="s">
        <v>162</v>
      </c>
      <c r="D358" s="18" t="s">
        <v>1302</v>
      </c>
    </row>
    <row r="359" spans="1:4">
      <c r="A359" t="str">
        <f t="shared" si="5"/>
        <v>ano</v>
      </c>
      <c r="B359" t="s">
        <v>219</v>
      </c>
      <c r="C359" t="s">
        <v>162</v>
      </c>
      <c r="D359" s="18" t="s">
        <v>1306</v>
      </c>
    </row>
    <row r="360" spans="1:4">
      <c r="A360" t="str">
        <f t="shared" si="5"/>
        <v>ano</v>
      </c>
      <c r="B360" t="s">
        <v>223</v>
      </c>
      <c r="C360" t="s">
        <v>162</v>
      </c>
      <c r="D360" s="18" t="s">
        <v>1308</v>
      </c>
    </row>
    <row r="361" spans="1:4">
      <c r="A361" t="str">
        <f t="shared" si="5"/>
        <v>ano</v>
      </c>
      <c r="B361" t="s">
        <v>227</v>
      </c>
      <c r="C361" t="s">
        <v>162</v>
      </c>
      <c r="D361" s="18" t="s">
        <v>1310</v>
      </c>
    </row>
    <row r="362" spans="1:4">
      <c r="A362" t="str">
        <f t="shared" si="5"/>
        <v>ano</v>
      </c>
      <c r="B362" t="s">
        <v>231</v>
      </c>
      <c r="C362" t="s">
        <v>162</v>
      </c>
      <c r="D362" s="20" t="s">
        <v>1313</v>
      </c>
    </row>
    <row r="363" spans="1:4">
      <c r="A363" t="str">
        <f t="shared" si="5"/>
        <v>ano</v>
      </c>
      <c r="B363" t="s">
        <v>234</v>
      </c>
      <c r="C363" t="s">
        <v>162</v>
      </c>
      <c r="D363" s="20" t="s">
        <v>1317</v>
      </c>
    </row>
    <row r="364" spans="1:4">
      <c r="A364" t="str">
        <f t="shared" si="5"/>
        <v>ano</v>
      </c>
      <c r="B364" t="s">
        <v>237</v>
      </c>
      <c r="C364" t="s">
        <v>162</v>
      </c>
      <c r="D364" s="20" t="s">
        <v>1319</v>
      </c>
    </row>
    <row r="365" spans="1:4">
      <c r="A365" t="str">
        <f t="shared" si="5"/>
        <v>ano</v>
      </c>
      <c r="B365" t="s">
        <v>250</v>
      </c>
      <c r="C365" t="s">
        <v>162</v>
      </c>
      <c r="D365" s="20" t="s">
        <v>1321</v>
      </c>
    </row>
    <row r="366" spans="1:4">
      <c r="A366" t="str">
        <f t="shared" si="5"/>
        <v>ano</v>
      </c>
      <c r="B366" t="s">
        <v>254</v>
      </c>
      <c r="C366" t="s">
        <v>162</v>
      </c>
      <c r="D366" s="20" t="s">
        <v>1324</v>
      </c>
    </row>
    <row r="367" spans="1:4">
      <c r="A367" t="str">
        <f t="shared" si="5"/>
        <v>ano</v>
      </c>
      <c r="B367" t="s">
        <v>261</v>
      </c>
      <c r="C367" t="s">
        <v>162</v>
      </c>
      <c r="D367" s="20" t="s">
        <v>1326</v>
      </c>
    </row>
    <row r="368" spans="1:4">
      <c r="A368" t="str">
        <f t="shared" si="5"/>
        <v>ano</v>
      </c>
      <c r="B368" t="s">
        <v>265</v>
      </c>
      <c r="C368" t="s">
        <v>162</v>
      </c>
      <c r="D368" s="20" t="s">
        <v>1329</v>
      </c>
    </row>
    <row r="369" spans="1:5">
      <c r="A369" t="str">
        <f t="shared" si="5"/>
        <v>ano</v>
      </c>
      <c r="B369" t="s">
        <v>267</v>
      </c>
      <c r="C369" t="s">
        <v>162</v>
      </c>
      <c r="D369" s="20" t="s">
        <v>1331</v>
      </c>
    </row>
    <row r="370" spans="1:5">
      <c r="A370" t="str">
        <f t="shared" si="5"/>
        <v>ano</v>
      </c>
      <c r="B370" t="s">
        <v>271</v>
      </c>
      <c r="C370" t="s">
        <v>162</v>
      </c>
      <c r="D370" s="20" t="s">
        <v>1334</v>
      </c>
    </row>
    <row r="371" spans="1:5">
      <c r="A371" t="str">
        <f t="shared" si="5"/>
        <v>ano</v>
      </c>
      <c r="B371" t="s">
        <v>273</v>
      </c>
      <c r="C371" t="s">
        <v>162</v>
      </c>
      <c r="D371" s="20" t="s">
        <v>1336</v>
      </c>
    </row>
    <row r="372" spans="1:5">
      <c r="A372" t="str">
        <f t="shared" si="5"/>
        <v>ano</v>
      </c>
      <c r="B372" t="s">
        <v>291</v>
      </c>
      <c r="C372" t="s">
        <v>162</v>
      </c>
      <c r="D372" s="20" t="s">
        <v>1338</v>
      </c>
    </row>
    <row r="373" spans="1:5">
      <c r="A373" t="str">
        <f t="shared" si="5"/>
        <v>ano</v>
      </c>
      <c r="B373" t="s">
        <v>298</v>
      </c>
      <c r="C373" t="s">
        <v>162</v>
      </c>
      <c r="D373" s="20" t="s">
        <v>1340</v>
      </c>
    </row>
    <row r="374" spans="1:5">
      <c r="A374" t="str">
        <f t="shared" si="5"/>
        <v>ano</v>
      </c>
      <c r="B374" t="s">
        <v>302</v>
      </c>
      <c r="C374" t="s">
        <v>162</v>
      </c>
      <c r="D374" s="20" t="s">
        <v>1343</v>
      </c>
    </row>
    <row r="375" spans="1:5">
      <c r="A375" t="str">
        <f t="shared" si="5"/>
        <v>ano</v>
      </c>
      <c r="B375" t="s">
        <v>306</v>
      </c>
      <c r="C375" t="s">
        <v>162</v>
      </c>
      <c r="D375" s="20" t="s">
        <v>1345</v>
      </c>
    </row>
    <row r="376" spans="1:5">
      <c r="A376" t="str">
        <f t="shared" si="5"/>
        <v>ano</v>
      </c>
      <c r="B376" t="s">
        <v>309</v>
      </c>
      <c r="C376" t="s">
        <v>162</v>
      </c>
      <c r="D376" s="23" t="s">
        <v>1348</v>
      </c>
    </row>
    <row r="377" spans="1:5">
      <c r="A377" t="str">
        <f t="shared" si="5"/>
        <v>ano</v>
      </c>
      <c r="B377" t="s">
        <v>312</v>
      </c>
      <c r="C377" t="s">
        <v>162</v>
      </c>
      <c r="D377" s="23" t="s">
        <v>1351</v>
      </c>
    </row>
    <row r="378" spans="1:5">
      <c r="A378" t="str">
        <f t="shared" si="5"/>
        <v>ano</v>
      </c>
      <c r="B378" t="s">
        <v>315</v>
      </c>
      <c r="C378" t="s">
        <v>162</v>
      </c>
      <c r="D378" s="23" t="s">
        <v>1360</v>
      </c>
    </row>
    <row r="379" spans="1:5">
      <c r="A379" t="str">
        <f t="shared" si="5"/>
        <v>ano</v>
      </c>
      <c r="B379" t="s">
        <v>318</v>
      </c>
      <c r="C379" t="s">
        <v>162</v>
      </c>
      <c r="D379" s="23" t="s">
        <v>1362</v>
      </c>
    </row>
    <row r="380" spans="1:5">
      <c r="A380" t="str">
        <f t="shared" si="5"/>
        <v>ano</v>
      </c>
      <c r="B380" t="s">
        <v>321</v>
      </c>
      <c r="C380" t="s">
        <v>162</v>
      </c>
      <c r="D380" s="23" t="s">
        <v>1365</v>
      </c>
    </row>
    <row r="381" spans="1:5">
      <c r="A381" t="str">
        <f t="shared" si="5"/>
        <v>ano</v>
      </c>
      <c r="B381" t="s">
        <v>324</v>
      </c>
      <c r="C381" t="s">
        <v>162</v>
      </c>
      <c r="D381" s="23" t="s">
        <v>1368</v>
      </c>
    </row>
    <row r="382" spans="1:5">
      <c r="A382" t="e">
        <f t="shared" si="5"/>
        <v>#N/A</v>
      </c>
      <c r="B382" t="s">
        <v>1520</v>
      </c>
      <c r="C382" t="s">
        <v>162</v>
      </c>
      <c r="D382" s="23" t="s">
        <v>1372</v>
      </c>
      <c r="E382" t="s">
        <v>1521</v>
      </c>
    </row>
    <row r="383" spans="1:5">
      <c r="A383" t="str">
        <f t="shared" si="5"/>
        <v>ano</v>
      </c>
      <c r="B383" t="s">
        <v>334</v>
      </c>
      <c r="C383" t="s">
        <v>162</v>
      </c>
      <c r="D383" s="23" t="s">
        <v>1379</v>
      </c>
    </row>
    <row r="384" spans="1:5">
      <c r="A384" t="str">
        <f t="shared" si="5"/>
        <v>ano</v>
      </c>
      <c r="B384" t="s">
        <v>338</v>
      </c>
      <c r="C384" t="s">
        <v>162</v>
      </c>
      <c r="D384" s="20" t="s">
        <v>1423</v>
      </c>
    </row>
    <row r="385" spans="1:4">
      <c r="A385" t="str">
        <f t="shared" si="5"/>
        <v>ano</v>
      </c>
      <c r="B385" t="s">
        <v>407</v>
      </c>
      <c r="C385" t="s">
        <v>162</v>
      </c>
      <c r="D385" s="24" t="s">
        <v>1427</v>
      </c>
    </row>
    <row r="386" spans="1:4">
      <c r="A386" t="str">
        <f t="shared" si="5"/>
        <v>ano</v>
      </c>
      <c r="B386" t="s">
        <v>412</v>
      </c>
      <c r="C386" t="s">
        <v>162</v>
      </c>
      <c r="D386" s="24" t="s">
        <v>1429</v>
      </c>
    </row>
    <row r="387" spans="1:4">
      <c r="A387" t="str">
        <f t="shared" ref="A387:A406" si="6">_xlfn.XLOOKUP(B387,D:D,C:C)</f>
        <v>ano</v>
      </c>
      <c r="B387" t="s">
        <v>416</v>
      </c>
      <c r="C387" t="s">
        <v>162</v>
      </c>
      <c r="D387" s="24" t="s">
        <v>1431</v>
      </c>
    </row>
    <row r="388" spans="1:4">
      <c r="A388" t="str">
        <f t="shared" si="6"/>
        <v>ano</v>
      </c>
      <c r="B388" t="s">
        <v>1365</v>
      </c>
      <c r="C388" t="s">
        <v>162</v>
      </c>
      <c r="D388" s="24" t="s">
        <v>1434</v>
      </c>
    </row>
    <row r="389" spans="1:4">
      <c r="A389" t="str">
        <f t="shared" si="6"/>
        <v>ano</v>
      </c>
      <c r="B389" t="s">
        <v>1368</v>
      </c>
      <c r="C389" t="s">
        <v>162</v>
      </c>
      <c r="D389" s="24" t="s">
        <v>1437</v>
      </c>
    </row>
    <row r="390" spans="1:4">
      <c r="A390" t="str">
        <f t="shared" si="6"/>
        <v>ano</v>
      </c>
      <c r="B390" t="s">
        <v>170</v>
      </c>
      <c r="C390" t="s">
        <v>162</v>
      </c>
      <c r="D390" s="24" t="s">
        <v>1440</v>
      </c>
    </row>
    <row r="391" spans="1:4">
      <c r="A391" t="str">
        <f t="shared" si="6"/>
        <v>ano</v>
      </c>
      <c r="B391" t="s">
        <v>420</v>
      </c>
      <c r="C391" t="s">
        <v>162</v>
      </c>
      <c r="D391" s="24" t="s">
        <v>1444</v>
      </c>
    </row>
    <row r="392" spans="1:4">
      <c r="A392" t="str">
        <f t="shared" si="6"/>
        <v>ano</v>
      </c>
      <c r="B392" t="s">
        <v>1372</v>
      </c>
      <c r="C392" t="s">
        <v>162</v>
      </c>
      <c r="D392" s="24" t="s">
        <v>1446</v>
      </c>
    </row>
    <row r="393" spans="1:4">
      <c r="A393" t="str">
        <f t="shared" si="6"/>
        <v>ano</v>
      </c>
      <c r="B393" t="s">
        <v>1379</v>
      </c>
      <c r="C393" t="s">
        <v>162</v>
      </c>
      <c r="D393" s="21" t="s">
        <v>1457</v>
      </c>
    </row>
    <row r="394" spans="1:4">
      <c r="A394" t="str">
        <f t="shared" si="6"/>
        <v>ano</v>
      </c>
      <c r="B394" t="s">
        <v>1501</v>
      </c>
      <c r="C394" t="s">
        <v>162</v>
      </c>
      <c r="D394" s="21" t="s">
        <v>1459</v>
      </c>
    </row>
    <row r="395" spans="1:4">
      <c r="A395" t="str">
        <f t="shared" si="6"/>
        <v>ano</v>
      </c>
      <c r="B395" t="s">
        <v>1423</v>
      </c>
      <c r="C395" t="s">
        <v>162</v>
      </c>
      <c r="D395" s="21" t="s">
        <v>1464</v>
      </c>
    </row>
    <row r="396" spans="1:4">
      <c r="A396" t="str">
        <f t="shared" si="6"/>
        <v>ano</v>
      </c>
      <c r="B396" t="s">
        <v>350</v>
      </c>
      <c r="C396" t="s">
        <v>162</v>
      </c>
      <c r="D396" s="21" t="s">
        <v>1466</v>
      </c>
    </row>
    <row r="397" spans="1:4">
      <c r="A397" t="str">
        <f t="shared" si="6"/>
        <v>ano</v>
      </c>
      <c r="B397" t="s">
        <v>353</v>
      </c>
      <c r="C397" t="s">
        <v>162</v>
      </c>
      <c r="D397" s="21" t="s">
        <v>1468</v>
      </c>
    </row>
    <row r="398" spans="1:4">
      <c r="A398" t="str">
        <f t="shared" si="6"/>
        <v>ano</v>
      </c>
      <c r="B398" t="s">
        <v>356</v>
      </c>
      <c r="C398" t="s">
        <v>162</v>
      </c>
      <c r="D398" s="21" t="s">
        <v>1471</v>
      </c>
    </row>
    <row r="399" spans="1:4">
      <c r="A399" t="str">
        <f t="shared" si="6"/>
        <v>ano</v>
      </c>
      <c r="B399" t="s">
        <v>359</v>
      </c>
      <c r="C399" t="s">
        <v>162</v>
      </c>
      <c r="D399" s="21" t="s">
        <v>1474</v>
      </c>
    </row>
    <row r="400" spans="1:4">
      <c r="A400" t="str">
        <f t="shared" si="6"/>
        <v>ano</v>
      </c>
      <c r="B400" t="s">
        <v>362</v>
      </c>
      <c r="C400" t="s">
        <v>162</v>
      </c>
      <c r="D400" s="21" t="s">
        <v>1476</v>
      </c>
    </row>
    <row r="401" spans="1:4">
      <c r="A401" t="str">
        <f t="shared" si="6"/>
        <v>ano</v>
      </c>
      <c r="B401" t="s">
        <v>388</v>
      </c>
      <c r="C401" t="s">
        <v>162</v>
      </c>
      <c r="D401" s="21" t="s">
        <v>1478</v>
      </c>
    </row>
    <row r="402" spans="1:4">
      <c r="A402" t="str">
        <f t="shared" si="6"/>
        <v>ano</v>
      </c>
      <c r="B402" t="s">
        <v>391</v>
      </c>
      <c r="C402" t="s">
        <v>162</v>
      </c>
      <c r="D402" s="21" t="s">
        <v>1480</v>
      </c>
    </row>
    <row r="403" spans="1:4">
      <c r="A403" t="str">
        <f t="shared" si="6"/>
        <v>ano</v>
      </c>
      <c r="B403" t="s">
        <v>394</v>
      </c>
      <c r="C403" t="s">
        <v>162</v>
      </c>
      <c r="D403" s="21" t="s">
        <v>1483</v>
      </c>
    </row>
    <row r="404" spans="1:4">
      <c r="A404" t="str">
        <f t="shared" si="6"/>
        <v>ano</v>
      </c>
      <c r="B404" t="s">
        <v>397</v>
      </c>
      <c r="C404" t="s">
        <v>162</v>
      </c>
      <c r="D404" s="21" t="s">
        <v>1486</v>
      </c>
    </row>
    <row r="405" spans="1:4">
      <c r="A405" t="str">
        <f t="shared" si="6"/>
        <v>ano</v>
      </c>
      <c r="B405" t="s">
        <v>400</v>
      </c>
      <c r="C405" t="s">
        <v>162</v>
      </c>
      <c r="D405" s="39" t="s">
        <v>1495</v>
      </c>
    </row>
    <row r="406" spans="1:4">
      <c r="A406" t="str">
        <f t="shared" si="6"/>
        <v>ano</v>
      </c>
      <c r="B406" t="s">
        <v>403</v>
      </c>
      <c r="C406" t="s">
        <v>162</v>
      </c>
      <c r="D406" s="39" t="s">
        <v>1501</v>
      </c>
    </row>
  </sheetData>
  <autoFilter ref="A1:D406" xr:uid="{8283447D-AA18-4BE4-BDA0-B2F963F9D1B4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58B1-DC1B-4FC7-822D-E60AFEC819D4}">
  <dimension ref="A1:S1749"/>
  <sheetViews>
    <sheetView workbookViewId="0">
      <selection activeCell="D1752" sqref="D1752"/>
    </sheetView>
  </sheetViews>
  <sheetFormatPr defaultColWidth="12.7109375" defaultRowHeight="15"/>
  <cols>
    <col min="1" max="1" width="21.140625" bestFit="1" customWidth="1"/>
    <col min="2" max="2" width="16.5703125" bestFit="1" customWidth="1"/>
    <col min="3" max="3" width="10.85546875" bestFit="1" customWidth="1"/>
    <col min="4" max="4" width="23.7109375" bestFit="1" customWidth="1"/>
    <col min="5" max="5" width="58.7109375" bestFit="1" customWidth="1"/>
    <col min="6" max="6" width="23.85546875" bestFit="1" customWidth="1"/>
    <col min="7" max="7" width="13.7109375" bestFit="1" customWidth="1"/>
    <col min="8" max="8" width="19.28515625" bestFit="1" customWidth="1"/>
    <col min="9" max="9" width="18.140625" bestFit="1" customWidth="1"/>
    <col min="10" max="10" width="19.42578125" bestFit="1" customWidth="1"/>
    <col min="11" max="11" width="16.28515625" bestFit="1" customWidth="1"/>
    <col min="12" max="12" width="14.85546875" bestFit="1" customWidth="1"/>
    <col min="13" max="13" width="15.7109375" bestFit="1" customWidth="1"/>
    <col min="14" max="14" width="18.28515625" customWidth="1"/>
    <col min="15" max="15" width="16.140625" bestFit="1" customWidth="1"/>
    <col min="16" max="16" width="12" bestFit="1" customWidth="1"/>
    <col min="17" max="17" width="10.85546875" bestFit="1" customWidth="1"/>
    <col min="18" max="18" width="21.85546875" bestFit="1" customWidth="1"/>
    <col min="19" max="19" width="28.28515625" bestFit="1" customWidth="1"/>
  </cols>
  <sheetData>
    <row r="1" spans="1:19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131</v>
      </c>
      <c r="G1" s="1" t="s">
        <v>132</v>
      </c>
      <c r="H1" s="1" t="s">
        <v>133</v>
      </c>
      <c r="I1" s="1" t="s">
        <v>134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  <c r="O1" s="1" t="s">
        <v>140</v>
      </c>
      <c r="P1" s="1" t="s">
        <v>141</v>
      </c>
      <c r="Q1" s="2" t="s">
        <v>128</v>
      </c>
      <c r="R1" s="2" t="s">
        <v>142</v>
      </c>
      <c r="S1" s="2" t="s">
        <v>143</v>
      </c>
    </row>
    <row r="2" spans="1:19">
      <c r="A2" s="3" t="s">
        <v>153</v>
      </c>
      <c r="B2" s="3" t="s">
        <v>149</v>
      </c>
      <c r="C2" s="3" t="s">
        <v>1522</v>
      </c>
      <c r="D2" s="3" t="s">
        <v>166</v>
      </c>
      <c r="E2" s="3" t="s">
        <v>1523</v>
      </c>
      <c r="F2" s="3" t="s">
        <v>611</v>
      </c>
      <c r="G2" s="4">
        <v>5.88</v>
      </c>
      <c r="H2" s="4">
        <v>0</v>
      </c>
      <c r="I2" s="4">
        <v>0</v>
      </c>
      <c r="J2" s="4">
        <v>0</v>
      </c>
      <c r="K2" s="3" t="s">
        <v>154</v>
      </c>
      <c r="L2" s="3" t="s">
        <v>1524</v>
      </c>
      <c r="M2" s="4">
        <v>0</v>
      </c>
      <c r="N2" s="3" t="s">
        <v>153</v>
      </c>
      <c r="O2" s="3" t="s">
        <v>155</v>
      </c>
      <c r="P2" s="3" t="s">
        <v>148</v>
      </c>
      <c r="Q2" s="5" t="s">
        <v>1522</v>
      </c>
      <c r="R2" s="5" t="s">
        <v>157</v>
      </c>
      <c r="S2" s="5" t="s">
        <v>158</v>
      </c>
    </row>
    <row r="3" spans="1:19">
      <c r="A3" s="3" t="s">
        <v>153</v>
      </c>
      <c r="B3" s="3" t="s">
        <v>149</v>
      </c>
      <c r="C3" s="3" t="s">
        <v>1525</v>
      </c>
      <c r="D3" s="3" t="s">
        <v>248</v>
      </c>
      <c r="E3" s="3" t="s">
        <v>1526</v>
      </c>
      <c r="F3" s="3" t="s">
        <v>611</v>
      </c>
      <c r="G3" s="4">
        <v>5.88</v>
      </c>
      <c r="H3" s="4">
        <v>0</v>
      </c>
      <c r="I3" s="4">
        <v>0</v>
      </c>
      <c r="J3" s="4">
        <v>0</v>
      </c>
      <c r="K3" s="3" t="s">
        <v>154</v>
      </c>
      <c r="L3" s="3" t="s">
        <v>1524</v>
      </c>
      <c r="M3" s="4">
        <v>0</v>
      </c>
      <c r="N3" s="3" t="s">
        <v>153</v>
      </c>
      <c r="O3" s="3" t="s">
        <v>155</v>
      </c>
      <c r="P3" s="3" t="s">
        <v>148</v>
      </c>
      <c r="Q3" s="5" t="s">
        <v>1525</v>
      </c>
      <c r="R3" s="5" t="s">
        <v>157</v>
      </c>
      <c r="S3" s="5" t="s">
        <v>158</v>
      </c>
    </row>
    <row r="4" spans="1:19">
      <c r="A4" s="3" t="s">
        <v>153</v>
      </c>
      <c r="B4" s="3" t="s">
        <v>149</v>
      </c>
      <c r="C4" s="3" t="s">
        <v>1527</v>
      </c>
      <c r="D4" s="3" t="s">
        <v>337</v>
      </c>
      <c r="E4" s="3" t="s">
        <v>1528</v>
      </c>
      <c r="F4" s="3" t="s">
        <v>611</v>
      </c>
      <c r="G4" s="4">
        <v>5.25</v>
      </c>
      <c r="H4" s="4">
        <v>0</v>
      </c>
      <c r="I4" s="4">
        <v>0</v>
      </c>
      <c r="J4" s="4">
        <v>0</v>
      </c>
      <c r="K4" s="3" t="s">
        <v>154</v>
      </c>
      <c r="L4" s="3" t="s">
        <v>1524</v>
      </c>
      <c r="M4" s="4">
        <v>0</v>
      </c>
      <c r="N4" s="3" t="s">
        <v>153</v>
      </c>
      <c r="O4" s="3" t="s">
        <v>155</v>
      </c>
      <c r="P4" s="3" t="s">
        <v>148</v>
      </c>
      <c r="Q4" s="5" t="s">
        <v>1527</v>
      </c>
      <c r="R4" s="5" t="s">
        <v>157</v>
      </c>
      <c r="S4" s="5" t="s">
        <v>158</v>
      </c>
    </row>
    <row r="5" spans="1:19">
      <c r="A5" s="3" t="s">
        <v>153</v>
      </c>
      <c r="B5" s="3" t="s">
        <v>149</v>
      </c>
      <c r="C5" s="3" t="s">
        <v>1529</v>
      </c>
      <c r="D5" s="3" t="s">
        <v>419</v>
      </c>
      <c r="E5" s="3" t="s">
        <v>1530</v>
      </c>
      <c r="F5" s="3" t="s">
        <v>611</v>
      </c>
      <c r="G5" s="4">
        <v>5.25</v>
      </c>
      <c r="H5" s="4">
        <v>0</v>
      </c>
      <c r="I5" s="4">
        <v>0</v>
      </c>
      <c r="J5" s="4">
        <v>0</v>
      </c>
      <c r="K5" s="3" t="s">
        <v>154</v>
      </c>
      <c r="L5" s="3" t="s">
        <v>1524</v>
      </c>
      <c r="M5" s="4">
        <v>0</v>
      </c>
      <c r="N5" s="3" t="s">
        <v>153</v>
      </c>
      <c r="O5" s="3" t="s">
        <v>155</v>
      </c>
      <c r="P5" s="3" t="s">
        <v>148</v>
      </c>
      <c r="Q5" s="5" t="s">
        <v>1529</v>
      </c>
      <c r="R5" s="5" t="s">
        <v>157</v>
      </c>
      <c r="S5" s="5" t="s">
        <v>158</v>
      </c>
    </row>
    <row r="6" spans="1:19">
      <c r="A6" s="3" t="s">
        <v>153</v>
      </c>
      <c r="B6" s="3" t="s">
        <v>149</v>
      </c>
      <c r="C6" s="3" t="s">
        <v>1531</v>
      </c>
      <c r="D6" s="3" t="s">
        <v>452</v>
      </c>
      <c r="E6" s="3" t="s">
        <v>1532</v>
      </c>
      <c r="F6" s="3" t="s">
        <v>611</v>
      </c>
      <c r="G6" s="4">
        <v>5.65</v>
      </c>
      <c r="H6" s="4">
        <v>0</v>
      </c>
      <c r="I6" s="4">
        <v>0</v>
      </c>
      <c r="J6" s="4">
        <v>0</v>
      </c>
      <c r="K6" s="3" t="s">
        <v>154</v>
      </c>
      <c r="L6" s="3" t="s">
        <v>1524</v>
      </c>
      <c r="M6" s="4">
        <v>0</v>
      </c>
      <c r="N6" s="3" t="s">
        <v>153</v>
      </c>
      <c r="O6" s="3" t="s">
        <v>155</v>
      </c>
      <c r="P6" s="3" t="s">
        <v>148</v>
      </c>
      <c r="Q6" s="5" t="s">
        <v>1531</v>
      </c>
      <c r="R6" s="5" t="s">
        <v>157</v>
      </c>
      <c r="S6" s="5" t="s">
        <v>158</v>
      </c>
    </row>
    <row r="7" spans="1:19">
      <c r="A7" s="3" t="s">
        <v>153</v>
      </c>
      <c r="B7" s="3" t="s">
        <v>149</v>
      </c>
      <c r="C7" s="3" t="s">
        <v>1533</v>
      </c>
      <c r="D7" s="3" t="s">
        <v>331</v>
      </c>
      <c r="E7" s="3" t="s">
        <v>1534</v>
      </c>
      <c r="F7" s="3" t="s">
        <v>611</v>
      </c>
      <c r="G7" s="4">
        <v>5.25</v>
      </c>
      <c r="H7" s="4">
        <v>0</v>
      </c>
      <c r="I7" s="4">
        <v>0</v>
      </c>
      <c r="J7" s="4">
        <v>0</v>
      </c>
      <c r="K7" s="3" t="s">
        <v>154</v>
      </c>
      <c r="L7" s="3" t="s">
        <v>1524</v>
      </c>
      <c r="M7" s="4">
        <v>0</v>
      </c>
      <c r="N7" s="3" t="s">
        <v>153</v>
      </c>
      <c r="O7" s="3" t="s">
        <v>155</v>
      </c>
      <c r="P7" s="3" t="s">
        <v>148</v>
      </c>
      <c r="Q7" s="5" t="s">
        <v>1533</v>
      </c>
      <c r="R7" s="5" t="s">
        <v>157</v>
      </c>
      <c r="S7" s="5" t="s">
        <v>158</v>
      </c>
    </row>
    <row r="8" spans="1:19">
      <c r="A8" s="3" t="s">
        <v>153</v>
      </c>
      <c r="B8" s="3" t="s">
        <v>149</v>
      </c>
      <c r="C8" s="3" t="s">
        <v>1535</v>
      </c>
      <c r="D8" s="3" t="s">
        <v>949</v>
      </c>
      <c r="E8" s="3" t="s">
        <v>1536</v>
      </c>
      <c r="F8" s="3" t="s">
        <v>611</v>
      </c>
      <c r="G8" s="4">
        <v>5.25</v>
      </c>
      <c r="H8" s="4">
        <v>0</v>
      </c>
      <c r="I8" s="4">
        <v>0</v>
      </c>
      <c r="J8" s="4">
        <v>0</v>
      </c>
      <c r="K8" s="3" t="s">
        <v>154</v>
      </c>
      <c r="L8" s="3" t="s">
        <v>1524</v>
      </c>
      <c r="M8" s="4">
        <v>0</v>
      </c>
      <c r="N8" s="3" t="s">
        <v>153</v>
      </c>
      <c r="O8" s="3" t="s">
        <v>155</v>
      </c>
      <c r="P8" s="3" t="s">
        <v>148</v>
      </c>
      <c r="Q8" s="5" t="s">
        <v>1535</v>
      </c>
      <c r="R8" s="5" t="s">
        <v>157</v>
      </c>
      <c r="S8" s="5" t="s">
        <v>158</v>
      </c>
    </row>
    <row r="9" spans="1:19">
      <c r="A9" s="3" t="s">
        <v>153</v>
      </c>
      <c r="B9" s="3" t="s">
        <v>149</v>
      </c>
      <c r="C9" s="3" t="s">
        <v>1537</v>
      </c>
      <c r="D9" s="3" t="s">
        <v>1538</v>
      </c>
      <c r="E9" s="3" t="s">
        <v>1539</v>
      </c>
      <c r="F9" s="3" t="s">
        <v>611</v>
      </c>
      <c r="G9" s="4">
        <v>7.07</v>
      </c>
      <c r="H9" s="4">
        <v>0</v>
      </c>
      <c r="I9" s="4">
        <v>0</v>
      </c>
      <c r="J9" s="4">
        <v>0</v>
      </c>
      <c r="K9" s="3" t="s">
        <v>154</v>
      </c>
      <c r="L9" s="3" t="s">
        <v>1524</v>
      </c>
      <c r="M9" s="4">
        <v>0</v>
      </c>
      <c r="N9" s="3" t="s">
        <v>153</v>
      </c>
      <c r="O9" s="3" t="s">
        <v>155</v>
      </c>
      <c r="P9" s="3" t="s">
        <v>148</v>
      </c>
      <c r="Q9" s="5" t="s">
        <v>1537</v>
      </c>
      <c r="R9" s="5" t="s">
        <v>157</v>
      </c>
      <c r="S9" s="5" t="s">
        <v>158</v>
      </c>
    </row>
    <row r="10" spans="1:19">
      <c r="A10" s="3" t="s">
        <v>153</v>
      </c>
      <c r="B10" s="3" t="s">
        <v>149</v>
      </c>
      <c r="C10" s="3" t="s">
        <v>1540</v>
      </c>
      <c r="D10" s="3" t="s">
        <v>1541</v>
      </c>
      <c r="E10" s="3" t="s">
        <v>1542</v>
      </c>
      <c r="F10" s="3" t="s">
        <v>611</v>
      </c>
      <c r="G10" s="4">
        <v>7.07</v>
      </c>
      <c r="H10" s="4">
        <v>0</v>
      </c>
      <c r="I10" s="4">
        <v>0</v>
      </c>
      <c r="J10" s="4">
        <v>0</v>
      </c>
      <c r="K10" s="3" t="s">
        <v>154</v>
      </c>
      <c r="L10" s="3" t="s">
        <v>1524</v>
      </c>
      <c r="M10" s="4">
        <v>0</v>
      </c>
      <c r="N10" s="3" t="s">
        <v>153</v>
      </c>
      <c r="O10" s="3" t="s">
        <v>155</v>
      </c>
      <c r="P10" s="3" t="s">
        <v>148</v>
      </c>
      <c r="Q10" s="5" t="s">
        <v>1540</v>
      </c>
      <c r="R10" s="5" t="s">
        <v>157</v>
      </c>
      <c r="S10" s="5" t="s">
        <v>158</v>
      </c>
    </row>
    <row r="11" spans="1:19">
      <c r="A11" s="3" t="s">
        <v>153</v>
      </c>
      <c r="B11" s="3" t="s">
        <v>149</v>
      </c>
      <c r="C11" s="3" t="s">
        <v>1543</v>
      </c>
      <c r="D11" s="3" t="s">
        <v>1544</v>
      </c>
      <c r="E11" s="3" t="s">
        <v>1545</v>
      </c>
      <c r="F11" s="3" t="s">
        <v>611</v>
      </c>
      <c r="G11" s="6">
        <v>12.2</v>
      </c>
      <c r="H11" s="4">
        <v>0</v>
      </c>
      <c r="I11" s="4">
        <v>0</v>
      </c>
      <c r="J11" s="4">
        <v>0</v>
      </c>
      <c r="K11" s="3" t="s">
        <v>154</v>
      </c>
      <c r="L11" s="3" t="s">
        <v>1524</v>
      </c>
      <c r="M11" s="4">
        <v>0</v>
      </c>
      <c r="N11" s="3" t="s">
        <v>153</v>
      </c>
      <c r="O11" s="3" t="s">
        <v>155</v>
      </c>
      <c r="P11" s="3" t="s">
        <v>148</v>
      </c>
      <c r="Q11" s="5" t="s">
        <v>1543</v>
      </c>
      <c r="R11" s="5" t="s">
        <v>157</v>
      </c>
      <c r="S11" s="5" t="s">
        <v>158</v>
      </c>
    </row>
    <row r="12" spans="1:19">
      <c r="A12" s="3" t="s">
        <v>153</v>
      </c>
      <c r="B12" s="3" t="s">
        <v>149</v>
      </c>
      <c r="C12" s="3" t="s">
        <v>1546</v>
      </c>
      <c r="D12" s="3" t="s">
        <v>1547</v>
      </c>
      <c r="E12" s="3" t="s">
        <v>1548</v>
      </c>
      <c r="F12" s="3" t="s">
        <v>611</v>
      </c>
      <c r="G12" s="6">
        <v>12.26</v>
      </c>
      <c r="H12" s="4">
        <v>0</v>
      </c>
      <c r="I12" s="4">
        <v>0</v>
      </c>
      <c r="J12" s="4">
        <v>0</v>
      </c>
      <c r="K12" s="3" t="s">
        <v>154</v>
      </c>
      <c r="L12" s="3" t="s">
        <v>1524</v>
      </c>
      <c r="M12" s="4">
        <v>0</v>
      </c>
      <c r="N12" s="3" t="s">
        <v>153</v>
      </c>
      <c r="O12" s="3" t="s">
        <v>155</v>
      </c>
      <c r="P12" s="3" t="s">
        <v>148</v>
      </c>
      <c r="Q12" s="5" t="s">
        <v>1546</v>
      </c>
      <c r="R12" s="5" t="s">
        <v>157</v>
      </c>
      <c r="S12" s="5" t="s">
        <v>158</v>
      </c>
    </row>
    <row r="13" spans="1:19">
      <c r="A13" s="3" t="s">
        <v>153</v>
      </c>
      <c r="B13" s="3" t="s">
        <v>149</v>
      </c>
      <c r="C13" s="3" t="s">
        <v>1549</v>
      </c>
      <c r="D13" s="3" t="s">
        <v>1550</v>
      </c>
      <c r="E13" s="3" t="s">
        <v>1551</v>
      </c>
      <c r="F13" s="3" t="s">
        <v>611</v>
      </c>
      <c r="G13" s="6">
        <v>7.24</v>
      </c>
      <c r="H13" s="4">
        <v>0</v>
      </c>
      <c r="I13" s="4">
        <v>0</v>
      </c>
      <c r="J13" s="4">
        <v>0</v>
      </c>
      <c r="K13" s="3" t="s">
        <v>154</v>
      </c>
      <c r="L13" s="3" t="s">
        <v>1524</v>
      </c>
      <c r="M13" s="4">
        <v>0</v>
      </c>
      <c r="N13" s="3" t="s">
        <v>153</v>
      </c>
      <c r="O13" s="3" t="s">
        <v>155</v>
      </c>
      <c r="P13" s="3" t="s">
        <v>148</v>
      </c>
      <c r="Q13" s="5" t="s">
        <v>1549</v>
      </c>
      <c r="R13" s="5" t="s">
        <v>157</v>
      </c>
      <c r="S13" s="5" t="s">
        <v>158</v>
      </c>
    </row>
    <row r="14" spans="1:19">
      <c r="A14" s="3" t="s">
        <v>153</v>
      </c>
      <c r="B14" s="3" t="s">
        <v>149</v>
      </c>
      <c r="C14" s="3" t="s">
        <v>1552</v>
      </c>
      <c r="D14" s="3" t="s">
        <v>1553</v>
      </c>
      <c r="E14" s="3" t="s">
        <v>1554</v>
      </c>
      <c r="F14" s="3" t="s">
        <v>611</v>
      </c>
      <c r="G14" s="6">
        <v>12.51</v>
      </c>
      <c r="H14" s="4">
        <v>0</v>
      </c>
      <c r="I14" s="4">
        <v>0</v>
      </c>
      <c r="J14" s="4">
        <v>0</v>
      </c>
      <c r="K14" s="3" t="s">
        <v>154</v>
      </c>
      <c r="L14" s="3" t="s">
        <v>1524</v>
      </c>
      <c r="M14" s="4">
        <v>0</v>
      </c>
      <c r="N14" s="3" t="s">
        <v>153</v>
      </c>
      <c r="O14" s="3" t="s">
        <v>155</v>
      </c>
      <c r="P14" s="3" t="s">
        <v>148</v>
      </c>
      <c r="Q14" s="5" t="s">
        <v>1552</v>
      </c>
      <c r="R14" s="5" t="s">
        <v>157</v>
      </c>
      <c r="S14" s="5" t="s">
        <v>158</v>
      </c>
    </row>
    <row r="15" spans="1:19">
      <c r="A15" s="3" t="s">
        <v>153</v>
      </c>
      <c r="B15" s="3" t="s">
        <v>149</v>
      </c>
      <c r="C15" s="3" t="s">
        <v>1555</v>
      </c>
      <c r="D15" s="3" t="s">
        <v>1556</v>
      </c>
      <c r="E15" s="3" t="s">
        <v>1557</v>
      </c>
      <c r="F15" s="3" t="s">
        <v>611</v>
      </c>
      <c r="G15" s="6">
        <v>13</v>
      </c>
      <c r="H15" s="4">
        <v>0</v>
      </c>
      <c r="I15" s="4">
        <v>0</v>
      </c>
      <c r="J15" s="4">
        <v>0</v>
      </c>
      <c r="K15" s="3" t="s">
        <v>154</v>
      </c>
      <c r="L15" s="3" t="s">
        <v>1524</v>
      </c>
      <c r="M15" s="4">
        <v>0</v>
      </c>
      <c r="N15" s="3" t="s">
        <v>153</v>
      </c>
      <c r="O15" s="3" t="s">
        <v>155</v>
      </c>
      <c r="P15" s="3" t="s">
        <v>148</v>
      </c>
      <c r="Q15" s="5" t="s">
        <v>1555</v>
      </c>
      <c r="R15" s="5" t="s">
        <v>157</v>
      </c>
      <c r="S15" s="5" t="s">
        <v>158</v>
      </c>
    </row>
    <row r="16" spans="1:19">
      <c r="A16" s="3" t="s">
        <v>148</v>
      </c>
      <c r="B16" s="3" t="s">
        <v>846</v>
      </c>
      <c r="C16" s="3" t="s">
        <v>1558</v>
      </c>
      <c r="D16" s="3" t="s">
        <v>1559</v>
      </c>
      <c r="E16" s="3" t="s">
        <v>1560</v>
      </c>
      <c r="F16" s="3" t="s">
        <v>153</v>
      </c>
      <c r="G16" s="6">
        <v>211.38</v>
      </c>
      <c r="H16" s="4">
        <v>0</v>
      </c>
      <c r="I16" s="4">
        <v>0</v>
      </c>
      <c r="J16" s="4">
        <v>0</v>
      </c>
      <c r="K16" s="3" t="s">
        <v>154</v>
      </c>
      <c r="L16" s="3" t="s">
        <v>153</v>
      </c>
      <c r="M16" s="4">
        <v>0</v>
      </c>
      <c r="N16" s="3" t="s">
        <v>153</v>
      </c>
      <c r="O16" s="3" t="s">
        <v>155</v>
      </c>
      <c r="P16" s="3" t="s">
        <v>1315</v>
      </c>
      <c r="Q16" s="5" t="s">
        <v>1558</v>
      </c>
      <c r="R16" s="5" t="s">
        <v>1561</v>
      </c>
      <c r="S16" s="5" t="s">
        <v>158</v>
      </c>
    </row>
    <row r="17" spans="1:19">
      <c r="A17" s="3" t="s">
        <v>148</v>
      </c>
      <c r="B17" s="3" t="s">
        <v>846</v>
      </c>
      <c r="C17" s="3" t="s">
        <v>1562</v>
      </c>
      <c r="D17" s="3" t="s">
        <v>1563</v>
      </c>
      <c r="E17" s="3" t="s">
        <v>1564</v>
      </c>
      <c r="F17" s="3" t="s">
        <v>153</v>
      </c>
      <c r="G17" s="6">
        <v>69.62</v>
      </c>
      <c r="H17" s="4">
        <v>0</v>
      </c>
      <c r="I17" s="4">
        <v>0</v>
      </c>
      <c r="J17" s="4">
        <v>0</v>
      </c>
      <c r="K17" s="3" t="s">
        <v>154</v>
      </c>
      <c r="L17" s="3" t="s">
        <v>153</v>
      </c>
      <c r="M17" s="4">
        <v>0</v>
      </c>
      <c r="N17" s="3" t="s">
        <v>153</v>
      </c>
      <c r="O17" s="3" t="s">
        <v>155</v>
      </c>
      <c r="P17" s="3" t="s">
        <v>1315</v>
      </c>
      <c r="Q17" s="5" t="s">
        <v>1562</v>
      </c>
      <c r="R17" s="5" t="s">
        <v>1561</v>
      </c>
      <c r="S17" s="5" t="s">
        <v>158</v>
      </c>
    </row>
    <row r="18" spans="1:19">
      <c r="A18" s="3" t="s">
        <v>148</v>
      </c>
      <c r="B18" s="3" t="s">
        <v>846</v>
      </c>
      <c r="C18" s="3" t="s">
        <v>1565</v>
      </c>
      <c r="D18" s="3" t="s">
        <v>1566</v>
      </c>
      <c r="E18" s="3" t="s">
        <v>1567</v>
      </c>
      <c r="F18" s="3" t="s">
        <v>153</v>
      </c>
      <c r="G18" s="6">
        <v>60.82</v>
      </c>
      <c r="H18" s="4">
        <v>0</v>
      </c>
      <c r="I18" s="4">
        <v>0</v>
      </c>
      <c r="J18" s="4">
        <v>0</v>
      </c>
      <c r="K18" s="3" t="s">
        <v>154</v>
      </c>
      <c r="L18" s="3" t="s">
        <v>153</v>
      </c>
      <c r="M18" s="4">
        <v>0</v>
      </c>
      <c r="N18" s="3" t="s">
        <v>153</v>
      </c>
      <c r="O18" s="3" t="s">
        <v>155</v>
      </c>
      <c r="P18" s="3" t="s">
        <v>1315</v>
      </c>
      <c r="Q18" s="5" t="s">
        <v>1565</v>
      </c>
      <c r="R18" s="5" t="s">
        <v>1561</v>
      </c>
      <c r="S18" s="5" t="s">
        <v>158</v>
      </c>
    </row>
    <row r="19" spans="1:19">
      <c r="A19" s="3" t="s">
        <v>148</v>
      </c>
      <c r="B19" s="3" t="s">
        <v>149</v>
      </c>
      <c r="C19" s="3" t="s">
        <v>1568</v>
      </c>
      <c r="D19" s="3" t="s">
        <v>1569</v>
      </c>
      <c r="E19" s="3" t="s">
        <v>152</v>
      </c>
      <c r="F19" s="3" t="s">
        <v>153</v>
      </c>
      <c r="G19" s="6">
        <v>54.49</v>
      </c>
      <c r="H19" s="4">
        <v>0</v>
      </c>
      <c r="I19" s="4">
        <v>0</v>
      </c>
      <c r="J19" s="4">
        <v>0</v>
      </c>
      <c r="K19" s="3" t="s">
        <v>154</v>
      </c>
      <c r="L19" s="3" t="s">
        <v>153</v>
      </c>
      <c r="M19" s="4">
        <v>0</v>
      </c>
      <c r="N19" s="3" t="s">
        <v>153</v>
      </c>
      <c r="O19" s="3" t="s">
        <v>155</v>
      </c>
      <c r="P19" s="3" t="s">
        <v>1315</v>
      </c>
      <c r="Q19" s="5" t="s">
        <v>1568</v>
      </c>
      <c r="R19" s="5" t="s">
        <v>157</v>
      </c>
      <c r="S19" s="5" t="s">
        <v>158</v>
      </c>
    </row>
    <row r="20" spans="1:19">
      <c r="A20" s="3" t="s">
        <v>148</v>
      </c>
      <c r="B20" s="3" t="s">
        <v>149</v>
      </c>
      <c r="C20" s="3" t="s">
        <v>1570</v>
      </c>
      <c r="D20" s="3" t="s">
        <v>1571</v>
      </c>
      <c r="E20" s="3" t="s">
        <v>152</v>
      </c>
      <c r="F20" s="3" t="s">
        <v>153</v>
      </c>
      <c r="G20" s="7">
        <v>47.66</v>
      </c>
      <c r="H20" s="4">
        <v>0</v>
      </c>
      <c r="I20" s="4">
        <v>0</v>
      </c>
      <c r="J20" s="4">
        <v>0</v>
      </c>
      <c r="K20" s="3" t="s">
        <v>154</v>
      </c>
      <c r="L20" s="3" t="s">
        <v>153</v>
      </c>
      <c r="M20" s="4">
        <v>0</v>
      </c>
      <c r="N20" s="3" t="s">
        <v>153</v>
      </c>
      <c r="O20" s="3" t="s">
        <v>155</v>
      </c>
      <c r="P20" s="3" t="s">
        <v>1315</v>
      </c>
      <c r="Q20" s="5" t="s">
        <v>1570</v>
      </c>
      <c r="R20" s="5" t="s">
        <v>157</v>
      </c>
      <c r="S20" s="5" t="s">
        <v>158</v>
      </c>
    </row>
    <row r="21" spans="1:19">
      <c r="A21" s="3" t="s">
        <v>148</v>
      </c>
      <c r="B21" s="3" t="s">
        <v>149</v>
      </c>
      <c r="C21" s="3" t="s">
        <v>1572</v>
      </c>
      <c r="D21" s="3" t="s">
        <v>1573</v>
      </c>
      <c r="E21" s="3" t="s">
        <v>152</v>
      </c>
      <c r="F21" s="3" t="s">
        <v>153</v>
      </c>
      <c r="G21" s="6">
        <v>72.05</v>
      </c>
      <c r="H21" s="4">
        <v>0</v>
      </c>
      <c r="I21" s="4">
        <v>0</v>
      </c>
      <c r="J21" s="4">
        <v>0</v>
      </c>
      <c r="K21" s="3" t="s">
        <v>154</v>
      </c>
      <c r="L21" s="3" t="s">
        <v>153</v>
      </c>
      <c r="M21" s="4">
        <v>0</v>
      </c>
      <c r="N21" s="3" t="s">
        <v>153</v>
      </c>
      <c r="O21" s="3" t="s">
        <v>155</v>
      </c>
      <c r="P21" s="3" t="s">
        <v>1315</v>
      </c>
      <c r="Q21" s="5" t="s">
        <v>1572</v>
      </c>
      <c r="R21" s="5" t="s">
        <v>157</v>
      </c>
      <c r="S21" s="5" t="s">
        <v>158</v>
      </c>
    </row>
    <row r="22" spans="1:19">
      <c r="A22" s="3" t="s">
        <v>148</v>
      </c>
      <c r="B22" s="3" t="s">
        <v>149</v>
      </c>
      <c r="C22" s="3" t="s">
        <v>1574</v>
      </c>
      <c r="D22" s="3" t="s">
        <v>1575</v>
      </c>
      <c r="E22" s="3" t="s">
        <v>152</v>
      </c>
      <c r="F22" s="3" t="s">
        <v>611</v>
      </c>
      <c r="G22" s="6">
        <v>130.5</v>
      </c>
      <c r="H22" s="4">
        <v>0</v>
      </c>
      <c r="I22" s="4">
        <v>0</v>
      </c>
      <c r="J22" s="4">
        <v>0</v>
      </c>
      <c r="K22" s="3" t="s">
        <v>154</v>
      </c>
      <c r="L22" s="3" t="s">
        <v>1524</v>
      </c>
      <c r="M22" s="4">
        <v>0</v>
      </c>
      <c r="N22" s="3" t="s">
        <v>153</v>
      </c>
      <c r="O22" s="3" t="s">
        <v>155</v>
      </c>
      <c r="P22" s="3" t="s">
        <v>1315</v>
      </c>
      <c r="Q22" s="5" t="s">
        <v>1574</v>
      </c>
      <c r="R22" s="5" t="s">
        <v>157</v>
      </c>
      <c r="S22" s="5" t="s">
        <v>158</v>
      </c>
    </row>
    <row r="23" spans="1:19">
      <c r="A23" s="3" t="s">
        <v>148</v>
      </c>
      <c r="B23" s="3" t="s">
        <v>149</v>
      </c>
      <c r="C23" s="3" t="s">
        <v>1576</v>
      </c>
      <c r="D23" s="3" t="s">
        <v>1577</v>
      </c>
      <c r="E23" s="3" t="s">
        <v>152</v>
      </c>
      <c r="F23" s="3" t="s">
        <v>611</v>
      </c>
      <c r="G23" s="6">
        <v>106.08</v>
      </c>
      <c r="H23" s="4">
        <v>0</v>
      </c>
      <c r="I23" s="4">
        <v>0</v>
      </c>
      <c r="J23" s="4">
        <v>0</v>
      </c>
      <c r="K23" s="3" t="s">
        <v>154</v>
      </c>
      <c r="L23" s="3" t="s">
        <v>153</v>
      </c>
      <c r="M23" s="4">
        <v>0</v>
      </c>
      <c r="N23" s="3" t="s">
        <v>153</v>
      </c>
      <c r="O23" s="3" t="s">
        <v>155</v>
      </c>
      <c r="P23" s="3" t="s">
        <v>1315</v>
      </c>
      <c r="Q23" s="5" t="s">
        <v>1576</v>
      </c>
      <c r="R23" s="5" t="s">
        <v>157</v>
      </c>
      <c r="S23" s="5" t="s">
        <v>158</v>
      </c>
    </row>
    <row r="24" spans="1:19">
      <c r="A24" s="3" t="s">
        <v>148</v>
      </c>
      <c r="B24" s="3" t="s">
        <v>149</v>
      </c>
      <c r="C24" s="3" t="s">
        <v>1578</v>
      </c>
      <c r="D24" s="3" t="s">
        <v>1579</v>
      </c>
      <c r="E24" s="3" t="s">
        <v>152</v>
      </c>
      <c r="F24" s="3" t="s">
        <v>611</v>
      </c>
      <c r="G24" s="6">
        <v>34.619999999999997</v>
      </c>
      <c r="H24" s="4">
        <v>0</v>
      </c>
      <c r="I24" s="4">
        <v>0</v>
      </c>
      <c r="J24" s="4">
        <v>0</v>
      </c>
      <c r="K24" s="3" t="s">
        <v>154</v>
      </c>
      <c r="L24" s="3" t="s">
        <v>1524</v>
      </c>
      <c r="M24" s="4">
        <v>0</v>
      </c>
      <c r="N24" s="3" t="s">
        <v>153</v>
      </c>
      <c r="O24" s="3" t="s">
        <v>155</v>
      </c>
      <c r="P24" s="3" t="s">
        <v>1315</v>
      </c>
      <c r="Q24" s="5" t="s">
        <v>1578</v>
      </c>
      <c r="R24" s="5" t="s">
        <v>157</v>
      </c>
      <c r="S24" s="5" t="s">
        <v>158</v>
      </c>
    </row>
    <row r="25" spans="1:19">
      <c r="A25" s="3" t="s">
        <v>148</v>
      </c>
      <c r="B25" s="3" t="s">
        <v>149</v>
      </c>
      <c r="C25" s="3" t="s">
        <v>1580</v>
      </c>
      <c r="D25" s="3" t="s">
        <v>1581</v>
      </c>
      <c r="E25" s="3" t="s">
        <v>152</v>
      </c>
      <c r="F25" s="3" t="s">
        <v>611</v>
      </c>
      <c r="G25" s="6">
        <v>42.23</v>
      </c>
      <c r="H25" s="4">
        <v>0</v>
      </c>
      <c r="I25" s="4">
        <v>0</v>
      </c>
      <c r="J25" s="4">
        <v>0</v>
      </c>
      <c r="K25" s="3" t="s">
        <v>154</v>
      </c>
      <c r="L25" s="3" t="s">
        <v>1524</v>
      </c>
      <c r="M25" s="4">
        <v>0</v>
      </c>
      <c r="N25" s="3" t="s">
        <v>153</v>
      </c>
      <c r="O25" s="3" t="s">
        <v>155</v>
      </c>
      <c r="P25" s="3" t="s">
        <v>1315</v>
      </c>
      <c r="Q25" s="5" t="s">
        <v>1580</v>
      </c>
      <c r="R25" s="5" t="s">
        <v>157</v>
      </c>
      <c r="S25" s="5" t="s">
        <v>158</v>
      </c>
    </row>
    <row r="26" spans="1:19">
      <c r="A26" s="3" t="s">
        <v>148</v>
      </c>
      <c r="B26" s="3" t="s">
        <v>149</v>
      </c>
      <c r="C26" s="3" t="s">
        <v>1582</v>
      </c>
      <c r="D26" s="3" t="s">
        <v>1583</v>
      </c>
      <c r="E26" s="3" t="s">
        <v>152</v>
      </c>
      <c r="F26" s="3" t="s">
        <v>611</v>
      </c>
      <c r="G26" s="6">
        <v>304.25</v>
      </c>
      <c r="H26" s="4">
        <v>0</v>
      </c>
      <c r="I26" s="4">
        <v>0</v>
      </c>
      <c r="J26" s="4">
        <v>0</v>
      </c>
      <c r="K26" s="3" t="s">
        <v>154</v>
      </c>
      <c r="L26" s="3" t="s">
        <v>1524</v>
      </c>
      <c r="M26" s="4">
        <v>0</v>
      </c>
      <c r="N26" s="3" t="s">
        <v>153</v>
      </c>
      <c r="O26" s="3" t="s">
        <v>155</v>
      </c>
      <c r="P26" s="3" t="s">
        <v>1315</v>
      </c>
      <c r="Q26" s="5" t="s">
        <v>1582</v>
      </c>
      <c r="R26" s="5" t="s">
        <v>157</v>
      </c>
      <c r="S26" s="5" t="s">
        <v>158</v>
      </c>
    </row>
    <row r="27" spans="1:19">
      <c r="A27" s="3" t="s">
        <v>148</v>
      </c>
      <c r="B27" s="3" t="s">
        <v>149</v>
      </c>
      <c r="C27" s="3" t="s">
        <v>1584</v>
      </c>
      <c r="D27" s="3" t="s">
        <v>1585</v>
      </c>
      <c r="E27" s="3" t="s">
        <v>152</v>
      </c>
      <c r="F27" s="3" t="s">
        <v>611</v>
      </c>
      <c r="G27" s="6">
        <v>43.21</v>
      </c>
      <c r="H27" s="4">
        <v>0</v>
      </c>
      <c r="I27" s="4">
        <v>0</v>
      </c>
      <c r="J27" s="4">
        <v>0</v>
      </c>
      <c r="K27" s="3" t="s">
        <v>154</v>
      </c>
      <c r="L27" s="3" t="s">
        <v>1524</v>
      </c>
      <c r="M27" s="4">
        <v>0</v>
      </c>
      <c r="N27" s="3" t="s">
        <v>153</v>
      </c>
      <c r="O27" s="3" t="s">
        <v>155</v>
      </c>
      <c r="P27" s="3" t="s">
        <v>1315</v>
      </c>
      <c r="Q27" s="5" t="s">
        <v>1584</v>
      </c>
      <c r="R27" s="5" t="s">
        <v>157</v>
      </c>
      <c r="S27" s="5" t="s">
        <v>158</v>
      </c>
    </row>
    <row r="28" spans="1:19">
      <c r="A28" s="3" t="s">
        <v>148</v>
      </c>
      <c r="B28" s="3" t="s">
        <v>149</v>
      </c>
      <c r="C28" s="3" t="s">
        <v>1586</v>
      </c>
      <c r="D28" s="3" t="s">
        <v>1587</v>
      </c>
      <c r="E28" s="3" t="s">
        <v>152</v>
      </c>
      <c r="F28" s="3" t="s">
        <v>611</v>
      </c>
      <c r="G28" s="6">
        <v>122.98</v>
      </c>
      <c r="H28" s="4">
        <v>0</v>
      </c>
      <c r="I28" s="4">
        <v>0</v>
      </c>
      <c r="J28" s="4">
        <v>0</v>
      </c>
      <c r="K28" s="3" t="s">
        <v>154</v>
      </c>
      <c r="L28" s="3" t="s">
        <v>1524</v>
      </c>
      <c r="M28" s="4">
        <v>0</v>
      </c>
      <c r="N28" s="3" t="s">
        <v>153</v>
      </c>
      <c r="O28" s="3" t="s">
        <v>155</v>
      </c>
      <c r="P28" s="3" t="s">
        <v>1315</v>
      </c>
      <c r="Q28" s="5" t="s">
        <v>1586</v>
      </c>
      <c r="R28" s="5" t="s">
        <v>157</v>
      </c>
      <c r="S28" s="5" t="s">
        <v>158</v>
      </c>
    </row>
    <row r="29" spans="1:19">
      <c r="A29" s="3" t="s">
        <v>148</v>
      </c>
      <c r="B29" s="3" t="s">
        <v>149</v>
      </c>
      <c r="C29" s="3" t="s">
        <v>1588</v>
      </c>
      <c r="D29" s="3" t="s">
        <v>1589</v>
      </c>
      <c r="E29" s="3" t="s">
        <v>1590</v>
      </c>
      <c r="F29" s="3" t="s">
        <v>611</v>
      </c>
      <c r="G29" s="6">
        <v>30.94</v>
      </c>
      <c r="H29" s="4">
        <v>0</v>
      </c>
      <c r="I29" s="4">
        <v>0</v>
      </c>
      <c r="J29" s="4">
        <v>0</v>
      </c>
      <c r="K29" s="3" t="s">
        <v>154</v>
      </c>
      <c r="L29" s="3" t="s">
        <v>1524</v>
      </c>
      <c r="M29" s="4">
        <v>0</v>
      </c>
      <c r="N29" s="3" t="s">
        <v>153</v>
      </c>
      <c r="O29" s="3" t="s">
        <v>155</v>
      </c>
      <c r="P29" s="3" t="s">
        <v>1315</v>
      </c>
      <c r="Q29" s="5" t="s">
        <v>1588</v>
      </c>
      <c r="R29" s="5" t="s">
        <v>157</v>
      </c>
      <c r="S29" s="5" t="s">
        <v>158</v>
      </c>
    </row>
    <row r="30" spans="1:19">
      <c r="A30" s="3" t="s">
        <v>148</v>
      </c>
      <c r="B30" s="3" t="s">
        <v>149</v>
      </c>
      <c r="C30" s="3" t="s">
        <v>1591</v>
      </c>
      <c r="D30" s="3" t="s">
        <v>1592</v>
      </c>
      <c r="E30" s="3" t="s">
        <v>152</v>
      </c>
      <c r="F30" s="3" t="s">
        <v>153</v>
      </c>
      <c r="G30" s="6">
        <v>40.200000000000003</v>
      </c>
      <c r="H30" s="4">
        <v>0</v>
      </c>
      <c r="I30" s="4">
        <v>0</v>
      </c>
      <c r="J30" s="4">
        <v>0</v>
      </c>
      <c r="K30" s="3" t="s">
        <v>154</v>
      </c>
      <c r="L30" s="3" t="s">
        <v>153</v>
      </c>
      <c r="M30" s="4">
        <v>0</v>
      </c>
      <c r="N30" s="3" t="s">
        <v>153</v>
      </c>
      <c r="O30" s="3" t="s">
        <v>155</v>
      </c>
      <c r="P30" s="3" t="s">
        <v>1315</v>
      </c>
      <c r="Q30" s="5" t="s">
        <v>1591</v>
      </c>
      <c r="R30" s="5" t="s">
        <v>157</v>
      </c>
      <c r="S30" s="5" t="s">
        <v>158</v>
      </c>
    </row>
    <row r="31" spans="1:19">
      <c r="A31" s="3" t="s">
        <v>148</v>
      </c>
      <c r="B31" s="3" t="s">
        <v>149</v>
      </c>
      <c r="C31" s="3" t="s">
        <v>1593</v>
      </c>
      <c r="D31" s="3" t="s">
        <v>1594</v>
      </c>
      <c r="E31" s="3" t="s">
        <v>1595</v>
      </c>
      <c r="F31" s="3" t="s">
        <v>611</v>
      </c>
      <c r="G31" s="6">
        <v>16.329999999999998</v>
      </c>
      <c r="H31" s="4">
        <v>0</v>
      </c>
      <c r="I31" s="4">
        <v>0</v>
      </c>
      <c r="J31" s="4">
        <v>0</v>
      </c>
      <c r="K31" s="3" t="s">
        <v>154</v>
      </c>
      <c r="L31" s="3" t="s">
        <v>1596</v>
      </c>
      <c r="M31" s="4">
        <v>0</v>
      </c>
      <c r="N31" s="3" t="s">
        <v>153</v>
      </c>
      <c r="O31" s="3" t="s">
        <v>155</v>
      </c>
      <c r="P31" s="3" t="s">
        <v>1315</v>
      </c>
      <c r="Q31" s="5" t="s">
        <v>1593</v>
      </c>
      <c r="R31" s="5" t="s">
        <v>173</v>
      </c>
      <c r="S31" s="5" t="s">
        <v>1597</v>
      </c>
    </row>
    <row r="32" spans="1:19">
      <c r="A32" s="3" t="s">
        <v>148</v>
      </c>
      <c r="B32" s="3" t="s">
        <v>149</v>
      </c>
      <c r="C32" s="3" t="s">
        <v>1598</v>
      </c>
      <c r="D32" s="3" t="s">
        <v>1599</v>
      </c>
      <c r="E32" s="3" t="s">
        <v>1600</v>
      </c>
      <c r="F32" s="3" t="s">
        <v>611</v>
      </c>
      <c r="G32" s="6">
        <v>105.28</v>
      </c>
      <c r="H32" s="4">
        <v>0</v>
      </c>
      <c r="I32" s="4">
        <v>0</v>
      </c>
      <c r="J32" s="4">
        <v>0</v>
      </c>
      <c r="K32" s="3" t="s">
        <v>154</v>
      </c>
      <c r="L32" s="3" t="s">
        <v>1524</v>
      </c>
      <c r="M32" s="4">
        <v>0</v>
      </c>
      <c r="N32" s="3" t="s">
        <v>153</v>
      </c>
      <c r="O32" s="3" t="s">
        <v>155</v>
      </c>
      <c r="P32" s="3" t="s">
        <v>1315</v>
      </c>
      <c r="Q32" s="5" t="s">
        <v>1598</v>
      </c>
      <c r="R32" s="5" t="s">
        <v>157</v>
      </c>
      <c r="S32" s="5" t="s">
        <v>158</v>
      </c>
    </row>
    <row r="33" spans="1:19">
      <c r="A33" s="3" t="s">
        <v>148</v>
      </c>
      <c r="B33" s="3" t="s">
        <v>149</v>
      </c>
      <c r="C33" s="3" t="s">
        <v>1601</v>
      </c>
      <c r="D33" s="3" t="s">
        <v>1602</v>
      </c>
      <c r="E33" s="3" t="s">
        <v>1603</v>
      </c>
      <c r="F33" s="3" t="s">
        <v>611</v>
      </c>
      <c r="G33" s="6">
        <v>76.48</v>
      </c>
      <c r="H33" s="4">
        <v>0</v>
      </c>
      <c r="I33" s="4">
        <v>0</v>
      </c>
      <c r="J33" s="4">
        <v>0</v>
      </c>
      <c r="K33" s="3" t="s">
        <v>154</v>
      </c>
      <c r="L33" s="3" t="s">
        <v>1524</v>
      </c>
      <c r="M33" s="4">
        <v>0</v>
      </c>
      <c r="N33" s="3" t="s">
        <v>153</v>
      </c>
      <c r="O33" s="3" t="s">
        <v>155</v>
      </c>
      <c r="P33" s="3" t="s">
        <v>1315</v>
      </c>
      <c r="Q33" s="5" t="s">
        <v>1601</v>
      </c>
      <c r="R33" s="5" t="s">
        <v>157</v>
      </c>
      <c r="S33" s="5" t="s">
        <v>158</v>
      </c>
    </row>
    <row r="34" spans="1:19">
      <c r="A34" s="3" t="s">
        <v>148</v>
      </c>
      <c r="B34" s="3" t="s">
        <v>149</v>
      </c>
      <c r="C34" s="3" t="s">
        <v>1604</v>
      </c>
      <c r="D34" s="3" t="s">
        <v>1605</v>
      </c>
      <c r="E34" s="3" t="s">
        <v>1603</v>
      </c>
      <c r="F34" s="3" t="s">
        <v>611</v>
      </c>
      <c r="G34" s="6">
        <v>203.81</v>
      </c>
      <c r="H34" s="4">
        <v>0</v>
      </c>
      <c r="I34" s="4">
        <v>0</v>
      </c>
      <c r="J34" s="4">
        <v>0</v>
      </c>
      <c r="K34" s="3" t="s">
        <v>154</v>
      </c>
      <c r="L34" s="3" t="s">
        <v>1524</v>
      </c>
      <c r="M34" s="4">
        <v>0</v>
      </c>
      <c r="N34" s="3" t="s">
        <v>153</v>
      </c>
      <c r="O34" s="3" t="s">
        <v>155</v>
      </c>
      <c r="P34" s="3" t="s">
        <v>1315</v>
      </c>
      <c r="Q34" s="5" t="s">
        <v>1604</v>
      </c>
      <c r="R34" s="5" t="s">
        <v>157</v>
      </c>
      <c r="S34" s="5" t="s">
        <v>158</v>
      </c>
    </row>
    <row r="35" spans="1:19">
      <c r="A35" s="3" t="s">
        <v>148</v>
      </c>
      <c r="B35" s="3" t="s">
        <v>149</v>
      </c>
      <c r="C35" s="3" t="s">
        <v>1606</v>
      </c>
      <c r="D35" s="3" t="s">
        <v>1607</v>
      </c>
      <c r="E35" s="3" t="s">
        <v>1603</v>
      </c>
      <c r="F35" s="3" t="s">
        <v>611</v>
      </c>
      <c r="G35" s="6">
        <v>204.28</v>
      </c>
      <c r="H35" s="4">
        <v>0</v>
      </c>
      <c r="I35" s="4">
        <v>0</v>
      </c>
      <c r="J35" s="4">
        <v>0</v>
      </c>
      <c r="K35" s="3" t="s">
        <v>154</v>
      </c>
      <c r="L35" s="3" t="s">
        <v>1524</v>
      </c>
      <c r="M35" s="4">
        <v>0</v>
      </c>
      <c r="N35" s="3" t="s">
        <v>153</v>
      </c>
      <c r="O35" s="3" t="s">
        <v>155</v>
      </c>
      <c r="P35" s="3" t="s">
        <v>1315</v>
      </c>
      <c r="Q35" s="5" t="s">
        <v>1606</v>
      </c>
      <c r="R35" s="5" t="s">
        <v>157</v>
      </c>
      <c r="S35" s="5" t="s">
        <v>158</v>
      </c>
    </row>
    <row r="36" spans="1:19">
      <c r="A36" s="3" t="s">
        <v>148</v>
      </c>
      <c r="B36" s="3" t="s">
        <v>149</v>
      </c>
      <c r="C36" s="3" t="s">
        <v>1608</v>
      </c>
      <c r="D36" s="3" t="s">
        <v>1609</v>
      </c>
      <c r="E36" s="3" t="s">
        <v>1603</v>
      </c>
      <c r="F36" s="3" t="s">
        <v>611</v>
      </c>
      <c r="G36" s="6">
        <v>32.03</v>
      </c>
      <c r="H36" s="4">
        <v>0</v>
      </c>
      <c r="I36" s="4">
        <v>0</v>
      </c>
      <c r="J36" s="4">
        <v>0</v>
      </c>
      <c r="K36" s="3" t="s">
        <v>154</v>
      </c>
      <c r="L36" s="3" t="s">
        <v>1524</v>
      </c>
      <c r="M36" s="4">
        <v>0</v>
      </c>
      <c r="N36" s="3" t="s">
        <v>153</v>
      </c>
      <c r="O36" s="3" t="s">
        <v>155</v>
      </c>
      <c r="P36" s="3" t="s">
        <v>1315</v>
      </c>
      <c r="Q36" s="5" t="s">
        <v>1608</v>
      </c>
      <c r="R36" s="5" t="s">
        <v>157</v>
      </c>
      <c r="S36" s="5" t="s">
        <v>158</v>
      </c>
    </row>
    <row r="37" spans="1:19">
      <c r="A37" s="3" t="s">
        <v>148</v>
      </c>
      <c r="B37" s="3" t="s">
        <v>149</v>
      </c>
      <c r="C37" s="3" t="s">
        <v>1610</v>
      </c>
      <c r="D37" s="3" t="s">
        <v>1611</v>
      </c>
      <c r="E37" s="3" t="s">
        <v>1612</v>
      </c>
      <c r="F37" s="3" t="s">
        <v>611</v>
      </c>
      <c r="G37" s="6">
        <v>18.71</v>
      </c>
      <c r="H37" s="4">
        <v>0</v>
      </c>
      <c r="I37" s="4">
        <v>0</v>
      </c>
      <c r="J37" s="4">
        <v>0</v>
      </c>
      <c r="K37" s="3" t="s">
        <v>154</v>
      </c>
      <c r="L37" s="3" t="s">
        <v>1613</v>
      </c>
      <c r="M37" s="4">
        <v>0</v>
      </c>
      <c r="N37" s="3" t="s">
        <v>153</v>
      </c>
      <c r="O37" s="3" t="s">
        <v>155</v>
      </c>
      <c r="P37" s="3" t="s">
        <v>1315</v>
      </c>
      <c r="Q37" s="5" t="s">
        <v>1610</v>
      </c>
      <c r="R37" s="5" t="s">
        <v>168</v>
      </c>
      <c r="S37" s="5" t="s">
        <v>169</v>
      </c>
    </row>
    <row r="38" spans="1:19">
      <c r="A38" s="3" t="s">
        <v>148</v>
      </c>
      <c r="B38" s="3" t="s">
        <v>149</v>
      </c>
      <c r="C38" s="3" t="s">
        <v>1614</v>
      </c>
      <c r="D38" s="3" t="s">
        <v>1615</v>
      </c>
      <c r="E38" s="3" t="s">
        <v>1612</v>
      </c>
      <c r="F38" s="3" t="s">
        <v>611</v>
      </c>
      <c r="G38" s="6">
        <v>8.6999999999999993</v>
      </c>
      <c r="H38" s="4">
        <v>0</v>
      </c>
      <c r="I38" s="4">
        <v>0</v>
      </c>
      <c r="J38" s="4">
        <v>0</v>
      </c>
      <c r="K38" s="3" t="s">
        <v>154</v>
      </c>
      <c r="L38" s="3" t="s">
        <v>1613</v>
      </c>
      <c r="M38" s="4">
        <v>0</v>
      </c>
      <c r="N38" s="3" t="s">
        <v>153</v>
      </c>
      <c r="O38" s="3" t="s">
        <v>155</v>
      </c>
      <c r="P38" s="3" t="s">
        <v>1315</v>
      </c>
      <c r="Q38" s="5" t="s">
        <v>1614</v>
      </c>
      <c r="R38" s="5" t="s">
        <v>168</v>
      </c>
      <c r="S38" s="5" t="s">
        <v>169</v>
      </c>
    </row>
    <row r="39" spans="1:19">
      <c r="A39" s="3" t="s">
        <v>148</v>
      </c>
      <c r="B39" s="3" t="s">
        <v>149</v>
      </c>
      <c r="C39" s="3" t="s">
        <v>1616</v>
      </c>
      <c r="D39" s="3" t="s">
        <v>1617</v>
      </c>
      <c r="E39" s="3" t="s">
        <v>1612</v>
      </c>
      <c r="F39" s="3" t="s">
        <v>611</v>
      </c>
      <c r="G39" s="6">
        <v>30.9</v>
      </c>
      <c r="H39" s="4">
        <v>0</v>
      </c>
      <c r="I39" s="4">
        <v>0</v>
      </c>
      <c r="J39" s="4">
        <v>0</v>
      </c>
      <c r="K39" s="3" t="s">
        <v>154</v>
      </c>
      <c r="L39" s="3" t="s">
        <v>1613</v>
      </c>
      <c r="M39" s="4">
        <v>0</v>
      </c>
      <c r="N39" s="3" t="s">
        <v>153</v>
      </c>
      <c r="O39" s="3" t="s">
        <v>155</v>
      </c>
      <c r="P39" s="3" t="s">
        <v>1315</v>
      </c>
      <c r="Q39" s="5" t="s">
        <v>1616</v>
      </c>
      <c r="R39" s="5" t="s">
        <v>168</v>
      </c>
      <c r="S39" s="5" t="s">
        <v>169</v>
      </c>
    </row>
    <row r="40" spans="1:19">
      <c r="A40" s="3" t="s">
        <v>148</v>
      </c>
      <c r="B40" s="3" t="s">
        <v>149</v>
      </c>
      <c r="C40" s="3" t="s">
        <v>1618</v>
      </c>
      <c r="D40" s="3" t="s">
        <v>1619</v>
      </c>
      <c r="E40" s="3" t="s">
        <v>1620</v>
      </c>
      <c r="F40" s="3" t="s">
        <v>611</v>
      </c>
      <c r="G40" s="6">
        <v>23.93</v>
      </c>
      <c r="H40" s="4">
        <v>0</v>
      </c>
      <c r="I40" s="4">
        <v>0</v>
      </c>
      <c r="J40" s="4">
        <v>0</v>
      </c>
      <c r="K40" s="3" t="s">
        <v>154</v>
      </c>
      <c r="L40" s="3" t="s">
        <v>1524</v>
      </c>
      <c r="M40" s="4">
        <v>0</v>
      </c>
      <c r="N40" s="3" t="s">
        <v>153</v>
      </c>
      <c r="O40" s="3" t="s">
        <v>155</v>
      </c>
      <c r="P40" s="3" t="s">
        <v>1315</v>
      </c>
      <c r="Q40" s="5" t="s">
        <v>1618</v>
      </c>
      <c r="R40" s="5" t="s">
        <v>157</v>
      </c>
      <c r="S40" s="5" t="s">
        <v>158</v>
      </c>
    </row>
    <row r="41" spans="1:19">
      <c r="A41" s="3" t="s">
        <v>148</v>
      </c>
      <c r="B41" s="3" t="s">
        <v>149</v>
      </c>
      <c r="C41" s="3" t="s">
        <v>1621</v>
      </c>
      <c r="D41" s="3" t="s">
        <v>1622</v>
      </c>
      <c r="E41" s="3" t="s">
        <v>1623</v>
      </c>
      <c r="F41" s="3" t="s">
        <v>611</v>
      </c>
      <c r="G41" s="4">
        <v>24.16</v>
      </c>
      <c r="H41" s="4">
        <v>0</v>
      </c>
      <c r="I41" s="4">
        <v>0</v>
      </c>
      <c r="J41" s="4">
        <v>0</v>
      </c>
      <c r="K41" s="3" t="s">
        <v>154</v>
      </c>
      <c r="L41" s="3" t="s">
        <v>1524</v>
      </c>
      <c r="M41" s="4">
        <v>0</v>
      </c>
      <c r="N41" s="3" t="s">
        <v>153</v>
      </c>
      <c r="O41" s="3" t="s">
        <v>155</v>
      </c>
      <c r="P41" s="3" t="s">
        <v>1315</v>
      </c>
      <c r="Q41" s="5" t="s">
        <v>1621</v>
      </c>
      <c r="R41" s="5" t="s">
        <v>157</v>
      </c>
      <c r="S41" s="5" t="s">
        <v>158</v>
      </c>
    </row>
    <row r="42" spans="1:19">
      <c r="A42" s="3" t="s">
        <v>148</v>
      </c>
      <c r="B42" s="3" t="s">
        <v>149</v>
      </c>
      <c r="C42" s="3" t="s">
        <v>1624</v>
      </c>
      <c r="D42" s="3" t="s">
        <v>1625</v>
      </c>
      <c r="E42" s="3" t="s">
        <v>1626</v>
      </c>
      <c r="F42" s="3" t="s">
        <v>611</v>
      </c>
      <c r="G42" s="4">
        <v>63.93</v>
      </c>
      <c r="H42" s="4">
        <v>0</v>
      </c>
      <c r="I42" s="4">
        <v>0</v>
      </c>
      <c r="J42" s="4">
        <v>0</v>
      </c>
      <c r="K42" s="3" t="s">
        <v>154</v>
      </c>
      <c r="L42" s="3" t="s">
        <v>153</v>
      </c>
      <c r="M42" s="4">
        <v>0</v>
      </c>
      <c r="N42" s="3" t="s">
        <v>153</v>
      </c>
      <c r="O42" s="3" t="s">
        <v>155</v>
      </c>
      <c r="P42" s="3" t="s">
        <v>1315</v>
      </c>
      <c r="Q42" s="5" t="s">
        <v>1624</v>
      </c>
      <c r="R42" s="5" t="s">
        <v>157</v>
      </c>
      <c r="S42" s="5" t="s">
        <v>158</v>
      </c>
    </row>
    <row r="43" spans="1:19">
      <c r="A43" s="3" t="s">
        <v>148</v>
      </c>
      <c r="B43" s="3" t="s">
        <v>149</v>
      </c>
      <c r="C43" s="3" t="s">
        <v>1627</v>
      </c>
      <c r="D43" s="3" t="s">
        <v>1628</v>
      </c>
      <c r="E43" s="3" t="s">
        <v>1629</v>
      </c>
      <c r="F43" s="3" t="s">
        <v>611</v>
      </c>
      <c r="G43" s="4">
        <v>23.71</v>
      </c>
      <c r="H43" s="4">
        <v>0</v>
      </c>
      <c r="I43" s="4">
        <v>0</v>
      </c>
      <c r="J43" s="4">
        <v>0</v>
      </c>
      <c r="K43" s="3" t="s">
        <v>154</v>
      </c>
      <c r="L43" s="3" t="s">
        <v>153</v>
      </c>
      <c r="M43" s="4">
        <v>0</v>
      </c>
      <c r="N43" s="3" t="s">
        <v>153</v>
      </c>
      <c r="O43" s="3" t="s">
        <v>155</v>
      </c>
      <c r="P43" s="3" t="s">
        <v>1315</v>
      </c>
      <c r="Q43" s="5" t="s">
        <v>1627</v>
      </c>
      <c r="R43" s="5" t="s">
        <v>157</v>
      </c>
      <c r="S43" s="5" t="s">
        <v>158</v>
      </c>
    </row>
    <row r="44" spans="1:19">
      <c r="A44" s="3" t="s">
        <v>148</v>
      </c>
      <c r="B44" s="3" t="s">
        <v>149</v>
      </c>
      <c r="C44" s="3" t="s">
        <v>1630</v>
      </c>
      <c r="D44" s="3" t="s">
        <v>1631</v>
      </c>
      <c r="E44" s="3" t="s">
        <v>1632</v>
      </c>
      <c r="F44" s="3" t="s">
        <v>611</v>
      </c>
      <c r="G44" s="4">
        <v>23.7</v>
      </c>
      <c r="H44" s="4">
        <v>0</v>
      </c>
      <c r="I44" s="4">
        <v>0</v>
      </c>
      <c r="J44" s="4">
        <v>0</v>
      </c>
      <c r="K44" s="3" t="s">
        <v>154</v>
      </c>
      <c r="L44" s="3" t="s">
        <v>1524</v>
      </c>
      <c r="M44" s="4">
        <v>0</v>
      </c>
      <c r="N44" s="3" t="s">
        <v>153</v>
      </c>
      <c r="O44" s="3" t="s">
        <v>155</v>
      </c>
      <c r="P44" s="3" t="s">
        <v>1315</v>
      </c>
      <c r="Q44" s="5" t="s">
        <v>1630</v>
      </c>
      <c r="R44" s="5" t="s">
        <v>157</v>
      </c>
      <c r="S44" s="5" t="s">
        <v>158</v>
      </c>
    </row>
    <row r="45" spans="1:19">
      <c r="A45" s="3" t="s">
        <v>148</v>
      </c>
      <c r="B45" s="3" t="s">
        <v>149</v>
      </c>
      <c r="C45" s="3" t="s">
        <v>1633</v>
      </c>
      <c r="D45" s="3" t="s">
        <v>1634</v>
      </c>
      <c r="E45" s="3" t="s">
        <v>1635</v>
      </c>
      <c r="F45" s="3" t="s">
        <v>611</v>
      </c>
      <c r="G45" s="4">
        <v>23.63</v>
      </c>
      <c r="H45" s="4">
        <v>0</v>
      </c>
      <c r="I45" s="4">
        <v>0</v>
      </c>
      <c r="J45" s="4">
        <v>0</v>
      </c>
      <c r="K45" s="3" t="s">
        <v>154</v>
      </c>
      <c r="L45" s="3" t="s">
        <v>1524</v>
      </c>
      <c r="M45" s="4">
        <v>0</v>
      </c>
      <c r="N45" s="3" t="s">
        <v>153</v>
      </c>
      <c r="O45" s="3" t="s">
        <v>155</v>
      </c>
      <c r="P45" s="3" t="s">
        <v>1315</v>
      </c>
      <c r="Q45" s="5" t="s">
        <v>1633</v>
      </c>
      <c r="R45" s="5" t="s">
        <v>157</v>
      </c>
      <c r="S45" s="5" t="s">
        <v>158</v>
      </c>
    </row>
    <row r="46" spans="1:19">
      <c r="A46" s="3" t="s">
        <v>148</v>
      </c>
      <c r="B46" s="3" t="s">
        <v>149</v>
      </c>
      <c r="C46" s="3" t="s">
        <v>1636</v>
      </c>
      <c r="D46" s="3" t="s">
        <v>1637</v>
      </c>
      <c r="E46" s="3" t="s">
        <v>1638</v>
      </c>
      <c r="F46" s="3" t="s">
        <v>611</v>
      </c>
      <c r="G46" s="4">
        <v>61.93</v>
      </c>
      <c r="H46" s="4">
        <v>0</v>
      </c>
      <c r="I46" s="4">
        <v>0</v>
      </c>
      <c r="J46" s="4">
        <v>0</v>
      </c>
      <c r="K46" s="3" t="s">
        <v>154</v>
      </c>
      <c r="L46" s="3" t="s">
        <v>1524</v>
      </c>
      <c r="M46" s="4">
        <v>0</v>
      </c>
      <c r="N46" s="3" t="s">
        <v>153</v>
      </c>
      <c r="O46" s="3" t="s">
        <v>155</v>
      </c>
      <c r="P46" s="3" t="s">
        <v>1315</v>
      </c>
      <c r="Q46" s="5" t="s">
        <v>1636</v>
      </c>
      <c r="R46" s="5" t="s">
        <v>157</v>
      </c>
      <c r="S46" s="5" t="s">
        <v>158</v>
      </c>
    </row>
    <row r="47" spans="1:19">
      <c r="A47" s="3" t="s">
        <v>148</v>
      </c>
      <c r="B47" s="3" t="s">
        <v>149</v>
      </c>
      <c r="C47" s="3" t="s">
        <v>1639</v>
      </c>
      <c r="D47" s="3" t="s">
        <v>1640</v>
      </c>
      <c r="E47" s="3" t="s">
        <v>1641</v>
      </c>
      <c r="F47" s="3" t="s">
        <v>611</v>
      </c>
      <c r="G47" s="4">
        <v>23.6</v>
      </c>
      <c r="H47" s="4">
        <v>0</v>
      </c>
      <c r="I47" s="4">
        <v>0</v>
      </c>
      <c r="J47" s="4">
        <v>0</v>
      </c>
      <c r="K47" s="3" t="s">
        <v>154</v>
      </c>
      <c r="L47" s="3" t="s">
        <v>1596</v>
      </c>
      <c r="M47" s="4">
        <v>0</v>
      </c>
      <c r="N47" s="3" t="s">
        <v>153</v>
      </c>
      <c r="O47" s="3" t="s">
        <v>155</v>
      </c>
      <c r="P47" s="3" t="s">
        <v>1315</v>
      </c>
      <c r="Q47" s="5" t="s">
        <v>1639</v>
      </c>
      <c r="R47" s="5" t="s">
        <v>173</v>
      </c>
      <c r="S47" s="5" t="s">
        <v>1597</v>
      </c>
    </row>
    <row r="48" spans="1:19">
      <c r="A48" s="3" t="s">
        <v>153</v>
      </c>
      <c r="B48" s="3" t="s">
        <v>149</v>
      </c>
      <c r="C48" s="3" t="s">
        <v>1642</v>
      </c>
      <c r="D48" s="3" t="s">
        <v>1643</v>
      </c>
      <c r="E48" s="3" t="s">
        <v>1644</v>
      </c>
      <c r="F48" s="3" t="s">
        <v>844</v>
      </c>
      <c r="G48" s="4">
        <v>7.82</v>
      </c>
      <c r="H48" s="8"/>
      <c r="I48" s="8"/>
      <c r="J48" s="8"/>
      <c r="K48" s="3" t="s">
        <v>154</v>
      </c>
      <c r="L48" s="3" t="s">
        <v>153</v>
      </c>
      <c r="M48" s="8"/>
      <c r="N48" s="3" t="s">
        <v>153</v>
      </c>
      <c r="O48" s="3" t="s">
        <v>155</v>
      </c>
      <c r="P48" s="3" t="s">
        <v>1315</v>
      </c>
      <c r="Q48" s="5" t="s">
        <v>1642</v>
      </c>
      <c r="R48" s="5" t="s">
        <v>173</v>
      </c>
      <c r="S48" s="5" t="s">
        <v>1597</v>
      </c>
    </row>
    <row r="49" spans="1:19">
      <c r="A49" s="3" t="s">
        <v>148</v>
      </c>
      <c r="B49" s="3" t="s">
        <v>149</v>
      </c>
      <c r="C49" s="3" t="s">
        <v>1645</v>
      </c>
      <c r="D49" s="3" t="s">
        <v>1646</v>
      </c>
      <c r="E49" s="3" t="s">
        <v>1647</v>
      </c>
      <c r="F49" s="3" t="s">
        <v>611</v>
      </c>
      <c r="G49" s="4">
        <v>5.1100000000000003</v>
      </c>
      <c r="H49" s="4">
        <v>0</v>
      </c>
      <c r="I49" s="4">
        <v>0</v>
      </c>
      <c r="J49" s="4">
        <v>0</v>
      </c>
      <c r="K49" s="3" t="s">
        <v>154</v>
      </c>
      <c r="L49" s="3" t="s">
        <v>1596</v>
      </c>
      <c r="M49" s="4">
        <v>0</v>
      </c>
      <c r="N49" s="3" t="s">
        <v>153</v>
      </c>
      <c r="O49" s="3" t="s">
        <v>155</v>
      </c>
      <c r="P49" s="3" t="s">
        <v>1315</v>
      </c>
      <c r="Q49" s="5" t="s">
        <v>1645</v>
      </c>
      <c r="R49" s="5" t="s">
        <v>173</v>
      </c>
      <c r="S49" s="5" t="s">
        <v>1597</v>
      </c>
    </row>
    <row r="50" spans="1:19">
      <c r="A50" s="3" t="s">
        <v>148</v>
      </c>
      <c r="B50" s="3" t="s">
        <v>149</v>
      </c>
      <c r="C50" s="3" t="s">
        <v>1648</v>
      </c>
      <c r="D50" s="3" t="s">
        <v>1649</v>
      </c>
      <c r="E50" s="3" t="s">
        <v>1641</v>
      </c>
      <c r="F50" s="3" t="s">
        <v>611</v>
      </c>
      <c r="G50" s="4">
        <v>20.38</v>
      </c>
      <c r="H50" s="4">
        <v>0</v>
      </c>
      <c r="I50" s="4">
        <v>0</v>
      </c>
      <c r="J50" s="4">
        <v>0</v>
      </c>
      <c r="K50" s="3" t="s">
        <v>154</v>
      </c>
      <c r="L50" s="3" t="s">
        <v>1596</v>
      </c>
      <c r="M50" s="4">
        <v>0</v>
      </c>
      <c r="N50" s="3" t="s">
        <v>153</v>
      </c>
      <c r="O50" s="3" t="s">
        <v>155</v>
      </c>
      <c r="P50" s="3" t="s">
        <v>1315</v>
      </c>
      <c r="Q50" s="5" t="s">
        <v>1648</v>
      </c>
      <c r="R50" s="5" t="s">
        <v>173</v>
      </c>
      <c r="S50" s="5" t="s">
        <v>1597</v>
      </c>
    </row>
    <row r="51" spans="1:19">
      <c r="A51" s="3" t="s">
        <v>148</v>
      </c>
      <c r="B51" s="3" t="s">
        <v>149</v>
      </c>
      <c r="C51" s="3" t="s">
        <v>1650</v>
      </c>
      <c r="D51" s="3" t="s">
        <v>1651</v>
      </c>
      <c r="E51" s="3" t="s">
        <v>1641</v>
      </c>
      <c r="F51" s="3" t="s">
        <v>611</v>
      </c>
      <c r="G51" s="4">
        <v>15.69</v>
      </c>
      <c r="H51" s="4">
        <v>0</v>
      </c>
      <c r="I51" s="4">
        <v>0</v>
      </c>
      <c r="J51" s="4">
        <v>0</v>
      </c>
      <c r="K51" s="3" t="s">
        <v>154</v>
      </c>
      <c r="L51" s="3" t="s">
        <v>153</v>
      </c>
      <c r="M51" s="4">
        <v>0</v>
      </c>
      <c r="N51" s="3" t="s">
        <v>153</v>
      </c>
      <c r="O51" s="3" t="s">
        <v>155</v>
      </c>
      <c r="P51" s="3" t="s">
        <v>1315</v>
      </c>
      <c r="Q51" s="5" t="s">
        <v>1650</v>
      </c>
      <c r="R51" s="5" t="s">
        <v>173</v>
      </c>
      <c r="S51" s="5" t="s">
        <v>1597</v>
      </c>
    </row>
    <row r="52" spans="1:19">
      <c r="A52" s="3" t="s">
        <v>148</v>
      </c>
      <c r="B52" s="3" t="s">
        <v>149</v>
      </c>
      <c r="C52" s="3" t="s">
        <v>1652</v>
      </c>
      <c r="D52" s="3" t="s">
        <v>1653</v>
      </c>
      <c r="E52" s="3" t="s">
        <v>1641</v>
      </c>
      <c r="F52" s="3" t="s">
        <v>611</v>
      </c>
      <c r="G52" s="4">
        <v>14.43</v>
      </c>
      <c r="H52" s="4">
        <v>0</v>
      </c>
      <c r="I52" s="4">
        <v>0</v>
      </c>
      <c r="J52" s="4">
        <v>0</v>
      </c>
      <c r="K52" s="3" t="s">
        <v>154</v>
      </c>
      <c r="L52" s="3" t="s">
        <v>153</v>
      </c>
      <c r="M52" s="4">
        <v>0</v>
      </c>
      <c r="N52" s="3" t="s">
        <v>153</v>
      </c>
      <c r="O52" s="3" t="s">
        <v>155</v>
      </c>
      <c r="P52" s="3" t="s">
        <v>1315</v>
      </c>
      <c r="Q52" s="5" t="s">
        <v>1652</v>
      </c>
      <c r="R52" s="5" t="s">
        <v>173</v>
      </c>
      <c r="S52" s="5" t="s">
        <v>1597</v>
      </c>
    </row>
    <row r="53" spans="1:19">
      <c r="A53" s="3" t="s">
        <v>1654</v>
      </c>
      <c r="B53" s="3" t="s">
        <v>149</v>
      </c>
      <c r="C53" s="3" t="s">
        <v>1655</v>
      </c>
      <c r="D53" s="3" t="s">
        <v>1656</v>
      </c>
      <c r="E53" s="3" t="s">
        <v>1657</v>
      </c>
      <c r="F53" s="3" t="s">
        <v>611</v>
      </c>
      <c r="G53" s="4">
        <v>7.73</v>
      </c>
      <c r="H53" s="4">
        <v>0</v>
      </c>
      <c r="I53" s="4">
        <v>0</v>
      </c>
      <c r="J53" s="4">
        <v>0</v>
      </c>
      <c r="K53" s="3" t="s">
        <v>154</v>
      </c>
      <c r="L53" s="3" t="s">
        <v>153</v>
      </c>
      <c r="M53" s="4">
        <v>0</v>
      </c>
      <c r="N53" s="3" t="s">
        <v>153</v>
      </c>
      <c r="O53" s="3" t="s">
        <v>155</v>
      </c>
      <c r="P53" s="3" t="s">
        <v>1315</v>
      </c>
      <c r="Q53" s="5" t="s">
        <v>1655</v>
      </c>
      <c r="R53" s="5" t="s">
        <v>1658</v>
      </c>
      <c r="S53" s="5" t="s">
        <v>1449</v>
      </c>
    </row>
    <row r="54" spans="1:19">
      <c r="A54" s="3" t="s">
        <v>148</v>
      </c>
      <c r="B54" s="3" t="s">
        <v>423</v>
      </c>
      <c r="C54" s="3" t="s">
        <v>1659</v>
      </c>
      <c r="D54" s="3" t="s">
        <v>1660</v>
      </c>
      <c r="E54" s="3" t="s">
        <v>1661</v>
      </c>
      <c r="F54" s="3" t="s">
        <v>153</v>
      </c>
      <c r="G54" s="4">
        <v>275.63</v>
      </c>
      <c r="H54" s="4">
        <v>0</v>
      </c>
      <c r="I54" s="4">
        <v>0</v>
      </c>
      <c r="J54" s="4">
        <v>0</v>
      </c>
      <c r="K54" s="3" t="s">
        <v>154</v>
      </c>
      <c r="L54" s="3" t="s">
        <v>153</v>
      </c>
      <c r="M54" s="4">
        <v>0</v>
      </c>
      <c r="N54" s="3" t="s">
        <v>153</v>
      </c>
      <c r="O54" s="3" t="s">
        <v>155</v>
      </c>
      <c r="P54" s="3" t="s">
        <v>1315</v>
      </c>
      <c r="Q54" s="5" t="s">
        <v>1659</v>
      </c>
      <c r="R54" s="5" t="s">
        <v>157</v>
      </c>
      <c r="S54" s="5" t="s">
        <v>158</v>
      </c>
    </row>
    <row r="55" spans="1:19">
      <c r="A55" s="3" t="s">
        <v>148</v>
      </c>
      <c r="B55" s="3" t="s">
        <v>423</v>
      </c>
      <c r="C55" s="3" t="s">
        <v>1662</v>
      </c>
      <c r="D55" s="3" t="s">
        <v>1663</v>
      </c>
      <c r="E55" s="3" t="s">
        <v>1564</v>
      </c>
      <c r="F55" s="3" t="s">
        <v>611</v>
      </c>
      <c r="G55" s="4">
        <v>69.34</v>
      </c>
      <c r="H55" s="4">
        <v>0</v>
      </c>
      <c r="I55" s="4">
        <v>0</v>
      </c>
      <c r="J55" s="4">
        <v>0</v>
      </c>
      <c r="K55" s="3" t="s">
        <v>154</v>
      </c>
      <c r="L55" s="3" t="s">
        <v>153</v>
      </c>
      <c r="M55" s="4">
        <v>0</v>
      </c>
      <c r="N55" s="3" t="s">
        <v>153</v>
      </c>
      <c r="O55" s="3" t="s">
        <v>155</v>
      </c>
      <c r="P55" s="3" t="s">
        <v>1315</v>
      </c>
      <c r="Q55" s="5" t="s">
        <v>1662</v>
      </c>
      <c r="R55" s="5" t="s">
        <v>173</v>
      </c>
      <c r="S55" s="5" t="s">
        <v>1597</v>
      </c>
    </row>
    <row r="56" spans="1:19">
      <c r="A56" s="3" t="s">
        <v>148</v>
      </c>
      <c r="B56" s="3" t="s">
        <v>423</v>
      </c>
      <c r="C56" s="3" t="s">
        <v>1664</v>
      </c>
      <c r="D56" s="3" t="s">
        <v>1665</v>
      </c>
      <c r="E56" s="3" t="s">
        <v>1666</v>
      </c>
      <c r="F56" s="3" t="s">
        <v>611</v>
      </c>
      <c r="G56" s="4">
        <v>65.3</v>
      </c>
      <c r="H56" s="4">
        <v>0</v>
      </c>
      <c r="I56" s="4">
        <v>0</v>
      </c>
      <c r="J56" s="4">
        <v>0</v>
      </c>
      <c r="K56" s="3" t="s">
        <v>154</v>
      </c>
      <c r="L56" s="3" t="s">
        <v>1524</v>
      </c>
      <c r="M56" s="4">
        <v>0</v>
      </c>
      <c r="N56" s="3" t="s">
        <v>153</v>
      </c>
      <c r="O56" s="3" t="s">
        <v>155</v>
      </c>
      <c r="P56" s="3" t="s">
        <v>1315</v>
      </c>
      <c r="Q56" s="5" t="s">
        <v>1664</v>
      </c>
      <c r="R56" s="5" t="s">
        <v>157</v>
      </c>
      <c r="S56" s="5" t="s">
        <v>158</v>
      </c>
    </row>
    <row r="57" spans="1:19">
      <c r="A57" s="3" t="s">
        <v>1667</v>
      </c>
      <c r="B57" s="3" t="s">
        <v>423</v>
      </c>
      <c r="C57" s="3" t="s">
        <v>1668</v>
      </c>
      <c r="D57" s="3" t="s">
        <v>1669</v>
      </c>
      <c r="E57" s="3" t="s">
        <v>152</v>
      </c>
      <c r="F57" s="3" t="s">
        <v>611</v>
      </c>
      <c r="G57" s="4">
        <v>55.93</v>
      </c>
      <c r="H57" s="4">
        <v>0</v>
      </c>
      <c r="I57" s="4">
        <v>0</v>
      </c>
      <c r="J57" s="4">
        <v>0</v>
      </c>
      <c r="K57" s="3" t="s">
        <v>154</v>
      </c>
      <c r="L57" s="3" t="s">
        <v>1524</v>
      </c>
      <c r="M57" s="4">
        <v>0</v>
      </c>
      <c r="N57" s="3" t="s">
        <v>153</v>
      </c>
      <c r="O57" s="3" t="s">
        <v>155</v>
      </c>
      <c r="P57" s="3" t="s">
        <v>1315</v>
      </c>
      <c r="Q57" s="5" t="s">
        <v>1668</v>
      </c>
      <c r="R57" s="5" t="s">
        <v>157</v>
      </c>
      <c r="S57" s="5" t="s">
        <v>158</v>
      </c>
    </row>
    <row r="58" spans="1:19">
      <c r="A58" s="3" t="s">
        <v>1667</v>
      </c>
      <c r="B58" s="3" t="s">
        <v>423</v>
      </c>
      <c r="C58" s="3" t="s">
        <v>1670</v>
      </c>
      <c r="D58" s="3" t="s">
        <v>1671</v>
      </c>
      <c r="E58" s="3" t="s">
        <v>1672</v>
      </c>
      <c r="F58" s="3" t="s">
        <v>611</v>
      </c>
      <c r="G58" s="4">
        <v>15.89</v>
      </c>
      <c r="H58" s="4">
        <v>0</v>
      </c>
      <c r="I58" s="4">
        <v>0</v>
      </c>
      <c r="J58" s="4">
        <v>0</v>
      </c>
      <c r="K58" s="3" t="s">
        <v>154</v>
      </c>
      <c r="L58" s="3" t="s">
        <v>1673</v>
      </c>
      <c r="M58" s="4">
        <v>8</v>
      </c>
      <c r="N58" s="3" t="s">
        <v>153</v>
      </c>
      <c r="O58" s="3" t="s">
        <v>155</v>
      </c>
      <c r="P58" s="3" t="s">
        <v>1315</v>
      </c>
      <c r="Q58" s="5" t="s">
        <v>1670</v>
      </c>
      <c r="R58" s="5" t="s">
        <v>173</v>
      </c>
      <c r="S58" s="5" t="s">
        <v>1597</v>
      </c>
    </row>
    <row r="59" spans="1:19">
      <c r="A59" s="3" t="s">
        <v>1667</v>
      </c>
      <c r="B59" s="3" t="s">
        <v>423</v>
      </c>
      <c r="C59" s="3" t="s">
        <v>1674</v>
      </c>
      <c r="D59" s="3" t="s">
        <v>1675</v>
      </c>
      <c r="E59" s="3" t="s">
        <v>1676</v>
      </c>
      <c r="F59" s="3" t="s">
        <v>264</v>
      </c>
      <c r="G59" s="4">
        <v>14.88</v>
      </c>
      <c r="H59" s="4">
        <v>1</v>
      </c>
      <c r="I59" s="4">
        <v>0</v>
      </c>
      <c r="J59" s="4">
        <v>1</v>
      </c>
      <c r="K59" s="3" t="s">
        <v>154</v>
      </c>
      <c r="L59" s="3" t="s">
        <v>1677</v>
      </c>
      <c r="M59" s="4">
        <v>2</v>
      </c>
      <c r="N59" s="3" t="s">
        <v>153</v>
      </c>
      <c r="O59" s="3" t="s">
        <v>155</v>
      </c>
      <c r="P59" s="3" t="s">
        <v>1315</v>
      </c>
      <c r="Q59" s="5" t="s">
        <v>1674</v>
      </c>
      <c r="R59" s="5" t="s">
        <v>178</v>
      </c>
      <c r="S59" s="5" t="s">
        <v>1678</v>
      </c>
    </row>
    <row r="60" spans="1:19">
      <c r="A60" s="3" t="s">
        <v>1667</v>
      </c>
      <c r="B60" s="3" t="s">
        <v>423</v>
      </c>
      <c r="C60" s="3" t="s">
        <v>1679</v>
      </c>
      <c r="D60" s="3" t="s">
        <v>1680</v>
      </c>
      <c r="E60" s="3" t="s">
        <v>247</v>
      </c>
      <c r="F60" s="3" t="s">
        <v>1681</v>
      </c>
      <c r="G60" s="4">
        <v>23.06</v>
      </c>
      <c r="H60" s="4">
        <v>1</v>
      </c>
      <c r="I60" s="4">
        <v>0</v>
      </c>
      <c r="J60" s="4">
        <v>1</v>
      </c>
      <c r="K60" s="3" t="s">
        <v>154</v>
      </c>
      <c r="L60" s="3" t="s">
        <v>249</v>
      </c>
      <c r="M60" s="4">
        <v>6</v>
      </c>
      <c r="N60" s="3" t="s">
        <v>153</v>
      </c>
      <c r="O60" s="3" t="s">
        <v>155</v>
      </c>
      <c r="P60" s="3" t="s">
        <v>1315</v>
      </c>
      <c r="Q60" s="5" t="s">
        <v>1679</v>
      </c>
      <c r="R60" s="5" t="s">
        <v>178</v>
      </c>
      <c r="S60" s="5" t="s">
        <v>1678</v>
      </c>
    </row>
    <row r="61" spans="1:19">
      <c r="A61" s="3" t="s">
        <v>1667</v>
      </c>
      <c r="B61" s="3" t="s">
        <v>423</v>
      </c>
      <c r="C61" s="3" t="s">
        <v>1682</v>
      </c>
      <c r="D61" s="3" t="s">
        <v>1683</v>
      </c>
      <c r="E61" s="3" t="s">
        <v>1684</v>
      </c>
      <c r="F61" s="3" t="s">
        <v>187</v>
      </c>
      <c r="G61" s="4">
        <v>22.28</v>
      </c>
      <c r="H61" s="4">
        <v>2</v>
      </c>
      <c r="I61" s="4">
        <v>0</v>
      </c>
      <c r="J61" s="4">
        <v>2</v>
      </c>
      <c r="K61" s="3" t="s">
        <v>154</v>
      </c>
      <c r="L61" s="3" t="s">
        <v>244</v>
      </c>
      <c r="M61" s="4">
        <v>2</v>
      </c>
      <c r="N61" s="3" t="s">
        <v>153</v>
      </c>
      <c r="O61" s="3" t="s">
        <v>155</v>
      </c>
      <c r="P61" s="3" t="s">
        <v>1315</v>
      </c>
      <c r="Q61" s="5" t="s">
        <v>1682</v>
      </c>
      <c r="R61" s="5" t="s">
        <v>178</v>
      </c>
      <c r="S61" s="5" t="s">
        <v>1678</v>
      </c>
    </row>
    <row r="62" spans="1:19">
      <c r="A62" s="3" t="s">
        <v>1667</v>
      </c>
      <c r="B62" s="3" t="s">
        <v>423</v>
      </c>
      <c r="C62" s="3" t="s">
        <v>1685</v>
      </c>
      <c r="D62" s="3" t="s">
        <v>1686</v>
      </c>
      <c r="E62" s="3" t="s">
        <v>1687</v>
      </c>
      <c r="F62" s="3" t="s">
        <v>1688</v>
      </c>
      <c r="G62" s="4">
        <v>175.64</v>
      </c>
      <c r="H62" s="4">
        <v>2</v>
      </c>
      <c r="I62" s="4">
        <v>90</v>
      </c>
      <c r="J62" s="4">
        <v>0</v>
      </c>
      <c r="K62" s="3" t="s">
        <v>154</v>
      </c>
      <c r="L62" s="3" t="s">
        <v>1689</v>
      </c>
      <c r="M62" s="4">
        <v>0</v>
      </c>
      <c r="N62" s="3" t="s">
        <v>153</v>
      </c>
      <c r="O62" s="3" t="s">
        <v>155</v>
      </c>
      <c r="P62" s="3" t="s">
        <v>1315</v>
      </c>
      <c r="Q62" s="5" t="s">
        <v>1685</v>
      </c>
      <c r="R62" s="5" t="s">
        <v>178</v>
      </c>
      <c r="S62" s="5" t="s">
        <v>525</v>
      </c>
    </row>
    <row r="63" spans="1:19">
      <c r="A63" s="3" t="s">
        <v>1667</v>
      </c>
      <c r="B63" s="3" t="s">
        <v>423</v>
      </c>
      <c r="C63" s="3" t="s">
        <v>1690</v>
      </c>
      <c r="D63" s="3" t="s">
        <v>1691</v>
      </c>
      <c r="E63" s="3" t="s">
        <v>1692</v>
      </c>
      <c r="F63" s="3" t="s">
        <v>337</v>
      </c>
      <c r="G63" s="4">
        <v>29.61</v>
      </c>
      <c r="H63" s="4">
        <v>4</v>
      </c>
      <c r="I63" s="4">
        <v>0</v>
      </c>
      <c r="J63" s="4">
        <v>4</v>
      </c>
      <c r="K63" s="3" t="s">
        <v>154</v>
      </c>
      <c r="L63" s="3" t="s">
        <v>244</v>
      </c>
      <c r="M63" s="4">
        <v>2</v>
      </c>
      <c r="N63" s="3" t="s">
        <v>153</v>
      </c>
      <c r="O63" s="3" t="s">
        <v>155</v>
      </c>
      <c r="P63" s="3" t="s">
        <v>1315</v>
      </c>
      <c r="Q63" s="5" t="s">
        <v>1690</v>
      </c>
      <c r="R63" s="5" t="s">
        <v>178</v>
      </c>
      <c r="S63" s="5" t="s">
        <v>1678</v>
      </c>
    </row>
    <row r="64" spans="1:19">
      <c r="A64" s="3" t="s">
        <v>1667</v>
      </c>
      <c r="B64" s="3" t="s">
        <v>423</v>
      </c>
      <c r="C64" s="3" t="s">
        <v>1693</v>
      </c>
      <c r="D64" s="3" t="s">
        <v>1694</v>
      </c>
      <c r="E64" s="3" t="s">
        <v>344</v>
      </c>
      <c r="F64" s="3" t="s">
        <v>248</v>
      </c>
      <c r="G64" s="4">
        <v>20.010000000000002</v>
      </c>
      <c r="H64" s="4">
        <v>0</v>
      </c>
      <c r="I64" s="4">
        <v>0</v>
      </c>
      <c r="J64" s="4">
        <v>0</v>
      </c>
      <c r="K64" s="3" t="s">
        <v>154</v>
      </c>
      <c r="L64" s="3" t="s">
        <v>153</v>
      </c>
      <c r="M64" s="4">
        <v>0</v>
      </c>
      <c r="N64" s="3" t="s">
        <v>153</v>
      </c>
      <c r="O64" s="3" t="s">
        <v>155</v>
      </c>
      <c r="P64" s="3" t="s">
        <v>1315</v>
      </c>
      <c r="Q64" s="5" t="s">
        <v>1693</v>
      </c>
      <c r="R64" s="5" t="s">
        <v>178</v>
      </c>
      <c r="S64" s="5" t="s">
        <v>1678</v>
      </c>
    </row>
    <row r="65" spans="1:19">
      <c r="A65" s="3" t="s">
        <v>1667</v>
      </c>
      <c r="B65" s="3" t="s">
        <v>423</v>
      </c>
      <c r="C65" s="3" t="s">
        <v>1695</v>
      </c>
      <c r="D65" s="3" t="s">
        <v>1696</v>
      </c>
      <c r="E65" s="3" t="s">
        <v>1697</v>
      </c>
      <c r="F65" s="3" t="s">
        <v>187</v>
      </c>
      <c r="G65" s="4">
        <v>32.97</v>
      </c>
      <c r="H65" s="4">
        <v>3</v>
      </c>
      <c r="I65" s="4">
        <v>0</v>
      </c>
      <c r="J65" s="4">
        <v>2</v>
      </c>
      <c r="K65" s="3" t="s">
        <v>154</v>
      </c>
      <c r="L65" s="3" t="s">
        <v>244</v>
      </c>
      <c r="M65" s="4">
        <v>2</v>
      </c>
      <c r="N65" s="3" t="s">
        <v>153</v>
      </c>
      <c r="O65" s="3" t="s">
        <v>155</v>
      </c>
      <c r="P65" s="3" t="s">
        <v>1315</v>
      </c>
      <c r="Q65" s="5" t="s">
        <v>1695</v>
      </c>
      <c r="R65" s="5" t="s">
        <v>178</v>
      </c>
      <c r="S65" s="5" t="s">
        <v>1678</v>
      </c>
    </row>
    <row r="66" spans="1:19">
      <c r="A66" s="3" t="s">
        <v>1667</v>
      </c>
      <c r="B66" s="3" t="s">
        <v>423</v>
      </c>
      <c r="C66" s="3" t="s">
        <v>1698</v>
      </c>
      <c r="D66" s="3" t="s">
        <v>1699</v>
      </c>
      <c r="E66" s="3" t="s">
        <v>1700</v>
      </c>
      <c r="F66" s="3" t="s">
        <v>264</v>
      </c>
      <c r="G66" s="4">
        <v>16.87</v>
      </c>
      <c r="H66" s="4">
        <v>1</v>
      </c>
      <c r="I66" s="4">
        <v>0</v>
      </c>
      <c r="J66" s="4">
        <v>1</v>
      </c>
      <c r="K66" s="3" t="s">
        <v>154</v>
      </c>
      <c r="L66" s="3" t="s">
        <v>244</v>
      </c>
      <c r="M66" s="4">
        <v>2</v>
      </c>
      <c r="N66" s="3" t="s">
        <v>153</v>
      </c>
      <c r="O66" s="3" t="s">
        <v>155</v>
      </c>
      <c r="P66" s="3" t="s">
        <v>1315</v>
      </c>
      <c r="Q66" s="5" t="s">
        <v>1698</v>
      </c>
      <c r="R66" s="5" t="s">
        <v>178</v>
      </c>
      <c r="S66" s="5" t="s">
        <v>1678</v>
      </c>
    </row>
    <row r="67" spans="1:19">
      <c r="A67" s="3" t="s">
        <v>1667</v>
      </c>
      <c r="B67" s="3" t="s">
        <v>423</v>
      </c>
      <c r="C67" s="3" t="s">
        <v>1701</v>
      </c>
      <c r="D67" s="3" t="s">
        <v>1702</v>
      </c>
      <c r="E67" s="3" t="s">
        <v>1703</v>
      </c>
      <c r="F67" s="3" t="s">
        <v>337</v>
      </c>
      <c r="G67" s="4">
        <v>32.19</v>
      </c>
      <c r="H67" s="4">
        <v>3</v>
      </c>
      <c r="I67" s="4">
        <v>0</v>
      </c>
      <c r="J67" s="4">
        <v>3</v>
      </c>
      <c r="K67" s="3" t="s">
        <v>154</v>
      </c>
      <c r="L67" s="3" t="s">
        <v>244</v>
      </c>
      <c r="M67" s="4">
        <v>0</v>
      </c>
      <c r="N67" s="3" t="s">
        <v>153</v>
      </c>
      <c r="O67" s="3" t="s">
        <v>155</v>
      </c>
      <c r="P67" s="3" t="s">
        <v>1315</v>
      </c>
      <c r="Q67" s="5" t="s">
        <v>1701</v>
      </c>
      <c r="R67" s="5" t="s">
        <v>178</v>
      </c>
      <c r="S67" s="5" t="s">
        <v>1678</v>
      </c>
    </row>
    <row r="68" spans="1:19">
      <c r="A68" s="3" t="s">
        <v>1667</v>
      </c>
      <c r="B68" s="3" t="s">
        <v>423</v>
      </c>
      <c r="C68" s="3" t="s">
        <v>1704</v>
      </c>
      <c r="D68" s="3" t="s">
        <v>1705</v>
      </c>
      <c r="E68" s="3" t="s">
        <v>1706</v>
      </c>
      <c r="F68" s="3" t="s">
        <v>240</v>
      </c>
      <c r="G68" s="4">
        <v>40.130000000000003</v>
      </c>
      <c r="H68" s="4">
        <v>0</v>
      </c>
      <c r="I68" s="4">
        <v>0</v>
      </c>
      <c r="J68" s="4">
        <v>0</v>
      </c>
      <c r="K68" s="3" t="s">
        <v>154</v>
      </c>
      <c r="L68" s="3" t="s">
        <v>1707</v>
      </c>
      <c r="M68" s="4">
        <v>50</v>
      </c>
      <c r="N68" s="3" t="s">
        <v>153</v>
      </c>
      <c r="O68" s="3" t="s">
        <v>155</v>
      </c>
      <c r="P68" s="3" t="s">
        <v>1315</v>
      </c>
      <c r="Q68" s="5" t="s">
        <v>1704</v>
      </c>
      <c r="R68" s="5" t="s">
        <v>178</v>
      </c>
      <c r="S68" s="5" t="s">
        <v>1449</v>
      </c>
    </row>
    <row r="69" spans="1:19">
      <c r="A69" s="3" t="s">
        <v>1312</v>
      </c>
      <c r="B69" s="3" t="s">
        <v>846</v>
      </c>
      <c r="C69" s="3" t="s">
        <v>1313</v>
      </c>
      <c r="D69" s="3" t="s">
        <v>1314</v>
      </c>
      <c r="E69" s="3" t="s">
        <v>152</v>
      </c>
      <c r="F69" s="3" t="s">
        <v>153</v>
      </c>
      <c r="G69" s="4">
        <v>79.849999999999994</v>
      </c>
      <c r="H69" s="4">
        <v>0</v>
      </c>
      <c r="I69" s="4">
        <v>0</v>
      </c>
      <c r="J69" s="4">
        <v>0</v>
      </c>
      <c r="K69" s="3" t="s">
        <v>154</v>
      </c>
      <c r="L69" s="3" t="s">
        <v>153</v>
      </c>
      <c r="M69" s="4">
        <v>0</v>
      </c>
      <c r="N69" s="3" t="s">
        <v>153</v>
      </c>
      <c r="O69" s="3" t="s">
        <v>155</v>
      </c>
      <c r="P69" s="3" t="s">
        <v>1315</v>
      </c>
      <c r="Q69" s="5" t="s">
        <v>1313</v>
      </c>
      <c r="R69" s="5" t="s">
        <v>849</v>
      </c>
      <c r="S69" s="5" t="s">
        <v>158</v>
      </c>
    </row>
    <row r="70" spans="1:19">
      <c r="A70" s="3" t="s">
        <v>1312</v>
      </c>
      <c r="B70" s="3" t="s">
        <v>846</v>
      </c>
      <c r="C70" s="3" t="s">
        <v>1708</v>
      </c>
      <c r="D70" s="3" t="s">
        <v>1709</v>
      </c>
      <c r="E70" s="3" t="s">
        <v>243</v>
      </c>
      <c r="F70" s="3" t="s">
        <v>215</v>
      </c>
      <c r="G70" s="4">
        <v>19.600000000000001</v>
      </c>
      <c r="H70" s="4">
        <v>3</v>
      </c>
      <c r="I70" s="4">
        <v>0</v>
      </c>
      <c r="J70" s="4">
        <v>3</v>
      </c>
      <c r="K70" s="3" t="s">
        <v>154</v>
      </c>
      <c r="L70" s="3" t="s">
        <v>244</v>
      </c>
      <c r="M70" s="4">
        <v>0</v>
      </c>
      <c r="N70" s="3" t="s">
        <v>153</v>
      </c>
      <c r="O70" s="3" t="s">
        <v>155</v>
      </c>
      <c r="P70" s="3" t="s">
        <v>1315</v>
      </c>
      <c r="Q70" s="5" t="s">
        <v>1708</v>
      </c>
      <c r="R70" s="5" t="s">
        <v>178</v>
      </c>
      <c r="S70" s="5" t="s">
        <v>1678</v>
      </c>
    </row>
    <row r="71" spans="1:19">
      <c r="A71" s="3" t="s">
        <v>1312</v>
      </c>
      <c r="B71" s="3" t="s">
        <v>846</v>
      </c>
      <c r="C71" s="3" t="s">
        <v>1317</v>
      </c>
      <c r="D71" s="3" t="s">
        <v>1318</v>
      </c>
      <c r="E71" s="3" t="s">
        <v>992</v>
      </c>
      <c r="F71" s="3" t="s">
        <v>222</v>
      </c>
      <c r="G71" s="4">
        <v>13.39</v>
      </c>
      <c r="H71" s="4">
        <v>0</v>
      </c>
      <c r="I71" s="4">
        <v>0</v>
      </c>
      <c r="J71" s="4">
        <v>0</v>
      </c>
      <c r="K71" s="3" t="s">
        <v>154</v>
      </c>
      <c r="L71" s="3" t="s">
        <v>153</v>
      </c>
      <c r="M71" s="4">
        <v>0</v>
      </c>
      <c r="N71" s="3" t="s">
        <v>153</v>
      </c>
      <c r="O71" s="3" t="s">
        <v>155</v>
      </c>
      <c r="P71" s="3" t="s">
        <v>1315</v>
      </c>
      <c r="Q71" s="5" t="s">
        <v>1317</v>
      </c>
      <c r="R71" s="5" t="s">
        <v>168</v>
      </c>
      <c r="S71" s="5" t="s">
        <v>179</v>
      </c>
    </row>
    <row r="72" spans="1:19">
      <c r="A72" s="3" t="s">
        <v>1312</v>
      </c>
      <c r="B72" s="3" t="s">
        <v>846</v>
      </c>
      <c r="C72" s="3" t="s">
        <v>1319</v>
      </c>
      <c r="D72" s="3" t="s">
        <v>1320</v>
      </c>
      <c r="E72" s="3" t="s">
        <v>992</v>
      </c>
      <c r="F72" s="3" t="s">
        <v>222</v>
      </c>
      <c r="G72" s="4">
        <v>12.87</v>
      </c>
      <c r="H72" s="4">
        <v>0</v>
      </c>
      <c r="I72" s="4">
        <v>0</v>
      </c>
      <c r="J72" s="4">
        <v>0</v>
      </c>
      <c r="K72" s="3" t="s">
        <v>154</v>
      </c>
      <c r="L72" s="3" t="s">
        <v>153</v>
      </c>
      <c r="M72" s="4">
        <v>0</v>
      </c>
      <c r="N72" s="3" t="s">
        <v>153</v>
      </c>
      <c r="O72" s="3" t="s">
        <v>155</v>
      </c>
      <c r="P72" s="3" t="s">
        <v>1315</v>
      </c>
      <c r="Q72" s="5" t="s">
        <v>1319</v>
      </c>
      <c r="R72" s="5" t="s">
        <v>168</v>
      </c>
      <c r="S72" s="5" t="s">
        <v>179</v>
      </c>
    </row>
    <row r="73" spans="1:19">
      <c r="A73" s="3" t="s">
        <v>1312</v>
      </c>
      <c r="B73" s="3" t="s">
        <v>846</v>
      </c>
      <c r="C73" s="3" t="s">
        <v>1321</v>
      </c>
      <c r="D73" s="3" t="s">
        <v>1322</v>
      </c>
      <c r="E73" s="3" t="s">
        <v>1323</v>
      </c>
      <c r="F73" s="3" t="s">
        <v>337</v>
      </c>
      <c r="G73" s="4">
        <v>29.88</v>
      </c>
      <c r="H73" s="4">
        <v>6</v>
      </c>
      <c r="I73" s="4">
        <v>0</v>
      </c>
      <c r="J73" s="4">
        <v>0</v>
      </c>
      <c r="K73" s="3" t="s">
        <v>154</v>
      </c>
      <c r="L73" s="3" t="s">
        <v>153</v>
      </c>
      <c r="M73" s="4">
        <v>0</v>
      </c>
      <c r="N73" s="3" t="s">
        <v>153</v>
      </c>
      <c r="O73" s="3" t="s">
        <v>155</v>
      </c>
      <c r="P73" s="3" t="s">
        <v>1315</v>
      </c>
      <c r="Q73" s="5" t="s">
        <v>1321</v>
      </c>
      <c r="R73" s="5" t="s">
        <v>178</v>
      </c>
      <c r="S73" s="5" t="s">
        <v>179</v>
      </c>
    </row>
    <row r="74" spans="1:19">
      <c r="A74" s="3" t="s">
        <v>1312</v>
      </c>
      <c r="B74" s="3" t="s">
        <v>846</v>
      </c>
      <c r="C74" s="3" t="s">
        <v>1324</v>
      </c>
      <c r="D74" s="3" t="s">
        <v>1325</v>
      </c>
      <c r="E74" s="3" t="s">
        <v>1323</v>
      </c>
      <c r="F74" s="3" t="s">
        <v>337</v>
      </c>
      <c r="G74" s="4">
        <v>31.37</v>
      </c>
      <c r="H74" s="4">
        <v>6</v>
      </c>
      <c r="I74" s="4">
        <v>0</v>
      </c>
      <c r="J74" s="4">
        <v>0</v>
      </c>
      <c r="K74" s="3" t="s">
        <v>154</v>
      </c>
      <c r="L74" s="3" t="s">
        <v>153</v>
      </c>
      <c r="M74" s="4">
        <v>0</v>
      </c>
      <c r="N74" s="3" t="s">
        <v>153</v>
      </c>
      <c r="O74" s="3" t="s">
        <v>155</v>
      </c>
      <c r="P74" s="3" t="s">
        <v>1315</v>
      </c>
      <c r="Q74" s="5" t="s">
        <v>1324</v>
      </c>
      <c r="R74" s="5" t="s">
        <v>178</v>
      </c>
      <c r="S74" s="5" t="s">
        <v>179</v>
      </c>
    </row>
    <row r="75" spans="1:19">
      <c r="A75" s="3" t="s">
        <v>1312</v>
      </c>
      <c r="B75" s="3" t="s">
        <v>846</v>
      </c>
      <c r="C75" s="3" t="s">
        <v>1326</v>
      </c>
      <c r="D75" s="3" t="s">
        <v>1327</v>
      </c>
      <c r="E75" s="3" t="s">
        <v>1328</v>
      </c>
      <c r="F75" s="3" t="s">
        <v>337</v>
      </c>
      <c r="G75" s="4">
        <v>23.87</v>
      </c>
      <c r="H75" s="4">
        <v>6</v>
      </c>
      <c r="I75" s="4">
        <v>0</v>
      </c>
      <c r="J75" s="4">
        <v>0</v>
      </c>
      <c r="K75" s="3" t="s">
        <v>154</v>
      </c>
      <c r="L75" s="3" t="s">
        <v>153</v>
      </c>
      <c r="M75" s="4">
        <v>0</v>
      </c>
      <c r="N75" s="3" t="s">
        <v>153</v>
      </c>
      <c r="O75" s="3" t="s">
        <v>155</v>
      </c>
      <c r="P75" s="3" t="s">
        <v>1315</v>
      </c>
      <c r="Q75" s="5" t="s">
        <v>1326</v>
      </c>
      <c r="R75" s="5" t="s">
        <v>178</v>
      </c>
      <c r="S75" s="5" t="s">
        <v>179</v>
      </c>
    </row>
    <row r="76" spans="1:19">
      <c r="A76" s="3" t="s">
        <v>1312</v>
      </c>
      <c r="B76" s="3" t="s">
        <v>846</v>
      </c>
      <c r="C76" s="3" t="s">
        <v>1329</v>
      </c>
      <c r="D76" s="3" t="s">
        <v>1330</v>
      </c>
      <c r="E76" s="3" t="s">
        <v>1328</v>
      </c>
      <c r="F76" s="3" t="s">
        <v>337</v>
      </c>
      <c r="G76" s="4">
        <v>30.92</v>
      </c>
      <c r="H76" s="4">
        <v>6</v>
      </c>
      <c r="I76" s="4">
        <v>0</v>
      </c>
      <c r="J76" s="4">
        <v>0</v>
      </c>
      <c r="K76" s="3" t="s">
        <v>154</v>
      </c>
      <c r="L76" s="3" t="s">
        <v>153</v>
      </c>
      <c r="M76" s="4">
        <v>0</v>
      </c>
      <c r="N76" s="3" t="s">
        <v>153</v>
      </c>
      <c r="O76" s="3" t="s">
        <v>155</v>
      </c>
      <c r="P76" s="3" t="s">
        <v>1315</v>
      </c>
      <c r="Q76" s="5" t="s">
        <v>1329</v>
      </c>
      <c r="R76" s="5" t="s">
        <v>178</v>
      </c>
      <c r="S76" s="5" t="s">
        <v>179</v>
      </c>
    </row>
    <row r="77" spans="1:19">
      <c r="A77" s="3" t="s">
        <v>1312</v>
      </c>
      <c r="B77" s="3" t="s">
        <v>846</v>
      </c>
      <c r="C77" s="3" t="s">
        <v>1331</v>
      </c>
      <c r="D77" s="3" t="s">
        <v>1332</v>
      </c>
      <c r="E77" s="3" t="s">
        <v>1333</v>
      </c>
      <c r="F77" s="3" t="s">
        <v>337</v>
      </c>
      <c r="G77" s="4">
        <v>31.6</v>
      </c>
      <c r="H77" s="4">
        <v>6</v>
      </c>
      <c r="I77" s="4">
        <v>0</v>
      </c>
      <c r="J77" s="4">
        <v>0</v>
      </c>
      <c r="K77" s="3" t="s">
        <v>154</v>
      </c>
      <c r="L77" s="3" t="s">
        <v>153</v>
      </c>
      <c r="M77" s="4">
        <v>0</v>
      </c>
      <c r="N77" s="3" t="s">
        <v>153</v>
      </c>
      <c r="O77" s="3" t="s">
        <v>155</v>
      </c>
      <c r="P77" s="3" t="s">
        <v>1315</v>
      </c>
      <c r="Q77" s="5" t="s">
        <v>1331</v>
      </c>
      <c r="R77" s="5" t="s">
        <v>178</v>
      </c>
      <c r="S77" s="5" t="s">
        <v>179</v>
      </c>
    </row>
    <row r="78" spans="1:19">
      <c r="A78" s="3" t="s">
        <v>1312</v>
      </c>
      <c r="B78" s="3" t="s">
        <v>846</v>
      </c>
      <c r="C78" s="3" t="s">
        <v>1334</v>
      </c>
      <c r="D78" s="3" t="s">
        <v>1335</v>
      </c>
      <c r="E78" s="3" t="s">
        <v>1333</v>
      </c>
      <c r="F78" s="3" t="s">
        <v>337</v>
      </c>
      <c r="G78" s="4">
        <v>32.14</v>
      </c>
      <c r="H78" s="4">
        <v>6</v>
      </c>
      <c r="I78" s="4">
        <v>0</v>
      </c>
      <c r="J78" s="4">
        <v>0</v>
      </c>
      <c r="K78" s="3" t="s">
        <v>154</v>
      </c>
      <c r="L78" s="3" t="s">
        <v>153</v>
      </c>
      <c r="M78" s="4">
        <v>0</v>
      </c>
      <c r="N78" s="3" t="s">
        <v>153</v>
      </c>
      <c r="O78" s="3" t="s">
        <v>155</v>
      </c>
      <c r="P78" s="3" t="s">
        <v>1315</v>
      </c>
      <c r="Q78" s="5" t="s">
        <v>1334</v>
      </c>
      <c r="R78" s="5" t="s">
        <v>178</v>
      </c>
      <c r="S78" s="5" t="s">
        <v>179</v>
      </c>
    </row>
    <row r="79" spans="1:19">
      <c r="A79" s="3" t="s">
        <v>1312</v>
      </c>
      <c r="B79" s="3" t="s">
        <v>846</v>
      </c>
      <c r="C79" s="3" t="s">
        <v>1336</v>
      </c>
      <c r="D79" s="3" t="s">
        <v>1337</v>
      </c>
      <c r="E79" s="3" t="s">
        <v>1033</v>
      </c>
      <c r="F79" s="3" t="s">
        <v>253</v>
      </c>
      <c r="G79" s="4">
        <v>11.44</v>
      </c>
      <c r="H79" s="4">
        <v>0</v>
      </c>
      <c r="I79" s="4">
        <v>0</v>
      </c>
      <c r="J79" s="4">
        <v>0</v>
      </c>
      <c r="K79" s="3" t="s">
        <v>154</v>
      </c>
      <c r="L79" s="3" t="s">
        <v>153</v>
      </c>
      <c r="M79" s="4">
        <v>0</v>
      </c>
      <c r="N79" s="3" t="s">
        <v>153</v>
      </c>
      <c r="O79" s="3" t="s">
        <v>155</v>
      </c>
      <c r="P79" s="3" t="s">
        <v>1315</v>
      </c>
      <c r="Q79" s="5" t="s">
        <v>1336</v>
      </c>
      <c r="R79" s="5" t="s">
        <v>178</v>
      </c>
      <c r="S79" s="5" t="s">
        <v>179</v>
      </c>
    </row>
    <row r="80" spans="1:19">
      <c r="A80" s="3" t="s">
        <v>1312</v>
      </c>
      <c r="B80" s="3" t="s">
        <v>846</v>
      </c>
      <c r="C80" s="3" t="s">
        <v>1338</v>
      </c>
      <c r="D80" s="3" t="s">
        <v>1339</v>
      </c>
      <c r="E80" s="3" t="s">
        <v>1059</v>
      </c>
      <c r="F80" s="3" t="s">
        <v>253</v>
      </c>
      <c r="G80" s="4">
        <v>20.76</v>
      </c>
      <c r="H80" s="4">
        <v>4</v>
      </c>
      <c r="I80" s="4">
        <v>0</v>
      </c>
      <c r="J80" s="4">
        <v>0</v>
      </c>
      <c r="K80" s="3" t="s">
        <v>154</v>
      </c>
      <c r="L80" s="3" t="s">
        <v>153</v>
      </c>
      <c r="M80" s="4">
        <v>0</v>
      </c>
      <c r="N80" s="3" t="s">
        <v>153</v>
      </c>
      <c r="O80" s="3" t="s">
        <v>155</v>
      </c>
      <c r="P80" s="3" t="s">
        <v>1315</v>
      </c>
      <c r="Q80" s="5" t="s">
        <v>1338</v>
      </c>
      <c r="R80" s="5" t="s">
        <v>178</v>
      </c>
      <c r="S80" s="5" t="s">
        <v>179</v>
      </c>
    </row>
    <row r="81" spans="1:19">
      <c r="A81" s="3" t="s">
        <v>1312</v>
      </c>
      <c r="B81" s="3" t="s">
        <v>846</v>
      </c>
      <c r="C81" s="3" t="s">
        <v>1340</v>
      </c>
      <c r="D81" s="3" t="s">
        <v>1341</v>
      </c>
      <c r="E81" s="3" t="s">
        <v>1342</v>
      </c>
      <c r="F81" s="3" t="s">
        <v>253</v>
      </c>
      <c r="G81" s="4">
        <v>21.15</v>
      </c>
      <c r="H81" s="4">
        <v>4</v>
      </c>
      <c r="I81" s="4">
        <v>0</v>
      </c>
      <c r="J81" s="4">
        <v>0</v>
      </c>
      <c r="K81" s="3" t="s">
        <v>154</v>
      </c>
      <c r="L81" s="3" t="s">
        <v>153</v>
      </c>
      <c r="M81" s="4">
        <v>0</v>
      </c>
      <c r="N81" s="3" t="s">
        <v>153</v>
      </c>
      <c r="O81" s="3" t="s">
        <v>155</v>
      </c>
      <c r="P81" s="3" t="s">
        <v>1315</v>
      </c>
      <c r="Q81" s="5" t="s">
        <v>1340</v>
      </c>
      <c r="R81" s="5" t="s">
        <v>178</v>
      </c>
      <c r="S81" s="5" t="s">
        <v>179</v>
      </c>
    </row>
    <row r="82" spans="1:19">
      <c r="A82" s="3" t="s">
        <v>1312</v>
      </c>
      <c r="B82" s="3" t="s">
        <v>846</v>
      </c>
      <c r="C82" s="3" t="s">
        <v>1343</v>
      </c>
      <c r="D82" s="3" t="s">
        <v>1344</v>
      </c>
      <c r="E82" s="3" t="s">
        <v>344</v>
      </c>
      <c r="F82" s="3" t="s">
        <v>264</v>
      </c>
      <c r="G82" s="4">
        <v>17.75</v>
      </c>
      <c r="H82" s="4">
        <v>0</v>
      </c>
      <c r="I82" s="4">
        <v>0</v>
      </c>
      <c r="J82" s="4">
        <v>0</v>
      </c>
      <c r="K82" s="3" t="s">
        <v>154</v>
      </c>
      <c r="L82" s="3" t="s">
        <v>153</v>
      </c>
      <c r="M82" s="4">
        <v>0</v>
      </c>
      <c r="N82" s="3" t="s">
        <v>153</v>
      </c>
      <c r="O82" s="3" t="s">
        <v>155</v>
      </c>
      <c r="P82" s="3" t="s">
        <v>1315</v>
      </c>
      <c r="Q82" s="5" t="s">
        <v>1343</v>
      </c>
      <c r="R82" s="5" t="s">
        <v>168</v>
      </c>
      <c r="S82" s="5" t="s">
        <v>984</v>
      </c>
    </row>
    <row r="83" spans="1:19">
      <c r="A83" s="3" t="s">
        <v>1312</v>
      </c>
      <c r="B83" s="3" t="s">
        <v>846</v>
      </c>
      <c r="C83" s="3" t="s">
        <v>1345</v>
      </c>
      <c r="D83" s="3" t="s">
        <v>1346</v>
      </c>
      <c r="E83" s="3" t="s">
        <v>464</v>
      </c>
      <c r="F83" s="3" t="s">
        <v>264</v>
      </c>
      <c r="G83" s="4">
        <v>13.28</v>
      </c>
      <c r="H83" s="4">
        <v>0</v>
      </c>
      <c r="I83" s="4">
        <v>0</v>
      </c>
      <c r="J83" s="4">
        <v>0</v>
      </c>
      <c r="K83" s="3" t="s">
        <v>154</v>
      </c>
      <c r="L83" s="3" t="s">
        <v>153</v>
      </c>
      <c r="M83" s="4">
        <v>0</v>
      </c>
      <c r="N83" s="3" t="s">
        <v>153</v>
      </c>
      <c r="O83" s="3" t="s">
        <v>155</v>
      </c>
      <c r="P83" s="3" t="s">
        <v>1315</v>
      </c>
      <c r="Q83" s="5" t="s">
        <v>1345</v>
      </c>
      <c r="R83" s="5" t="s">
        <v>178</v>
      </c>
      <c r="S83" s="5" t="s">
        <v>179</v>
      </c>
    </row>
    <row r="84" spans="1:19">
      <c r="A84" s="3" t="s">
        <v>1312</v>
      </c>
      <c r="B84" s="3" t="s">
        <v>846</v>
      </c>
      <c r="C84" s="3" t="s">
        <v>1710</v>
      </c>
      <c r="D84" s="3" t="s">
        <v>1711</v>
      </c>
      <c r="E84" s="3" t="s">
        <v>1657</v>
      </c>
      <c r="F84" s="3" t="s">
        <v>153</v>
      </c>
      <c r="G84" s="4">
        <v>3.94</v>
      </c>
      <c r="H84" s="4">
        <v>0</v>
      </c>
      <c r="I84" s="4">
        <v>0</v>
      </c>
      <c r="J84" s="4">
        <v>0</v>
      </c>
      <c r="K84" s="3" t="s">
        <v>154</v>
      </c>
      <c r="L84" s="3" t="s">
        <v>153</v>
      </c>
      <c r="M84" s="4">
        <v>0</v>
      </c>
      <c r="N84" s="3" t="s">
        <v>153</v>
      </c>
      <c r="O84" s="3" t="s">
        <v>155</v>
      </c>
      <c r="P84" s="3" t="s">
        <v>1315</v>
      </c>
      <c r="Q84" s="5" t="s">
        <v>1710</v>
      </c>
      <c r="R84" s="5" t="s">
        <v>1358</v>
      </c>
      <c r="S84" s="5" t="s">
        <v>1712</v>
      </c>
    </row>
    <row r="85" spans="1:19">
      <c r="A85" s="3" t="s">
        <v>1713</v>
      </c>
      <c r="B85" s="3" t="s">
        <v>846</v>
      </c>
      <c r="C85" s="3" t="s">
        <v>1714</v>
      </c>
      <c r="D85" s="3" t="s">
        <v>1715</v>
      </c>
      <c r="E85" s="3" t="s">
        <v>1716</v>
      </c>
      <c r="F85" s="3" t="s">
        <v>215</v>
      </c>
      <c r="G85" s="4">
        <v>21.67</v>
      </c>
      <c r="H85" s="4">
        <v>1</v>
      </c>
      <c r="I85" s="4">
        <v>0</v>
      </c>
      <c r="J85" s="4">
        <v>1</v>
      </c>
      <c r="K85" s="3" t="s">
        <v>154</v>
      </c>
      <c r="L85" s="3" t="s">
        <v>244</v>
      </c>
      <c r="M85" s="4">
        <v>1</v>
      </c>
      <c r="N85" s="3" t="s">
        <v>153</v>
      </c>
      <c r="O85" s="3" t="s">
        <v>155</v>
      </c>
      <c r="P85" s="3" t="s">
        <v>1315</v>
      </c>
      <c r="Q85" s="5" t="s">
        <v>1714</v>
      </c>
      <c r="R85" s="5" t="s">
        <v>178</v>
      </c>
      <c r="S85" s="5" t="s">
        <v>1678</v>
      </c>
    </row>
    <row r="86" spans="1:19">
      <c r="A86" s="3" t="s">
        <v>1713</v>
      </c>
      <c r="B86" s="3" t="s">
        <v>846</v>
      </c>
      <c r="C86" s="3" t="s">
        <v>1717</v>
      </c>
      <c r="D86" s="3" t="s">
        <v>1718</v>
      </c>
      <c r="E86" s="3" t="s">
        <v>152</v>
      </c>
      <c r="F86" s="3" t="s">
        <v>153</v>
      </c>
      <c r="G86" s="4">
        <v>57.94</v>
      </c>
      <c r="H86" s="4">
        <v>0</v>
      </c>
      <c r="I86" s="4">
        <v>0</v>
      </c>
      <c r="J86" s="4">
        <v>0</v>
      </c>
      <c r="K86" s="3" t="s">
        <v>154</v>
      </c>
      <c r="L86" s="3" t="s">
        <v>153</v>
      </c>
      <c r="M86" s="4">
        <v>0</v>
      </c>
      <c r="N86" s="3" t="s">
        <v>153</v>
      </c>
      <c r="O86" s="3" t="s">
        <v>155</v>
      </c>
      <c r="P86" s="3" t="s">
        <v>1315</v>
      </c>
      <c r="Q86" s="5" t="s">
        <v>1717</v>
      </c>
      <c r="R86" s="5" t="s">
        <v>849</v>
      </c>
      <c r="S86" s="5" t="s">
        <v>158</v>
      </c>
    </row>
    <row r="87" spans="1:19">
      <c r="A87" s="3" t="s">
        <v>1713</v>
      </c>
      <c r="B87" s="3" t="s">
        <v>846</v>
      </c>
      <c r="C87" s="3" t="s">
        <v>1719</v>
      </c>
      <c r="D87" s="3" t="s">
        <v>1720</v>
      </c>
      <c r="E87" s="3" t="s">
        <v>1721</v>
      </c>
      <c r="F87" s="3" t="s">
        <v>248</v>
      </c>
      <c r="G87" s="4">
        <v>18.559999999999999</v>
      </c>
      <c r="H87" s="4">
        <v>1</v>
      </c>
      <c r="I87" s="4">
        <v>0</v>
      </c>
      <c r="J87" s="4">
        <v>1</v>
      </c>
      <c r="K87" s="3" t="s">
        <v>154</v>
      </c>
      <c r="L87" s="3" t="s">
        <v>244</v>
      </c>
      <c r="M87" s="4">
        <v>1</v>
      </c>
      <c r="N87" s="3" t="s">
        <v>153</v>
      </c>
      <c r="O87" s="3" t="s">
        <v>155</v>
      </c>
      <c r="P87" s="3" t="s">
        <v>1315</v>
      </c>
      <c r="Q87" s="5" t="s">
        <v>1719</v>
      </c>
      <c r="R87" s="5" t="s">
        <v>178</v>
      </c>
      <c r="S87" s="5" t="s">
        <v>1678</v>
      </c>
    </row>
    <row r="88" spans="1:19">
      <c r="A88" s="3" t="s">
        <v>1713</v>
      </c>
      <c r="B88" s="3" t="s">
        <v>846</v>
      </c>
      <c r="C88" s="3" t="s">
        <v>1722</v>
      </c>
      <c r="D88" s="3" t="s">
        <v>1723</v>
      </c>
      <c r="E88" s="3" t="s">
        <v>247</v>
      </c>
      <c r="F88" s="3" t="s">
        <v>1681</v>
      </c>
      <c r="G88" s="4">
        <v>31.68</v>
      </c>
      <c r="H88" s="4">
        <v>1</v>
      </c>
      <c r="I88" s="4">
        <v>0</v>
      </c>
      <c r="J88" s="4">
        <v>1</v>
      </c>
      <c r="K88" s="3" t="s">
        <v>154</v>
      </c>
      <c r="L88" s="3" t="s">
        <v>249</v>
      </c>
      <c r="M88" s="4">
        <v>10</v>
      </c>
      <c r="N88" s="3" t="s">
        <v>153</v>
      </c>
      <c r="O88" s="3" t="s">
        <v>155</v>
      </c>
      <c r="P88" s="3" t="s">
        <v>1315</v>
      </c>
      <c r="Q88" s="5" t="s">
        <v>1722</v>
      </c>
      <c r="R88" s="5" t="s">
        <v>178</v>
      </c>
      <c r="S88" s="5" t="s">
        <v>1678</v>
      </c>
    </row>
    <row r="89" spans="1:19">
      <c r="A89" s="3" t="s">
        <v>1713</v>
      </c>
      <c r="B89" s="3" t="s">
        <v>846</v>
      </c>
      <c r="C89" s="3" t="s">
        <v>1724</v>
      </c>
      <c r="D89" s="3" t="s">
        <v>1725</v>
      </c>
      <c r="E89" s="3" t="s">
        <v>1726</v>
      </c>
      <c r="F89" s="3" t="s">
        <v>1727</v>
      </c>
      <c r="G89" s="4">
        <v>17.13</v>
      </c>
      <c r="H89" s="4">
        <v>0</v>
      </c>
      <c r="I89" s="4">
        <v>0</v>
      </c>
      <c r="J89" s="4">
        <v>0</v>
      </c>
      <c r="K89" s="3" t="s">
        <v>154</v>
      </c>
      <c r="L89" s="3" t="s">
        <v>1673</v>
      </c>
      <c r="M89" s="4">
        <v>8</v>
      </c>
      <c r="N89" s="3" t="s">
        <v>153</v>
      </c>
      <c r="O89" s="3" t="s">
        <v>155</v>
      </c>
      <c r="P89" s="3" t="s">
        <v>1315</v>
      </c>
      <c r="Q89" s="5" t="s">
        <v>1724</v>
      </c>
      <c r="R89" s="5" t="s">
        <v>1358</v>
      </c>
      <c r="S89" s="5" t="s">
        <v>1728</v>
      </c>
    </row>
    <row r="90" spans="1:19">
      <c r="A90" s="3" t="s">
        <v>1713</v>
      </c>
      <c r="B90" s="3" t="s">
        <v>846</v>
      </c>
      <c r="C90" s="3" t="s">
        <v>1729</v>
      </c>
      <c r="D90" s="3" t="s">
        <v>1730</v>
      </c>
      <c r="E90" s="3" t="s">
        <v>1731</v>
      </c>
      <c r="F90" s="3" t="s">
        <v>215</v>
      </c>
      <c r="G90" s="4">
        <v>14.84</v>
      </c>
      <c r="H90" s="4">
        <v>1</v>
      </c>
      <c r="I90" s="4">
        <v>0</v>
      </c>
      <c r="J90" s="4">
        <v>1</v>
      </c>
      <c r="K90" s="3" t="s">
        <v>154</v>
      </c>
      <c r="L90" s="3" t="s">
        <v>244</v>
      </c>
      <c r="M90" s="4">
        <v>2</v>
      </c>
      <c r="N90" s="3" t="s">
        <v>153</v>
      </c>
      <c r="O90" s="3" t="s">
        <v>155</v>
      </c>
      <c r="P90" s="3" t="s">
        <v>1315</v>
      </c>
      <c r="Q90" s="5" t="s">
        <v>1729</v>
      </c>
      <c r="R90" s="5" t="s">
        <v>178</v>
      </c>
      <c r="S90" s="5" t="s">
        <v>1678</v>
      </c>
    </row>
    <row r="91" spans="1:19">
      <c r="A91" s="3" t="s">
        <v>1713</v>
      </c>
      <c r="B91" s="3" t="s">
        <v>846</v>
      </c>
      <c r="C91" s="3" t="s">
        <v>1732</v>
      </c>
      <c r="D91" s="3" t="s">
        <v>1733</v>
      </c>
      <c r="E91" s="3" t="s">
        <v>1734</v>
      </c>
      <c r="F91" s="3" t="s">
        <v>523</v>
      </c>
      <c r="G91" s="4">
        <v>96.68</v>
      </c>
      <c r="H91" s="4">
        <v>1</v>
      </c>
      <c r="I91" s="4">
        <v>40</v>
      </c>
      <c r="J91" s="4">
        <v>0</v>
      </c>
      <c r="K91" s="3" t="s">
        <v>154</v>
      </c>
      <c r="L91" s="3" t="s">
        <v>1689</v>
      </c>
      <c r="M91" s="4">
        <v>0</v>
      </c>
      <c r="N91" s="3" t="s">
        <v>153</v>
      </c>
      <c r="O91" s="3" t="s">
        <v>155</v>
      </c>
      <c r="P91" s="3" t="s">
        <v>1315</v>
      </c>
      <c r="Q91" s="5" t="s">
        <v>1732</v>
      </c>
      <c r="R91" s="5" t="s">
        <v>178</v>
      </c>
      <c r="S91" s="5" t="s">
        <v>525</v>
      </c>
    </row>
    <row r="92" spans="1:19">
      <c r="A92" s="3" t="s">
        <v>1713</v>
      </c>
      <c r="B92" s="3" t="s">
        <v>846</v>
      </c>
      <c r="C92" s="3" t="s">
        <v>1735</v>
      </c>
      <c r="D92" s="3" t="s">
        <v>1736</v>
      </c>
      <c r="E92" s="3" t="s">
        <v>1737</v>
      </c>
      <c r="F92" s="3" t="s">
        <v>327</v>
      </c>
      <c r="G92" s="4">
        <v>109.09</v>
      </c>
      <c r="H92" s="4">
        <v>1</v>
      </c>
      <c r="I92" s="4">
        <v>40</v>
      </c>
      <c r="J92" s="4">
        <v>0</v>
      </c>
      <c r="K92" s="3" t="s">
        <v>154</v>
      </c>
      <c r="L92" s="3" t="s">
        <v>1689</v>
      </c>
      <c r="M92" s="4">
        <v>0</v>
      </c>
      <c r="N92" s="3" t="s">
        <v>153</v>
      </c>
      <c r="O92" s="3" t="s">
        <v>155</v>
      </c>
      <c r="P92" s="3" t="s">
        <v>1315</v>
      </c>
      <c r="Q92" s="5" t="s">
        <v>1735</v>
      </c>
      <c r="R92" s="5" t="s">
        <v>178</v>
      </c>
      <c r="S92" s="5" t="s">
        <v>525</v>
      </c>
    </row>
    <row r="93" spans="1:19">
      <c r="A93" s="3" t="s">
        <v>1713</v>
      </c>
      <c r="B93" s="3" t="s">
        <v>846</v>
      </c>
      <c r="C93" s="3" t="s">
        <v>1738</v>
      </c>
      <c r="D93" s="3" t="s">
        <v>1739</v>
      </c>
      <c r="E93" s="3" t="s">
        <v>1740</v>
      </c>
      <c r="F93" s="3" t="s">
        <v>153</v>
      </c>
      <c r="G93" s="4">
        <v>104.25</v>
      </c>
      <c r="H93" s="4">
        <v>1</v>
      </c>
      <c r="I93" s="4">
        <v>30</v>
      </c>
      <c r="J93" s="4">
        <v>0</v>
      </c>
      <c r="K93" s="3" t="s">
        <v>154</v>
      </c>
      <c r="L93" s="3" t="s">
        <v>1689</v>
      </c>
      <c r="M93" s="4">
        <v>0</v>
      </c>
      <c r="N93" s="3" t="s">
        <v>153</v>
      </c>
      <c r="O93" s="3" t="s">
        <v>155</v>
      </c>
      <c r="P93" s="3" t="s">
        <v>1315</v>
      </c>
      <c r="Q93" s="5" t="s">
        <v>1738</v>
      </c>
      <c r="R93" s="5" t="s">
        <v>178</v>
      </c>
      <c r="S93" s="5" t="s">
        <v>525</v>
      </c>
    </row>
    <row r="94" spans="1:19">
      <c r="A94" s="3" t="s">
        <v>1713</v>
      </c>
      <c r="B94" s="3" t="s">
        <v>846</v>
      </c>
      <c r="C94" s="3" t="s">
        <v>1741</v>
      </c>
      <c r="D94" s="3" t="s">
        <v>1742</v>
      </c>
      <c r="E94" s="3" t="s">
        <v>344</v>
      </c>
      <c r="F94" s="3" t="s">
        <v>452</v>
      </c>
      <c r="G94" s="4">
        <v>24.07</v>
      </c>
      <c r="H94" s="4">
        <v>0</v>
      </c>
      <c r="I94" s="4">
        <v>0</v>
      </c>
      <c r="J94" s="4">
        <v>0</v>
      </c>
      <c r="K94" s="3" t="s">
        <v>154</v>
      </c>
      <c r="L94" s="3" t="s">
        <v>153</v>
      </c>
      <c r="M94" s="4">
        <v>0</v>
      </c>
      <c r="N94" s="3" t="s">
        <v>153</v>
      </c>
      <c r="O94" s="3" t="s">
        <v>155</v>
      </c>
      <c r="P94" s="3" t="s">
        <v>1315</v>
      </c>
      <c r="Q94" s="5" t="s">
        <v>1741</v>
      </c>
      <c r="R94" s="5" t="s">
        <v>168</v>
      </c>
      <c r="S94" s="5" t="s">
        <v>984</v>
      </c>
    </row>
    <row r="95" spans="1:19">
      <c r="A95" s="3" t="s">
        <v>1713</v>
      </c>
      <c r="B95" s="3" t="s">
        <v>846</v>
      </c>
      <c r="C95" s="3" t="s">
        <v>1743</v>
      </c>
      <c r="D95" s="3" t="s">
        <v>1744</v>
      </c>
      <c r="E95" s="3" t="s">
        <v>1745</v>
      </c>
      <c r="F95" s="3" t="s">
        <v>215</v>
      </c>
      <c r="G95" s="4">
        <v>18.350000000000001</v>
      </c>
      <c r="H95" s="4">
        <v>2</v>
      </c>
      <c r="I95" s="4">
        <v>0</v>
      </c>
      <c r="J95" s="4">
        <v>2</v>
      </c>
      <c r="K95" s="3" t="s">
        <v>154</v>
      </c>
      <c r="L95" s="3" t="s">
        <v>244</v>
      </c>
      <c r="M95" s="4">
        <v>2</v>
      </c>
      <c r="N95" s="3" t="s">
        <v>153</v>
      </c>
      <c r="O95" s="3" t="s">
        <v>155</v>
      </c>
      <c r="P95" s="3" t="s">
        <v>1315</v>
      </c>
      <c r="Q95" s="5" t="s">
        <v>1743</v>
      </c>
      <c r="R95" s="5" t="s">
        <v>178</v>
      </c>
      <c r="S95" s="5" t="s">
        <v>1678</v>
      </c>
    </row>
    <row r="96" spans="1:19">
      <c r="A96" s="3" t="s">
        <v>1713</v>
      </c>
      <c r="B96" s="3" t="s">
        <v>846</v>
      </c>
      <c r="C96" s="3" t="s">
        <v>1746</v>
      </c>
      <c r="D96" s="3" t="s">
        <v>1747</v>
      </c>
      <c r="E96" s="3" t="s">
        <v>1748</v>
      </c>
      <c r="F96" s="3" t="s">
        <v>337</v>
      </c>
      <c r="G96" s="4">
        <v>30.97</v>
      </c>
      <c r="H96" s="4">
        <v>0</v>
      </c>
      <c r="I96" s="4">
        <v>0</v>
      </c>
      <c r="J96" s="4">
        <v>0</v>
      </c>
      <c r="K96" s="3" t="s">
        <v>154</v>
      </c>
      <c r="L96" s="3" t="s">
        <v>153</v>
      </c>
      <c r="M96" s="4">
        <v>0</v>
      </c>
      <c r="N96" s="3" t="s">
        <v>153</v>
      </c>
      <c r="O96" s="3" t="s">
        <v>155</v>
      </c>
      <c r="P96" s="3" t="s">
        <v>1315</v>
      </c>
      <c r="Q96" s="5" t="s">
        <v>1746</v>
      </c>
      <c r="R96" s="5" t="s">
        <v>168</v>
      </c>
      <c r="S96" s="5" t="s">
        <v>1449</v>
      </c>
    </row>
    <row r="97" spans="1:19">
      <c r="A97" s="3" t="s">
        <v>1713</v>
      </c>
      <c r="B97" s="3" t="s">
        <v>846</v>
      </c>
      <c r="C97" s="3" t="s">
        <v>1749</v>
      </c>
      <c r="D97" s="3" t="s">
        <v>1750</v>
      </c>
      <c r="E97" s="3" t="s">
        <v>1751</v>
      </c>
      <c r="F97" s="3" t="s">
        <v>215</v>
      </c>
      <c r="G97" s="4">
        <v>16.100000000000001</v>
      </c>
      <c r="H97" s="4">
        <v>1</v>
      </c>
      <c r="I97" s="4">
        <v>0</v>
      </c>
      <c r="J97" s="4">
        <v>1</v>
      </c>
      <c r="K97" s="3" t="s">
        <v>154</v>
      </c>
      <c r="L97" s="3" t="s">
        <v>244</v>
      </c>
      <c r="M97" s="4">
        <v>1</v>
      </c>
      <c r="N97" s="3" t="s">
        <v>153</v>
      </c>
      <c r="O97" s="3" t="s">
        <v>155</v>
      </c>
      <c r="P97" s="3" t="s">
        <v>1315</v>
      </c>
      <c r="Q97" s="5" t="s">
        <v>1749</v>
      </c>
      <c r="R97" s="5" t="s">
        <v>178</v>
      </c>
      <c r="S97" s="5" t="s">
        <v>1678</v>
      </c>
    </row>
    <row r="98" spans="1:19">
      <c r="A98" s="3" t="s">
        <v>1752</v>
      </c>
      <c r="B98" s="3" t="s">
        <v>149</v>
      </c>
      <c r="C98" s="3" t="s">
        <v>1753</v>
      </c>
      <c r="D98" s="3" t="s">
        <v>1754</v>
      </c>
      <c r="E98" s="3" t="s">
        <v>1755</v>
      </c>
      <c r="F98" s="3" t="s">
        <v>331</v>
      </c>
      <c r="G98" s="4">
        <v>46.54</v>
      </c>
      <c r="H98" s="4">
        <v>0</v>
      </c>
      <c r="I98" s="4">
        <v>0</v>
      </c>
      <c r="J98" s="4">
        <v>0</v>
      </c>
      <c r="K98" s="3" t="s">
        <v>154</v>
      </c>
      <c r="L98" s="3" t="s">
        <v>153</v>
      </c>
      <c r="M98" s="4">
        <v>0</v>
      </c>
      <c r="N98" s="3" t="s">
        <v>153</v>
      </c>
      <c r="O98" s="3" t="s">
        <v>155</v>
      </c>
      <c r="P98" s="3" t="s">
        <v>1315</v>
      </c>
      <c r="Q98" s="5" t="s">
        <v>1753</v>
      </c>
      <c r="R98" s="5" t="s">
        <v>168</v>
      </c>
      <c r="S98" s="5" t="s">
        <v>169</v>
      </c>
    </row>
    <row r="99" spans="1:19">
      <c r="A99" s="3" t="s">
        <v>1752</v>
      </c>
      <c r="B99" s="3" t="s">
        <v>149</v>
      </c>
      <c r="C99" s="3" t="s">
        <v>1756</v>
      </c>
      <c r="D99" s="3" t="s">
        <v>1757</v>
      </c>
      <c r="E99" s="3" t="s">
        <v>1657</v>
      </c>
      <c r="F99" s="3" t="s">
        <v>153</v>
      </c>
      <c r="G99" s="4">
        <v>4.21</v>
      </c>
      <c r="H99" s="4">
        <v>0</v>
      </c>
      <c r="I99" s="4">
        <v>0</v>
      </c>
      <c r="J99" s="4">
        <v>0</v>
      </c>
      <c r="K99" s="3" t="s">
        <v>154</v>
      </c>
      <c r="L99" s="3" t="s">
        <v>153</v>
      </c>
      <c r="M99" s="4">
        <v>0</v>
      </c>
      <c r="N99" s="3" t="s">
        <v>153</v>
      </c>
      <c r="O99" s="3" t="s">
        <v>155</v>
      </c>
      <c r="P99" s="3" t="s">
        <v>1315</v>
      </c>
      <c r="Q99" s="5" t="s">
        <v>1756</v>
      </c>
      <c r="R99" s="5" t="s">
        <v>1658</v>
      </c>
      <c r="S99" s="5" t="s">
        <v>1449</v>
      </c>
    </row>
    <row r="100" spans="1:19">
      <c r="A100" s="3" t="s">
        <v>1494</v>
      </c>
      <c r="B100" s="3" t="s">
        <v>149</v>
      </c>
      <c r="C100" s="3" t="s">
        <v>1758</v>
      </c>
      <c r="D100" s="3" t="s">
        <v>1759</v>
      </c>
      <c r="E100" s="3" t="s">
        <v>1760</v>
      </c>
      <c r="F100" s="3" t="s">
        <v>1761</v>
      </c>
      <c r="G100" s="4">
        <v>19.98</v>
      </c>
      <c r="H100" s="4">
        <v>2</v>
      </c>
      <c r="I100" s="4">
        <v>0</v>
      </c>
      <c r="J100" s="4">
        <v>2</v>
      </c>
      <c r="K100" s="3" t="s">
        <v>154</v>
      </c>
      <c r="L100" s="3" t="s">
        <v>244</v>
      </c>
      <c r="M100" s="4">
        <v>0</v>
      </c>
      <c r="N100" s="3" t="s">
        <v>153</v>
      </c>
      <c r="O100" s="3" t="s">
        <v>155</v>
      </c>
      <c r="P100" s="3" t="s">
        <v>1315</v>
      </c>
      <c r="Q100" s="5" t="s">
        <v>1758</v>
      </c>
      <c r="R100" s="5" t="s">
        <v>178</v>
      </c>
      <c r="S100" s="5" t="s">
        <v>1678</v>
      </c>
    </row>
    <row r="101" spans="1:19">
      <c r="A101" s="3" t="s">
        <v>148</v>
      </c>
      <c r="B101" s="3" t="s">
        <v>149</v>
      </c>
      <c r="C101" s="3" t="s">
        <v>1762</v>
      </c>
      <c r="D101" s="3" t="s">
        <v>1763</v>
      </c>
      <c r="E101" s="3" t="s">
        <v>1564</v>
      </c>
      <c r="F101" s="3" t="s">
        <v>153</v>
      </c>
      <c r="G101" s="4">
        <v>71.06</v>
      </c>
      <c r="H101" s="4">
        <v>0</v>
      </c>
      <c r="I101" s="4">
        <v>0</v>
      </c>
      <c r="J101" s="4">
        <v>0</v>
      </c>
      <c r="K101" s="3" t="s">
        <v>154</v>
      </c>
      <c r="L101" s="3" t="s">
        <v>153</v>
      </c>
      <c r="M101" s="4">
        <v>0</v>
      </c>
      <c r="N101" s="3" t="s">
        <v>153</v>
      </c>
      <c r="O101" s="3" t="s">
        <v>155</v>
      </c>
      <c r="P101" s="3" t="s">
        <v>1315</v>
      </c>
      <c r="Q101" s="5" t="s">
        <v>1762</v>
      </c>
      <c r="R101" s="5" t="s">
        <v>173</v>
      </c>
      <c r="S101" s="5" t="s">
        <v>1597</v>
      </c>
    </row>
    <row r="102" spans="1:19">
      <c r="A102" s="3" t="s">
        <v>1494</v>
      </c>
      <c r="B102" s="3" t="s">
        <v>149</v>
      </c>
      <c r="C102" s="3" t="s">
        <v>1764</v>
      </c>
      <c r="D102" s="3" t="s">
        <v>1765</v>
      </c>
      <c r="E102" s="3" t="s">
        <v>344</v>
      </c>
      <c r="F102" s="3" t="s">
        <v>153</v>
      </c>
      <c r="G102" s="4">
        <v>75.05</v>
      </c>
      <c r="H102" s="4">
        <v>0</v>
      </c>
      <c r="I102" s="4">
        <v>0</v>
      </c>
      <c r="J102" s="4">
        <v>0</v>
      </c>
      <c r="K102" s="3" t="s">
        <v>154</v>
      </c>
      <c r="L102" s="3" t="s">
        <v>153</v>
      </c>
      <c r="M102" s="4">
        <v>0</v>
      </c>
      <c r="N102" s="3" t="s">
        <v>153</v>
      </c>
      <c r="O102" s="3" t="s">
        <v>155</v>
      </c>
      <c r="P102" s="3" t="s">
        <v>1315</v>
      </c>
      <c r="Q102" s="5" t="s">
        <v>1764</v>
      </c>
      <c r="R102" s="5" t="s">
        <v>168</v>
      </c>
      <c r="S102" s="5" t="s">
        <v>169</v>
      </c>
    </row>
    <row r="103" spans="1:19">
      <c r="A103" s="3" t="s">
        <v>1494</v>
      </c>
      <c r="B103" s="3" t="s">
        <v>149</v>
      </c>
      <c r="C103" s="3" t="s">
        <v>1766</v>
      </c>
      <c r="D103" s="3" t="s">
        <v>1767</v>
      </c>
      <c r="E103" s="3" t="s">
        <v>1768</v>
      </c>
      <c r="F103" s="3" t="s">
        <v>153</v>
      </c>
      <c r="G103" s="4">
        <v>4.87</v>
      </c>
      <c r="H103" s="4">
        <v>0</v>
      </c>
      <c r="I103" s="4">
        <v>0</v>
      </c>
      <c r="J103" s="4">
        <v>0</v>
      </c>
      <c r="K103" s="3" t="s">
        <v>154</v>
      </c>
      <c r="L103" s="3" t="s">
        <v>153</v>
      </c>
      <c r="M103" s="4">
        <v>3</v>
      </c>
      <c r="N103" s="3" t="s">
        <v>153</v>
      </c>
      <c r="O103" s="3" t="s">
        <v>155</v>
      </c>
      <c r="P103" s="3" t="s">
        <v>1315</v>
      </c>
      <c r="Q103" s="5" t="s">
        <v>1766</v>
      </c>
      <c r="R103" s="5" t="s">
        <v>173</v>
      </c>
      <c r="S103" s="5" t="s">
        <v>1597</v>
      </c>
    </row>
    <row r="104" spans="1:19">
      <c r="A104" s="3" t="s">
        <v>1494</v>
      </c>
      <c r="B104" s="3" t="s">
        <v>149</v>
      </c>
      <c r="C104" s="3" t="s">
        <v>1769</v>
      </c>
      <c r="D104" s="3" t="s">
        <v>1770</v>
      </c>
      <c r="E104" s="3" t="s">
        <v>1768</v>
      </c>
      <c r="F104" s="3" t="s">
        <v>153</v>
      </c>
      <c r="G104" s="4">
        <v>3.04</v>
      </c>
      <c r="H104" s="4">
        <v>0</v>
      </c>
      <c r="I104" s="4">
        <v>0</v>
      </c>
      <c r="J104" s="4">
        <v>0</v>
      </c>
      <c r="K104" s="3" t="s">
        <v>154</v>
      </c>
      <c r="L104" s="3" t="s">
        <v>153</v>
      </c>
      <c r="M104" s="4">
        <v>3</v>
      </c>
      <c r="N104" s="3" t="s">
        <v>153</v>
      </c>
      <c r="O104" s="3" t="s">
        <v>155</v>
      </c>
      <c r="P104" s="3" t="s">
        <v>1315</v>
      </c>
      <c r="Q104" s="5" t="s">
        <v>1769</v>
      </c>
      <c r="R104" s="5" t="s">
        <v>173</v>
      </c>
      <c r="S104" s="5" t="s">
        <v>1597</v>
      </c>
    </row>
    <row r="105" spans="1:19">
      <c r="A105" s="3" t="s">
        <v>1494</v>
      </c>
      <c r="B105" s="3" t="s">
        <v>149</v>
      </c>
      <c r="C105" s="3" t="s">
        <v>1771</v>
      </c>
      <c r="D105" s="3" t="s">
        <v>1772</v>
      </c>
      <c r="E105" s="3" t="s">
        <v>1768</v>
      </c>
      <c r="F105" s="3" t="s">
        <v>153</v>
      </c>
      <c r="G105" s="4">
        <v>1.53</v>
      </c>
      <c r="H105" s="4">
        <v>0</v>
      </c>
      <c r="I105" s="4">
        <v>0</v>
      </c>
      <c r="J105" s="4">
        <v>0</v>
      </c>
      <c r="K105" s="3" t="s">
        <v>154</v>
      </c>
      <c r="L105" s="3" t="s">
        <v>153</v>
      </c>
      <c r="M105" s="4">
        <v>3</v>
      </c>
      <c r="N105" s="3" t="s">
        <v>153</v>
      </c>
      <c r="O105" s="3" t="s">
        <v>155</v>
      </c>
      <c r="P105" s="3" t="s">
        <v>1315</v>
      </c>
      <c r="Q105" s="5" t="s">
        <v>1771</v>
      </c>
      <c r="R105" s="5" t="s">
        <v>173</v>
      </c>
      <c r="S105" s="5" t="s">
        <v>1597</v>
      </c>
    </row>
    <row r="106" spans="1:19">
      <c r="A106" s="3" t="s">
        <v>1654</v>
      </c>
      <c r="B106" s="3" t="s">
        <v>149</v>
      </c>
      <c r="C106" s="3" t="s">
        <v>1773</v>
      </c>
      <c r="D106" s="3" t="s">
        <v>1774</v>
      </c>
      <c r="E106" s="3" t="s">
        <v>1775</v>
      </c>
      <c r="F106" s="3" t="s">
        <v>264</v>
      </c>
      <c r="G106" s="4">
        <v>16.46</v>
      </c>
      <c r="H106" s="4">
        <v>1</v>
      </c>
      <c r="I106" s="4">
        <v>0</v>
      </c>
      <c r="J106" s="4">
        <v>1</v>
      </c>
      <c r="K106" s="3" t="s">
        <v>154</v>
      </c>
      <c r="L106" s="3" t="s">
        <v>1776</v>
      </c>
      <c r="M106" s="4">
        <v>2</v>
      </c>
      <c r="N106" s="3" t="s">
        <v>153</v>
      </c>
      <c r="O106" s="3" t="s">
        <v>155</v>
      </c>
      <c r="P106" s="3" t="s">
        <v>1315</v>
      </c>
      <c r="Q106" s="5" t="s">
        <v>1773</v>
      </c>
      <c r="R106" s="5" t="s">
        <v>178</v>
      </c>
      <c r="S106" s="5" t="s">
        <v>1678</v>
      </c>
    </row>
    <row r="107" spans="1:19">
      <c r="A107" s="3" t="s">
        <v>1654</v>
      </c>
      <c r="B107" s="3" t="s">
        <v>149</v>
      </c>
      <c r="C107" s="3" t="s">
        <v>1777</v>
      </c>
      <c r="D107" s="3" t="s">
        <v>1778</v>
      </c>
      <c r="E107" s="3" t="s">
        <v>1779</v>
      </c>
      <c r="F107" s="3" t="s">
        <v>264</v>
      </c>
      <c r="G107" s="4">
        <v>14.01</v>
      </c>
      <c r="H107" s="4">
        <v>1</v>
      </c>
      <c r="I107" s="4">
        <v>0</v>
      </c>
      <c r="J107" s="4">
        <v>1</v>
      </c>
      <c r="K107" s="3" t="s">
        <v>154</v>
      </c>
      <c r="L107" s="3" t="s">
        <v>1776</v>
      </c>
      <c r="M107" s="4">
        <v>2</v>
      </c>
      <c r="N107" s="3" t="s">
        <v>153</v>
      </c>
      <c r="O107" s="3" t="s">
        <v>155</v>
      </c>
      <c r="P107" s="3" t="s">
        <v>1315</v>
      </c>
      <c r="Q107" s="5" t="s">
        <v>1777</v>
      </c>
      <c r="R107" s="5" t="s">
        <v>178</v>
      </c>
      <c r="S107" s="5" t="s">
        <v>1678</v>
      </c>
    </row>
    <row r="108" spans="1:19">
      <c r="A108" s="3" t="s">
        <v>1654</v>
      </c>
      <c r="B108" s="3" t="s">
        <v>149</v>
      </c>
      <c r="C108" s="3" t="s">
        <v>1780</v>
      </c>
      <c r="D108" s="3" t="s">
        <v>1781</v>
      </c>
      <c r="E108" s="3" t="s">
        <v>1782</v>
      </c>
      <c r="F108" s="3" t="s">
        <v>264</v>
      </c>
      <c r="G108" s="4">
        <v>14.23</v>
      </c>
      <c r="H108" s="4">
        <v>1</v>
      </c>
      <c r="I108" s="4">
        <v>0</v>
      </c>
      <c r="J108" s="4">
        <v>1</v>
      </c>
      <c r="K108" s="3" t="s">
        <v>154</v>
      </c>
      <c r="L108" s="3" t="s">
        <v>244</v>
      </c>
      <c r="M108" s="4">
        <v>2</v>
      </c>
      <c r="N108" s="3" t="s">
        <v>153</v>
      </c>
      <c r="O108" s="3" t="s">
        <v>155</v>
      </c>
      <c r="P108" s="3" t="s">
        <v>1315</v>
      </c>
      <c r="Q108" s="5" t="s">
        <v>1780</v>
      </c>
      <c r="R108" s="5" t="s">
        <v>178</v>
      </c>
      <c r="S108" s="5" t="s">
        <v>1678</v>
      </c>
    </row>
    <row r="109" spans="1:19">
      <c r="A109" s="3" t="s">
        <v>1654</v>
      </c>
      <c r="B109" s="3" t="s">
        <v>149</v>
      </c>
      <c r="C109" s="3" t="s">
        <v>1783</v>
      </c>
      <c r="D109" s="3" t="s">
        <v>1784</v>
      </c>
      <c r="E109" s="3" t="s">
        <v>152</v>
      </c>
      <c r="F109" s="3" t="s">
        <v>153</v>
      </c>
      <c r="G109" s="4">
        <v>22</v>
      </c>
      <c r="H109" s="4">
        <v>0</v>
      </c>
      <c r="I109" s="4">
        <v>0</v>
      </c>
      <c r="J109" s="4">
        <v>0</v>
      </c>
      <c r="K109" s="3" t="s">
        <v>154</v>
      </c>
      <c r="L109" s="3" t="s">
        <v>153</v>
      </c>
      <c r="M109" s="4">
        <v>0</v>
      </c>
      <c r="N109" s="3" t="s">
        <v>153</v>
      </c>
      <c r="O109" s="3" t="s">
        <v>155</v>
      </c>
      <c r="P109" s="3" t="s">
        <v>1315</v>
      </c>
      <c r="Q109" s="5" t="s">
        <v>1783</v>
      </c>
      <c r="R109" s="5" t="s">
        <v>157</v>
      </c>
      <c r="S109" s="5" t="s">
        <v>158</v>
      </c>
    </row>
    <row r="110" spans="1:19">
      <c r="A110" s="3" t="s">
        <v>1654</v>
      </c>
      <c r="B110" s="3" t="s">
        <v>149</v>
      </c>
      <c r="C110" s="3" t="s">
        <v>1785</v>
      </c>
      <c r="D110" s="3" t="s">
        <v>1786</v>
      </c>
      <c r="E110" s="3" t="s">
        <v>152</v>
      </c>
      <c r="F110" s="3" t="s">
        <v>153</v>
      </c>
      <c r="G110" s="4">
        <v>127.38</v>
      </c>
      <c r="H110" s="4">
        <v>0</v>
      </c>
      <c r="I110" s="4">
        <v>0</v>
      </c>
      <c r="J110" s="4">
        <v>0</v>
      </c>
      <c r="K110" s="3" t="s">
        <v>154</v>
      </c>
      <c r="L110" s="3" t="s">
        <v>153</v>
      </c>
      <c r="M110" s="4">
        <v>0</v>
      </c>
      <c r="N110" s="3" t="s">
        <v>153</v>
      </c>
      <c r="O110" s="3" t="s">
        <v>155</v>
      </c>
      <c r="P110" s="3" t="s">
        <v>1315</v>
      </c>
      <c r="Q110" s="5" t="s">
        <v>1785</v>
      </c>
      <c r="R110" s="5" t="s">
        <v>157</v>
      </c>
      <c r="S110" s="5" t="s">
        <v>158</v>
      </c>
    </row>
    <row r="111" spans="1:19">
      <c r="A111" s="3" t="s">
        <v>1654</v>
      </c>
      <c r="B111" s="3" t="s">
        <v>149</v>
      </c>
      <c r="C111" s="3" t="s">
        <v>1787</v>
      </c>
      <c r="D111" s="3" t="s">
        <v>1788</v>
      </c>
      <c r="E111" s="3" t="s">
        <v>1789</v>
      </c>
      <c r="F111" s="3" t="s">
        <v>419</v>
      </c>
      <c r="G111" s="4">
        <v>21.32</v>
      </c>
      <c r="H111" s="4">
        <v>0</v>
      </c>
      <c r="I111" s="4">
        <v>0</v>
      </c>
      <c r="J111" s="4">
        <v>0</v>
      </c>
      <c r="K111" s="3" t="s">
        <v>154</v>
      </c>
      <c r="L111" s="3" t="s">
        <v>1673</v>
      </c>
      <c r="M111" s="4">
        <v>0</v>
      </c>
      <c r="N111" s="3" t="s">
        <v>153</v>
      </c>
      <c r="O111" s="3" t="s">
        <v>155</v>
      </c>
      <c r="P111" s="3" t="s">
        <v>1315</v>
      </c>
      <c r="Q111" s="5" t="s">
        <v>1787</v>
      </c>
      <c r="R111" s="5" t="s">
        <v>173</v>
      </c>
      <c r="S111" s="5" t="s">
        <v>1597</v>
      </c>
    </row>
    <row r="112" spans="1:19">
      <c r="A112" s="3" t="s">
        <v>1654</v>
      </c>
      <c r="B112" s="3" t="s">
        <v>149</v>
      </c>
      <c r="C112" s="3" t="s">
        <v>1790</v>
      </c>
      <c r="D112" s="3" t="s">
        <v>1791</v>
      </c>
      <c r="E112" s="3" t="s">
        <v>1792</v>
      </c>
      <c r="F112" s="3" t="s">
        <v>215</v>
      </c>
      <c r="G112" s="4">
        <v>16.309999999999999</v>
      </c>
      <c r="H112" s="4">
        <v>2</v>
      </c>
      <c r="I112" s="4">
        <v>0</v>
      </c>
      <c r="J112" s="4">
        <v>2</v>
      </c>
      <c r="K112" s="3" t="s">
        <v>154</v>
      </c>
      <c r="L112" s="3" t="s">
        <v>244</v>
      </c>
      <c r="M112" s="4">
        <v>0</v>
      </c>
      <c r="N112" s="3" t="s">
        <v>153</v>
      </c>
      <c r="O112" s="3" t="s">
        <v>155</v>
      </c>
      <c r="P112" s="3" t="s">
        <v>1315</v>
      </c>
      <c r="Q112" s="5" t="s">
        <v>1790</v>
      </c>
      <c r="R112" s="5" t="s">
        <v>178</v>
      </c>
      <c r="S112" s="5" t="s">
        <v>1678</v>
      </c>
    </row>
    <row r="113" spans="1:19">
      <c r="A113" s="3" t="s">
        <v>1654</v>
      </c>
      <c r="B113" s="3" t="s">
        <v>149</v>
      </c>
      <c r="C113" s="3" t="s">
        <v>1793</v>
      </c>
      <c r="D113" s="3" t="s">
        <v>1794</v>
      </c>
      <c r="E113" s="3" t="s">
        <v>1792</v>
      </c>
      <c r="F113" s="3" t="s">
        <v>215</v>
      </c>
      <c r="G113" s="4">
        <v>16.309999999999999</v>
      </c>
      <c r="H113" s="4">
        <v>2</v>
      </c>
      <c r="I113" s="4">
        <v>0</v>
      </c>
      <c r="J113" s="4">
        <v>2</v>
      </c>
      <c r="K113" s="3" t="s">
        <v>154</v>
      </c>
      <c r="L113" s="3" t="s">
        <v>244</v>
      </c>
      <c r="M113" s="4">
        <v>0</v>
      </c>
      <c r="N113" s="3" t="s">
        <v>153</v>
      </c>
      <c r="O113" s="3" t="s">
        <v>155</v>
      </c>
      <c r="P113" s="3" t="s">
        <v>1315</v>
      </c>
      <c r="Q113" s="5" t="s">
        <v>1793</v>
      </c>
      <c r="R113" s="5" t="s">
        <v>178</v>
      </c>
      <c r="S113" s="5" t="s">
        <v>1678</v>
      </c>
    </row>
    <row r="114" spans="1:19">
      <c r="A114" s="3" t="s">
        <v>1654</v>
      </c>
      <c r="B114" s="3" t="s">
        <v>149</v>
      </c>
      <c r="C114" s="3" t="s">
        <v>1795</v>
      </c>
      <c r="D114" s="3" t="s">
        <v>1796</v>
      </c>
      <c r="E114" s="3" t="s">
        <v>1797</v>
      </c>
      <c r="F114" s="3" t="s">
        <v>215</v>
      </c>
      <c r="G114" s="4">
        <v>20.69</v>
      </c>
      <c r="H114" s="4">
        <v>2</v>
      </c>
      <c r="I114" s="4">
        <v>0</v>
      </c>
      <c r="J114" s="4">
        <v>2</v>
      </c>
      <c r="K114" s="3" t="s">
        <v>154</v>
      </c>
      <c r="L114" s="3" t="s">
        <v>244</v>
      </c>
      <c r="M114" s="4">
        <v>0</v>
      </c>
      <c r="N114" s="3" t="s">
        <v>153</v>
      </c>
      <c r="O114" s="3" t="s">
        <v>155</v>
      </c>
      <c r="P114" s="3" t="s">
        <v>1315</v>
      </c>
      <c r="Q114" s="5" t="s">
        <v>1795</v>
      </c>
      <c r="R114" s="5" t="s">
        <v>178</v>
      </c>
      <c r="S114" s="5" t="s">
        <v>1678</v>
      </c>
    </row>
    <row r="115" spans="1:19">
      <c r="A115" s="3" t="s">
        <v>1654</v>
      </c>
      <c r="B115" s="3" t="s">
        <v>149</v>
      </c>
      <c r="C115" s="3" t="s">
        <v>1798</v>
      </c>
      <c r="D115" s="3" t="s">
        <v>1799</v>
      </c>
      <c r="E115" s="3" t="s">
        <v>1797</v>
      </c>
      <c r="F115" s="3" t="s">
        <v>215</v>
      </c>
      <c r="G115" s="4">
        <v>22.73</v>
      </c>
      <c r="H115" s="4">
        <v>2</v>
      </c>
      <c r="I115" s="4">
        <v>0</v>
      </c>
      <c r="J115" s="4">
        <v>2</v>
      </c>
      <c r="K115" s="3" t="s">
        <v>154</v>
      </c>
      <c r="L115" s="3" t="s">
        <v>244</v>
      </c>
      <c r="M115" s="4">
        <v>0</v>
      </c>
      <c r="N115" s="3" t="s">
        <v>153</v>
      </c>
      <c r="O115" s="3" t="s">
        <v>155</v>
      </c>
      <c r="P115" s="3" t="s">
        <v>1315</v>
      </c>
      <c r="Q115" s="5" t="s">
        <v>1798</v>
      </c>
      <c r="R115" s="5" t="s">
        <v>178</v>
      </c>
      <c r="S115" s="5" t="s">
        <v>1678</v>
      </c>
    </row>
    <row r="116" spans="1:19">
      <c r="A116" s="3" t="s">
        <v>1654</v>
      </c>
      <c r="B116" s="3" t="s">
        <v>149</v>
      </c>
      <c r="C116" s="3" t="s">
        <v>1800</v>
      </c>
      <c r="D116" s="3" t="s">
        <v>1801</v>
      </c>
      <c r="E116" s="3" t="s">
        <v>1797</v>
      </c>
      <c r="F116" s="3" t="s">
        <v>215</v>
      </c>
      <c r="G116" s="4">
        <v>14.64</v>
      </c>
      <c r="H116" s="4">
        <v>2</v>
      </c>
      <c r="I116" s="4">
        <v>0</v>
      </c>
      <c r="J116" s="4">
        <v>2</v>
      </c>
      <c r="K116" s="3" t="s">
        <v>154</v>
      </c>
      <c r="L116" s="3" t="s">
        <v>244</v>
      </c>
      <c r="M116" s="4">
        <v>0</v>
      </c>
      <c r="N116" s="3" t="s">
        <v>153</v>
      </c>
      <c r="O116" s="3" t="s">
        <v>155</v>
      </c>
      <c r="P116" s="3" t="s">
        <v>1315</v>
      </c>
      <c r="Q116" s="5" t="s">
        <v>1800</v>
      </c>
      <c r="R116" s="5" t="s">
        <v>178</v>
      </c>
      <c r="S116" s="5" t="s">
        <v>1678</v>
      </c>
    </row>
    <row r="117" spans="1:19">
      <c r="A117" s="3" t="s">
        <v>1654</v>
      </c>
      <c r="B117" s="3" t="s">
        <v>149</v>
      </c>
      <c r="C117" s="3" t="s">
        <v>1802</v>
      </c>
      <c r="D117" s="3" t="s">
        <v>1803</v>
      </c>
      <c r="E117" s="3" t="s">
        <v>1797</v>
      </c>
      <c r="F117" s="3" t="s">
        <v>215</v>
      </c>
      <c r="G117" s="4">
        <v>18.329999999999998</v>
      </c>
      <c r="H117" s="4">
        <v>2</v>
      </c>
      <c r="I117" s="4">
        <v>0</v>
      </c>
      <c r="J117" s="4">
        <v>2</v>
      </c>
      <c r="K117" s="3" t="s">
        <v>154</v>
      </c>
      <c r="L117" s="3" t="s">
        <v>244</v>
      </c>
      <c r="M117" s="4">
        <v>0</v>
      </c>
      <c r="N117" s="3" t="s">
        <v>153</v>
      </c>
      <c r="O117" s="3" t="s">
        <v>155</v>
      </c>
      <c r="P117" s="3" t="s">
        <v>1315</v>
      </c>
      <c r="Q117" s="5" t="s">
        <v>1802</v>
      </c>
      <c r="R117" s="5" t="s">
        <v>178</v>
      </c>
      <c r="S117" s="5" t="s">
        <v>1678</v>
      </c>
    </row>
    <row r="118" spans="1:19">
      <c r="A118" s="3" t="s">
        <v>1654</v>
      </c>
      <c r="B118" s="3" t="s">
        <v>149</v>
      </c>
      <c r="C118" s="3" t="s">
        <v>1804</v>
      </c>
      <c r="D118" s="3" t="s">
        <v>1805</v>
      </c>
      <c r="E118" s="3" t="s">
        <v>1797</v>
      </c>
      <c r="F118" s="3" t="s">
        <v>215</v>
      </c>
      <c r="G118" s="4">
        <v>18.32</v>
      </c>
      <c r="H118" s="4">
        <v>2</v>
      </c>
      <c r="I118" s="4">
        <v>0</v>
      </c>
      <c r="J118" s="4">
        <v>2</v>
      </c>
      <c r="K118" s="3" t="s">
        <v>154</v>
      </c>
      <c r="L118" s="3" t="s">
        <v>244</v>
      </c>
      <c r="M118" s="4">
        <v>0</v>
      </c>
      <c r="N118" s="3" t="s">
        <v>153</v>
      </c>
      <c r="O118" s="3" t="s">
        <v>155</v>
      </c>
      <c r="P118" s="3" t="s">
        <v>1315</v>
      </c>
      <c r="Q118" s="5" t="s">
        <v>1804</v>
      </c>
      <c r="R118" s="5" t="s">
        <v>178</v>
      </c>
      <c r="S118" s="5" t="s">
        <v>1678</v>
      </c>
    </row>
    <row r="119" spans="1:19">
      <c r="A119" s="3" t="s">
        <v>1654</v>
      </c>
      <c r="B119" s="3" t="s">
        <v>149</v>
      </c>
      <c r="C119" s="3" t="s">
        <v>1806</v>
      </c>
      <c r="D119" s="3" t="s">
        <v>1807</v>
      </c>
      <c r="E119" s="3" t="s">
        <v>1808</v>
      </c>
      <c r="F119" s="3" t="s">
        <v>1681</v>
      </c>
      <c r="G119" s="4">
        <v>29.46</v>
      </c>
      <c r="H119" s="4">
        <v>1</v>
      </c>
      <c r="I119" s="4">
        <v>0</v>
      </c>
      <c r="J119" s="4">
        <v>1</v>
      </c>
      <c r="K119" s="3" t="s">
        <v>154</v>
      </c>
      <c r="L119" s="3" t="s">
        <v>249</v>
      </c>
      <c r="M119" s="4">
        <v>6</v>
      </c>
      <c r="N119" s="3" t="s">
        <v>153</v>
      </c>
      <c r="O119" s="3" t="s">
        <v>155</v>
      </c>
      <c r="P119" s="3" t="s">
        <v>1315</v>
      </c>
      <c r="Q119" s="5" t="s">
        <v>1806</v>
      </c>
      <c r="R119" s="5" t="s">
        <v>178</v>
      </c>
      <c r="S119" s="5" t="s">
        <v>1678</v>
      </c>
    </row>
    <row r="120" spans="1:19">
      <c r="A120" s="3" t="s">
        <v>1654</v>
      </c>
      <c r="B120" s="3" t="s">
        <v>149</v>
      </c>
      <c r="C120" s="3" t="s">
        <v>1809</v>
      </c>
      <c r="D120" s="3" t="s">
        <v>1810</v>
      </c>
      <c r="E120" s="3" t="s">
        <v>1811</v>
      </c>
      <c r="F120" s="3" t="s">
        <v>1681</v>
      </c>
      <c r="G120" s="4">
        <v>30.05</v>
      </c>
      <c r="H120" s="4">
        <v>1</v>
      </c>
      <c r="I120" s="4">
        <v>0</v>
      </c>
      <c r="J120" s="4">
        <v>1</v>
      </c>
      <c r="K120" s="3" t="s">
        <v>154</v>
      </c>
      <c r="L120" s="3" t="s">
        <v>249</v>
      </c>
      <c r="M120" s="4">
        <v>6</v>
      </c>
      <c r="N120" s="3" t="s">
        <v>153</v>
      </c>
      <c r="O120" s="3" t="s">
        <v>155</v>
      </c>
      <c r="P120" s="3" t="s">
        <v>1315</v>
      </c>
      <c r="Q120" s="5" t="s">
        <v>1809</v>
      </c>
      <c r="R120" s="5" t="s">
        <v>178</v>
      </c>
      <c r="S120" s="5" t="s">
        <v>1678</v>
      </c>
    </row>
    <row r="121" spans="1:19">
      <c r="A121" s="3" t="s">
        <v>1654</v>
      </c>
      <c r="B121" s="3" t="s">
        <v>149</v>
      </c>
      <c r="C121" s="3" t="s">
        <v>1812</v>
      </c>
      <c r="D121" s="3" t="s">
        <v>1813</v>
      </c>
      <c r="E121" s="3" t="s">
        <v>1726</v>
      </c>
      <c r="F121" s="3" t="s">
        <v>264</v>
      </c>
      <c r="G121" s="4">
        <v>28.95</v>
      </c>
      <c r="H121" s="4">
        <v>0</v>
      </c>
      <c r="I121" s="4">
        <v>0</v>
      </c>
      <c r="J121" s="4">
        <v>0</v>
      </c>
      <c r="K121" s="3" t="s">
        <v>154</v>
      </c>
      <c r="L121" s="3" t="s">
        <v>1673</v>
      </c>
      <c r="M121" s="4">
        <v>8</v>
      </c>
      <c r="N121" s="3" t="s">
        <v>153</v>
      </c>
      <c r="O121" s="3" t="s">
        <v>155</v>
      </c>
      <c r="P121" s="3" t="s">
        <v>1315</v>
      </c>
      <c r="Q121" s="5" t="s">
        <v>1812</v>
      </c>
      <c r="R121" s="5" t="s">
        <v>173</v>
      </c>
      <c r="S121" s="5" t="s">
        <v>1597</v>
      </c>
    </row>
    <row r="122" spans="1:19">
      <c r="A122" s="3" t="s">
        <v>1654</v>
      </c>
      <c r="B122" s="3" t="s">
        <v>149</v>
      </c>
      <c r="C122" s="3" t="s">
        <v>1814</v>
      </c>
      <c r="D122" s="3" t="s">
        <v>1815</v>
      </c>
      <c r="E122" s="3" t="s">
        <v>1816</v>
      </c>
      <c r="F122" s="3" t="s">
        <v>248</v>
      </c>
      <c r="G122" s="4">
        <v>29.39</v>
      </c>
      <c r="H122" s="4">
        <v>0</v>
      </c>
      <c r="I122" s="4">
        <v>12</v>
      </c>
      <c r="J122" s="4">
        <v>0</v>
      </c>
      <c r="K122" s="3" t="s">
        <v>154</v>
      </c>
      <c r="L122" s="3" t="s">
        <v>153</v>
      </c>
      <c r="M122" s="4">
        <v>0</v>
      </c>
      <c r="N122" s="3" t="s">
        <v>153</v>
      </c>
      <c r="O122" s="3" t="s">
        <v>155</v>
      </c>
      <c r="P122" s="3" t="s">
        <v>1315</v>
      </c>
      <c r="Q122" s="5" t="s">
        <v>1814</v>
      </c>
      <c r="R122" s="5" t="s">
        <v>178</v>
      </c>
      <c r="S122" s="5" t="s">
        <v>1449</v>
      </c>
    </row>
    <row r="123" spans="1:19">
      <c r="A123" s="3" t="s">
        <v>1654</v>
      </c>
      <c r="B123" s="3" t="s">
        <v>149</v>
      </c>
      <c r="C123" s="3" t="s">
        <v>1817</v>
      </c>
      <c r="D123" s="3" t="s">
        <v>1818</v>
      </c>
      <c r="E123" s="3" t="s">
        <v>1819</v>
      </c>
      <c r="F123" s="3" t="s">
        <v>331</v>
      </c>
      <c r="G123" s="4">
        <v>58.06</v>
      </c>
      <c r="H123" s="4">
        <v>0</v>
      </c>
      <c r="I123" s="4">
        <v>30</v>
      </c>
      <c r="J123" s="4">
        <v>0</v>
      </c>
      <c r="K123" s="3" t="s">
        <v>154</v>
      </c>
      <c r="L123" s="3" t="s">
        <v>153</v>
      </c>
      <c r="M123" s="4">
        <v>0</v>
      </c>
      <c r="N123" s="3" t="s">
        <v>153</v>
      </c>
      <c r="O123" s="3" t="s">
        <v>155</v>
      </c>
      <c r="P123" s="3" t="s">
        <v>1315</v>
      </c>
      <c r="Q123" s="5" t="s">
        <v>1817</v>
      </c>
      <c r="R123" s="5" t="s">
        <v>178</v>
      </c>
      <c r="S123" s="5" t="s">
        <v>1449</v>
      </c>
    </row>
    <row r="124" spans="1:19">
      <c r="A124" s="3" t="s">
        <v>1654</v>
      </c>
      <c r="B124" s="3" t="s">
        <v>149</v>
      </c>
      <c r="C124" s="3" t="s">
        <v>1820</v>
      </c>
      <c r="D124" s="3" t="s">
        <v>1821</v>
      </c>
      <c r="E124" s="3" t="s">
        <v>1822</v>
      </c>
      <c r="F124" s="3" t="s">
        <v>337</v>
      </c>
      <c r="G124" s="4">
        <v>23.38</v>
      </c>
      <c r="H124" s="4">
        <v>0</v>
      </c>
      <c r="I124" s="4">
        <v>0</v>
      </c>
      <c r="J124" s="4">
        <v>0</v>
      </c>
      <c r="K124" s="3" t="s">
        <v>154</v>
      </c>
      <c r="L124" s="3" t="s">
        <v>153</v>
      </c>
      <c r="M124" s="4">
        <v>0</v>
      </c>
      <c r="N124" s="3" t="s">
        <v>153</v>
      </c>
      <c r="O124" s="3" t="s">
        <v>155</v>
      </c>
      <c r="P124" s="3" t="s">
        <v>1315</v>
      </c>
      <c r="Q124" s="5" t="s">
        <v>1820</v>
      </c>
      <c r="R124" s="5" t="s">
        <v>178</v>
      </c>
      <c r="S124" s="5" t="s">
        <v>1823</v>
      </c>
    </row>
    <row r="125" spans="1:19">
      <c r="A125" s="3" t="s">
        <v>1654</v>
      </c>
      <c r="B125" s="3" t="s">
        <v>149</v>
      </c>
      <c r="C125" s="3" t="s">
        <v>1824</v>
      </c>
      <c r="D125" s="3" t="s">
        <v>1825</v>
      </c>
      <c r="E125" s="3" t="s">
        <v>1826</v>
      </c>
      <c r="F125" s="3" t="s">
        <v>1827</v>
      </c>
      <c r="G125" s="4">
        <v>125.71</v>
      </c>
      <c r="H125" s="4">
        <v>0</v>
      </c>
      <c r="I125" s="4">
        <v>0</v>
      </c>
      <c r="J125" s="4">
        <v>0</v>
      </c>
      <c r="K125" s="3" t="s">
        <v>154</v>
      </c>
      <c r="L125" s="3" t="s">
        <v>153</v>
      </c>
      <c r="M125" s="4">
        <v>0</v>
      </c>
      <c r="N125" s="3" t="s">
        <v>153</v>
      </c>
      <c r="O125" s="3" t="s">
        <v>155</v>
      </c>
      <c r="P125" s="3" t="s">
        <v>1315</v>
      </c>
      <c r="Q125" s="5" t="s">
        <v>1824</v>
      </c>
      <c r="R125" s="5" t="s">
        <v>178</v>
      </c>
      <c r="S125" s="5" t="s">
        <v>1823</v>
      </c>
    </row>
    <row r="126" spans="1:19">
      <c r="A126" s="3" t="s">
        <v>1654</v>
      </c>
      <c r="B126" s="3" t="s">
        <v>149</v>
      </c>
      <c r="C126" s="3" t="s">
        <v>1828</v>
      </c>
      <c r="D126" s="3" t="s">
        <v>1829</v>
      </c>
      <c r="E126" s="3" t="s">
        <v>1830</v>
      </c>
      <c r="F126" s="3" t="s">
        <v>1831</v>
      </c>
      <c r="G126" s="4">
        <v>149.71</v>
      </c>
      <c r="H126" s="4">
        <v>0</v>
      </c>
      <c r="I126" s="4">
        <v>0</v>
      </c>
      <c r="J126" s="4">
        <v>0</v>
      </c>
      <c r="K126" s="3" t="s">
        <v>154</v>
      </c>
      <c r="L126" s="3" t="s">
        <v>153</v>
      </c>
      <c r="M126" s="4">
        <v>0</v>
      </c>
      <c r="N126" s="3" t="s">
        <v>153</v>
      </c>
      <c r="O126" s="3" t="s">
        <v>155</v>
      </c>
      <c r="P126" s="3" t="s">
        <v>1315</v>
      </c>
      <c r="Q126" s="5" t="s">
        <v>1828</v>
      </c>
      <c r="R126" s="5" t="s">
        <v>178</v>
      </c>
      <c r="S126" s="5" t="s">
        <v>1823</v>
      </c>
    </row>
    <row r="127" spans="1:19">
      <c r="A127" s="3" t="s">
        <v>148</v>
      </c>
      <c r="B127" s="3" t="s">
        <v>149</v>
      </c>
      <c r="C127" s="3" t="s">
        <v>1832</v>
      </c>
      <c r="D127" s="3" t="s">
        <v>1833</v>
      </c>
      <c r="E127" s="3" t="s">
        <v>1641</v>
      </c>
      <c r="F127" s="3" t="s">
        <v>153</v>
      </c>
      <c r="G127" s="4">
        <v>9.98</v>
      </c>
      <c r="H127" s="4">
        <v>0</v>
      </c>
      <c r="I127" s="4">
        <v>0</v>
      </c>
      <c r="J127" s="4">
        <v>0</v>
      </c>
      <c r="K127" s="3" t="s">
        <v>154</v>
      </c>
      <c r="L127" s="3" t="s">
        <v>153</v>
      </c>
      <c r="M127" s="4">
        <v>0</v>
      </c>
      <c r="N127" s="3" t="s">
        <v>153</v>
      </c>
      <c r="O127" s="3" t="s">
        <v>155</v>
      </c>
      <c r="P127" s="3" t="s">
        <v>1315</v>
      </c>
      <c r="Q127" s="5" t="s">
        <v>1832</v>
      </c>
      <c r="R127" s="5" t="s">
        <v>173</v>
      </c>
      <c r="S127" s="5" t="s">
        <v>1597</v>
      </c>
    </row>
    <row r="128" spans="1:19">
      <c r="A128" s="3" t="s">
        <v>1654</v>
      </c>
      <c r="B128" s="3" t="s">
        <v>149</v>
      </c>
      <c r="C128" s="3" t="s">
        <v>1834</v>
      </c>
      <c r="D128" s="3" t="s">
        <v>1835</v>
      </c>
      <c r="E128" s="3" t="s">
        <v>1641</v>
      </c>
      <c r="F128" s="3" t="s">
        <v>153</v>
      </c>
      <c r="G128" s="4">
        <v>16.36</v>
      </c>
      <c r="H128" s="4">
        <v>0</v>
      </c>
      <c r="I128" s="4">
        <v>0</v>
      </c>
      <c r="J128" s="4">
        <v>0</v>
      </c>
      <c r="K128" s="3" t="s">
        <v>154</v>
      </c>
      <c r="L128" s="3" t="s">
        <v>153</v>
      </c>
      <c r="M128" s="4">
        <v>0</v>
      </c>
      <c r="N128" s="3" t="s">
        <v>153</v>
      </c>
      <c r="O128" s="3" t="s">
        <v>155</v>
      </c>
      <c r="P128" s="3" t="s">
        <v>1315</v>
      </c>
      <c r="Q128" s="5" t="s">
        <v>1834</v>
      </c>
      <c r="R128" s="5" t="s">
        <v>173</v>
      </c>
      <c r="S128" s="5" t="s">
        <v>1597</v>
      </c>
    </row>
    <row r="129" spans="1:19">
      <c r="A129" s="3" t="s">
        <v>1654</v>
      </c>
      <c r="B129" s="3" t="s">
        <v>149</v>
      </c>
      <c r="C129" s="3" t="s">
        <v>1836</v>
      </c>
      <c r="D129" s="3" t="s">
        <v>1837</v>
      </c>
      <c r="E129" s="3" t="s">
        <v>1838</v>
      </c>
      <c r="F129" s="3" t="s">
        <v>523</v>
      </c>
      <c r="G129" s="4">
        <v>88.86</v>
      </c>
      <c r="H129" s="4">
        <v>0</v>
      </c>
      <c r="I129" s="4">
        <v>0</v>
      </c>
      <c r="J129" s="4">
        <v>0</v>
      </c>
      <c r="K129" s="3" t="s">
        <v>154</v>
      </c>
      <c r="L129" s="3" t="s">
        <v>153</v>
      </c>
      <c r="M129" s="4">
        <v>0</v>
      </c>
      <c r="N129" s="3" t="s">
        <v>153</v>
      </c>
      <c r="O129" s="3" t="s">
        <v>155</v>
      </c>
      <c r="P129" s="3" t="s">
        <v>1315</v>
      </c>
      <c r="Q129" s="5" t="s">
        <v>1836</v>
      </c>
      <c r="R129" s="5" t="s">
        <v>178</v>
      </c>
      <c r="S129" s="5" t="s">
        <v>1823</v>
      </c>
    </row>
    <row r="130" spans="1:19">
      <c r="A130" s="3" t="s">
        <v>1654</v>
      </c>
      <c r="B130" s="3" t="s">
        <v>149</v>
      </c>
      <c r="C130" s="3" t="s">
        <v>1839</v>
      </c>
      <c r="D130" s="3" t="s">
        <v>1840</v>
      </c>
      <c r="E130" s="3" t="s">
        <v>1841</v>
      </c>
      <c r="F130" s="3" t="s">
        <v>248</v>
      </c>
      <c r="G130" s="4">
        <v>23.52</v>
      </c>
      <c r="H130" s="4">
        <v>0</v>
      </c>
      <c r="I130" s="4">
        <v>8</v>
      </c>
      <c r="J130" s="4">
        <v>0</v>
      </c>
      <c r="K130" s="3" t="s">
        <v>154</v>
      </c>
      <c r="L130" s="3" t="s">
        <v>153</v>
      </c>
      <c r="M130" s="4">
        <v>0</v>
      </c>
      <c r="N130" s="3" t="s">
        <v>153</v>
      </c>
      <c r="O130" s="3" t="s">
        <v>155</v>
      </c>
      <c r="P130" s="3" t="s">
        <v>1315</v>
      </c>
      <c r="Q130" s="5" t="s">
        <v>1839</v>
      </c>
      <c r="R130" s="5" t="s">
        <v>178</v>
      </c>
      <c r="S130" s="5" t="s">
        <v>1449</v>
      </c>
    </row>
    <row r="131" spans="1:19">
      <c r="A131" s="3" t="s">
        <v>1654</v>
      </c>
      <c r="B131" s="3" t="s">
        <v>149</v>
      </c>
      <c r="C131" s="3" t="s">
        <v>1842</v>
      </c>
      <c r="D131" s="3" t="s">
        <v>1843</v>
      </c>
      <c r="E131" s="3" t="s">
        <v>1841</v>
      </c>
      <c r="F131" s="3" t="s">
        <v>248</v>
      </c>
      <c r="G131" s="4">
        <v>23.51</v>
      </c>
      <c r="H131" s="4">
        <v>0</v>
      </c>
      <c r="I131" s="4">
        <v>8</v>
      </c>
      <c r="J131" s="4">
        <v>0</v>
      </c>
      <c r="K131" s="3" t="s">
        <v>154</v>
      </c>
      <c r="L131" s="3" t="s">
        <v>153</v>
      </c>
      <c r="M131" s="4">
        <v>0</v>
      </c>
      <c r="N131" s="3" t="s">
        <v>153</v>
      </c>
      <c r="O131" s="3" t="s">
        <v>155</v>
      </c>
      <c r="P131" s="3" t="s">
        <v>1315</v>
      </c>
      <c r="Q131" s="5" t="s">
        <v>1842</v>
      </c>
      <c r="R131" s="5" t="s">
        <v>178</v>
      </c>
      <c r="S131" s="5" t="s">
        <v>1449</v>
      </c>
    </row>
    <row r="132" spans="1:19">
      <c r="A132" s="3" t="s">
        <v>1654</v>
      </c>
      <c r="B132" s="3" t="s">
        <v>149</v>
      </c>
      <c r="C132" s="3" t="s">
        <v>1844</v>
      </c>
      <c r="D132" s="3" t="s">
        <v>1845</v>
      </c>
      <c r="E132" s="3" t="s">
        <v>1841</v>
      </c>
      <c r="F132" s="3" t="s">
        <v>248</v>
      </c>
      <c r="G132" s="4">
        <v>23.51</v>
      </c>
      <c r="H132" s="4">
        <v>0</v>
      </c>
      <c r="I132" s="4">
        <v>8</v>
      </c>
      <c r="J132" s="4">
        <v>0</v>
      </c>
      <c r="K132" s="3" t="s">
        <v>154</v>
      </c>
      <c r="L132" s="3" t="s">
        <v>153</v>
      </c>
      <c r="M132" s="4">
        <v>0</v>
      </c>
      <c r="N132" s="3" t="s">
        <v>153</v>
      </c>
      <c r="O132" s="3" t="s">
        <v>155</v>
      </c>
      <c r="P132" s="3" t="s">
        <v>1315</v>
      </c>
      <c r="Q132" s="5" t="s">
        <v>1844</v>
      </c>
      <c r="R132" s="5" t="s">
        <v>178</v>
      </c>
      <c r="S132" s="5" t="s">
        <v>1449</v>
      </c>
    </row>
    <row r="133" spans="1:19">
      <c r="A133" s="3" t="s">
        <v>1654</v>
      </c>
      <c r="B133" s="3" t="s">
        <v>149</v>
      </c>
      <c r="C133" s="3" t="s">
        <v>1846</v>
      </c>
      <c r="D133" s="3" t="s">
        <v>1847</v>
      </c>
      <c r="E133" s="3" t="s">
        <v>1841</v>
      </c>
      <c r="F133" s="3" t="s">
        <v>248</v>
      </c>
      <c r="G133" s="4">
        <v>23.52</v>
      </c>
      <c r="H133" s="4">
        <v>0</v>
      </c>
      <c r="I133" s="4">
        <v>8</v>
      </c>
      <c r="J133" s="4">
        <v>0</v>
      </c>
      <c r="K133" s="3" t="s">
        <v>154</v>
      </c>
      <c r="L133" s="3" t="s">
        <v>153</v>
      </c>
      <c r="M133" s="4">
        <v>0</v>
      </c>
      <c r="N133" s="3" t="s">
        <v>153</v>
      </c>
      <c r="O133" s="3" t="s">
        <v>155</v>
      </c>
      <c r="P133" s="3" t="s">
        <v>1315</v>
      </c>
      <c r="Q133" s="5" t="s">
        <v>1846</v>
      </c>
      <c r="R133" s="5" t="s">
        <v>178</v>
      </c>
      <c r="S133" s="5" t="s">
        <v>1449</v>
      </c>
    </row>
    <row r="134" spans="1:19">
      <c r="A134" s="3" t="s">
        <v>1654</v>
      </c>
      <c r="B134" s="3" t="s">
        <v>149</v>
      </c>
      <c r="C134" s="3" t="s">
        <v>1848</v>
      </c>
      <c r="D134" s="3" t="s">
        <v>1849</v>
      </c>
      <c r="E134" s="3" t="s">
        <v>1850</v>
      </c>
      <c r="F134" s="3" t="s">
        <v>439</v>
      </c>
      <c r="G134" s="4">
        <v>113.09</v>
      </c>
      <c r="H134" s="4">
        <v>0</v>
      </c>
      <c r="I134" s="4">
        <v>60</v>
      </c>
      <c r="J134" s="4">
        <v>0</v>
      </c>
      <c r="K134" s="3" t="s">
        <v>154</v>
      </c>
      <c r="L134" s="3" t="s">
        <v>153</v>
      </c>
      <c r="M134" s="4">
        <v>0</v>
      </c>
      <c r="N134" s="3" t="s">
        <v>153</v>
      </c>
      <c r="O134" s="3" t="s">
        <v>155</v>
      </c>
      <c r="P134" s="3" t="s">
        <v>1315</v>
      </c>
      <c r="Q134" s="5" t="s">
        <v>1848</v>
      </c>
      <c r="R134" s="5" t="s">
        <v>178</v>
      </c>
      <c r="S134" s="5" t="s">
        <v>1449</v>
      </c>
    </row>
    <row r="135" spans="1:19">
      <c r="A135" s="3" t="s">
        <v>1654</v>
      </c>
      <c r="B135" s="3" t="s">
        <v>149</v>
      </c>
      <c r="C135" s="3" t="s">
        <v>1851</v>
      </c>
      <c r="D135" s="3" t="s">
        <v>1852</v>
      </c>
      <c r="E135" s="3" t="s">
        <v>1853</v>
      </c>
      <c r="F135" s="3" t="s">
        <v>452</v>
      </c>
      <c r="G135" s="4">
        <v>42.13</v>
      </c>
      <c r="H135" s="4">
        <v>0</v>
      </c>
      <c r="I135" s="4">
        <v>20</v>
      </c>
      <c r="J135" s="4">
        <v>0</v>
      </c>
      <c r="K135" s="3" t="s">
        <v>154</v>
      </c>
      <c r="L135" s="3" t="s">
        <v>153</v>
      </c>
      <c r="M135" s="4">
        <v>0</v>
      </c>
      <c r="N135" s="3" t="s">
        <v>153</v>
      </c>
      <c r="O135" s="3" t="s">
        <v>155</v>
      </c>
      <c r="P135" s="3" t="s">
        <v>1315</v>
      </c>
      <c r="Q135" s="5" t="s">
        <v>1851</v>
      </c>
      <c r="R135" s="5" t="s">
        <v>178</v>
      </c>
      <c r="S135" s="5" t="s">
        <v>1449</v>
      </c>
    </row>
    <row r="136" spans="1:19">
      <c r="A136" s="3" t="s">
        <v>1654</v>
      </c>
      <c r="B136" s="3" t="s">
        <v>149</v>
      </c>
      <c r="C136" s="3" t="s">
        <v>1854</v>
      </c>
      <c r="D136" s="3" t="s">
        <v>1855</v>
      </c>
      <c r="E136" s="3" t="s">
        <v>1856</v>
      </c>
      <c r="F136" s="3" t="s">
        <v>1857</v>
      </c>
      <c r="G136" s="4">
        <v>455.93</v>
      </c>
      <c r="H136" s="4">
        <v>1</v>
      </c>
      <c r="I136" s="4">
        <v>0</v>
      </c>
      <c r="J136" s="4">
        <v>0</v>
      </c>
      <c r="K136" s="3" t="s">
        <v>154</v>
      </c>
      <c r="L136" s="3" t="s">
        <v>1858</v>
      </c>
      <c r="M136" s="4">
        <v>0</v>
      </c>
      <c r="N136" s="3" t="s">
        <v>153</v>
      </c>
      <c r="O136" s="3" t="s">
        <v>155</v>
      </c>
      <c r="P136" s="3" t="s">
        <v>1315</v>
      </c>
      <c r="Q136" s="5" t="s">
        <v>1854</v>
      </c>
      <c r="R136" s="5" t="s">
        <v>178</v>
      </c>
      <c r="S136" s="5" t="s">
        <v>1823</v>
      </c>
    </row>
    <row r="137" spans="1:19">
      <c r="A137" s="3" t="s">
        <v>1654</v>
      </c>
      <c r="B137" s="3" t="s">
        <v>149</v>
      </c>
      <c r="C137" s="3" t="s">
        <v>1859</v>
      </c>
      <c r="D137" s="3" t="s">
        <v>1860</v>
      </c>
      <c r="E137" s="3" t="s">
        <v>1861</v>
      </c>
      <c r="F137" s="3" t="s">
        <v>452</v>
      </c>
      <c r="G137" s="4">
        <v>62.89</v>
      </c>
      <c r="H137" s="4">
        <v>1</v>
      </c>
      <c r="I137" s="4">
        <v>0</v>
      </c>
      <c r="J137" s="4">
        <v>0</v>
      </c>
      <c r="K137" s="3" t="s">
        <v>154</v>
      </c>
      <c r="L137" s="3" t="s">
        <v>1858</v>
      </c>
      <c r="M137" s="4">
        <v>0</v>
      </c>
      <c r="N137" s="3" t="s">
        <v>153</v>
      </c>
      <c r="O137" s="3" t="s">
        <v>155</v>
      </c>
      <c r="P137" s="3" t="s">
        <v>1315</v>
      </c>
      <c r="Q137" s="5" t="s">
        <v>1859</v>
      </c>
      <c r="R137" s="5" t="s">
        <v>178</v>
      </c>
      <c r="S137" s="5" t="s">
        <v>1823</v>
      </c>
    </row>
    <row r="138" spans="1:19">
      <c r="A138" s="3" t="s">
        <v>1654</v>
      </c>
      <c r="B138" s="3" t="s">
        <v>149</v>
      </c>
      <c r="C138" s="3" t="s">
        <v>1862</v>
      </c>
      <c r="D138" s="3" t="s">
        <v>1863</v>
      </c>
      <c r="E138" s="3" t="s">
        <v>1864</v>
      </c>
      <c r="F138" s="3" t="s">
        <v>1865</v>
      </c>
      <c r="G138" s="4">
        <v>29.07</v>
      </c>
      <c r="H138" s="4">
        <v>0</v>
      </c>
      <c r="I138" s="4">
        <v>0</v>
      </c>
      <c r="J138" s="4">
        <v>0</v>
      </c>
      <c r="K138" s="3" t="s">
        <v>154</v>
      </c>
      <c r="L138" s="3" t="s">
        <v>1707</v>
      </c>
      <c r="M138" s="4">
        <v>20</v>
      </c>
      <c r="N138" s="3" t="s">
        <v>153</v>
      </c>
      <c r="O138" s="3" t="s">
        <v>155</v>
      </c>
      <c r="P138" s="3" t="s">
        <v>1315</v>
      </c>
      <c r="Q138" s="5" t="s">
        <v>1862</v>
      </c>
      <c r="R138" s="5" t="s">
        <v>178</v>
      </c>
      <c r="S138" s="5" t="s">
        <v>1449</v>
      </c>
    </row>
    <row r="139" spans="1:19">
      <c r="A139" s="3" t="s">
        <v>1866</v>
      </c>
      <c r="B139" s="3" t="s">
        <v>846</v>
      </c>
      <c r="C139" s="3" t="s">
        <v>1867</v>
      </c>
      <c r="D139" s="3" t="s">
        <v>1868</v>
      </c>
      <c r="E139" s="3" t="s">
        <v>1869</v>
      </c>
      <c r="F139" s="3" t="s">
        <v>1498</v>
      </c>
      <c r="G139" s="4">
        <v>259.27</v>
      </c>
      <c r="H139" s="4">
        <v>1</v>
      </c>
      <c r="I139" s="4">
        <v>250</v>
      </c>
      <c r="J139" s="4">
        <v>0</v>
      </c>
      <c r="K139" s="3" t="s">
        <v>154</v>
      </c>
      <c r="L139" s="3" t="s">
        <v>1870</v>
      </c>
      <c r="M139" s="4">
        <v>0</v>
      </c>
      <c r="N139" s="3" t="s">
        <v>153</v>
      </c>
      <c r="O139" s="3" t="s">
        <v>155</v>
      </c>
      <c r="P139" s="3" t="s">
        <v>1315</v>
      </c>
      <c r="Q139" s="5" t="s">
        <v>1867</v>
      </c>
      <c r="R139" s="5" t="s">
        <v>178</v>
      </c>
      <c r="S139" s="5" t="s">
        <v>525</v>
      </c>
    </row>
    <row r="140" spans="1:19">
      <c r="A140" s="3" t="s">
        <v>1866</v>
      </c>
      <c r="B140" s="3" t="s">
        <v>846</v>
      </c>
      <c r="C140" s="3" t="s">
        <v>1871</v>
      </c>
      <c r="D140" s="3" t="s">
        <v>1872</v>
      </c>
      <c r="E140" s="3" t="s">
        <v>1873</v>
      </c>
      <c r="F140" s="3" t="s">
        <v>1874</v>
      </c>
      <c r="G140" s="4">
        <v>221.06</v>
      </c>
      <c r="H140" s="4">
        <v>1</v>
      </c>
      <c r="I140" s="4">
        <v>200</v>
      </c>
      <c r="J140" s="4">
        <v>0</v>
      </c>
      <c r="K140" s="3" t="s">
        <v>154</v>
      </c>
      <c r="L140" s="3" t="s">
        <v>1870</v>
      </c>
      <c r="M140" s="4">
        <v>0</v>
      </c>
      <c r="N140" s="3" t="s">
        <v>153</v>
      </c>
      <c r="O140" s="3" t="s">
        <v>155</v>
      </c>
      <c r="P140" s="3" t="s">
        <v>1315</v>
      </c>
      <c r="Q140" s="5" t="s">
        <v>1871</v>
      </c>
      <c r="R140" s="5" t="s">
        <v>178</v>
      </c>
      <c r="S140" s="5" t="s">
        <v>525</v>
      </c>
    </row>
    <row r="141" spans="1:19">
      <c r="A141" s="3" t="s">
        <v>1866</v>
      </c>
      <c r="B141" s="3" t="s">
        <v>846</v>
      </c>
      <c r="C141" s="3" t="s">
        <v>1875</v>
      </c>
      <c r="D141" s="3" t="s">
        <v>1876</v>
      </c>
      <c r="E141" s="3" t="s">
        <v>1877</v>
      </c>
      <c r="F141" s="3" t="s">
        <v>1831</v>
      </c>
      <c r="G141" s="4">
        <v>78.260000000000005</v>
      </c>
      <c r="H141" s="4">
        <v>1</v>
      </c>
      <c r="I141" s="4">
        <v>120</v>
      </c>
      <c r="J141" s="4">
        <v>0</v>
      </c>
      <c r="K141" s="3" t="s">
        <v>154</v>
      </c>
      <c r="L141" s="3" t="s">
        <v>1878</v>
      </c>
      <c r="M141" s="4">
        <v>0</v>
      </c>
      <c r="N141" s="3" t="s">
        <v>153</v>
      </c>
      <c r="O141" s="3" t="s">
        <v>155</v>
      </c>
      <c r="P141" s="3" t="s">
        <v>1315</v>
      </c>
      <c r="Q141" s="5" t="s">
        <v>1875</v>
      </c>
      <c r="R141" s="5" t="s">
        <v>178</v>
      </c>
      <c r="S141" s="5" t="s">
        <v>525</v>
      </c>
    </row>
    <row r="142" spans="1:19">
      <c r="A142" s="3" t="s">
        <v>1866</v>
      </c>
      <c r="B142" s="3" t="s">
        <v>846</v>
      </c>
      <c r="C142" s="3" t="s">
        <v>1879</v>
      </c>
      <c r="D142" s="3" t="s">
        <v>1880</v>
      </c>
      <c r="E142" s="3" t="s">
        <v>1881</v>
      </c>
      <c r="F142" s="3" t="s">
        <v>1882</v>
      </c>
      <c r="G142" s="4">
        <v>112.24</v>
      </c>
      <c r="H142" s="4">
        <v>1</v>
      </c>
      <c r="I142" s="4">
        <v>80</v>
      </c>
      <c r="J142" s="4">
        <v>0</v>
      </c>
      <c r="K142" s="3" t="s">
        <v>154</v>
      </c>
      <c r="L142" s="3" t="s">
        <v>1883</v>
      </c>
      <c r="M142" s="4">
        <v>0</v>
      </c>
      <c r="N142" s="3" t="s">
        <v>153</v>
      </c>
      <c r="O142" s="3" t="s">
        <v>155</v>
      </c>
      <c r="P142" s="3" t="s">
        <v>1315</v>
      </c>
      <c r="Q142" s="5" t="s">
        <v>1879</v>
      </c>
      <c r="R142" s="5" t="s">
        <v>178</v>
      </c>
      <c r="S142" s="5" t="s">
        <v>525</v>
      </c>
    </row>
    <row r="143" spans="1:19">
      <c r="A143" s="3" t="s">
        <v>1866</v>
      </c>
      <c r="B143" s="3" t="s">
        <v>846</v>
      </c>
      <c r="C143" s="3" t="s">
        <v>1884</v>
      </c>
      <c r="D143" s="3" t="s">
        <v>1885</v>
      </c>
      <c r="E143" s="3" t="s">
        <v>1886</v>
      </c>
      <c r="F143" s="3" t="s">
        <v>914</v>
      </c>
      <c r="G143" s="4">
        <v>82.06</v>
      </c>
      <c r="H143" s="4">
        <v>1</v>
      </c>
      <c r="I143" s="4">
        <v>40</v>
      </c>
      <c r="J143" s="4">
        <v>0</v>
      </c>
      <c r="K143" s="3" t="s">
        <v>154</v>
      </c>
      <c r="L143" s="3" t="s">
        <v>1689</v>
      </c>
      <c r="M143" s="4">
        <v>0</v>
      </c>
      <c r="N143" s="3" t="s">
        <v>153</v>
      </c>
      <c r="O143" s="3" t="s">
        <v>155</v>
      </c>
      <c r="P143" s="3" t="s">
        <v>1315</v>
      </c>
      <c r="Q143" s="5" t="s">
        <v>1884</v>
      </c>
      <c r="R143" s="5" t="s">
        <v>178</v>
      </c>
      <c r="S143" s="5" t="s">
        <v>525</v>
      </c>
    </row>
    <row r="144" spans="1:19">
      <c r="A144" s="3" t="s">
        <v>1866</v>
      </c>
      <c r="B144" s="3" t="s">
        <v>846</v>
      </c>
      <c r="C144" s="3" t="s">
        <v>1887</v>
      </c>
      <c r="D144" s="3" t="s">
        <v>1888</v>
      </c>
      <c r="E144" s="3" t="s">
        <v>1886</v>
      </c>
      <c r="F144" s="3" t="s">
        <v>914</v>
      </c>
      <c r="G144" s="4">
        <v>81.66</v>
      </c>
      <c r="H144" s="4">
        <v>1</v>
      </c>
      <c r="I144" s="4">
        <v>40</v>
      </c>
      <c r="J144" s="4">
        <v>0</v>
      </c>
      <c r="K144" s="3" t="s">
        <v>154</v>
      </c>
      <c r="L144" s="3" t="s">
        <v>1689</v>
      </c>
      <c r="M144" s="4">
        <v>0</v>
      </c>
      <c r="N144" s="3" t="s">
        <v>153</v>
      </c>
      <c r="O144" s="3" t="s">
        <v>155</v>
      </c>
      <c r="P144" s="3" t="s">
        <v>1315</v>
      </c>
      <c r="Q144" s="5" t="s">
        <v>1887</v>
      </c>
      <c r="R144" s="5" t="s">
        <v>178</v>
      </c>
      <c r="S144" s="5" t="s">
        <v>525</v>
      </c>
    </row>
    <row r="145" spans="1:19">
      <c r="A145" s="3" t="s">
        <v>1866</v>
      </c>
      <c r="B145" s="3" t="s">
        <v>846</v>
      </c>
      <c r="C145" s="3" t="s">
        <v>1889</v>
      </c>
      <c r="D145" s="3" t="s">
        <v>1890</v>
      </c>
      <c r="E145" s="3" t="s">
        <v>1886</v>
      </c>
      <c r="F145" s="3" t="s">
        <v>914</v>
      </c>
      <c r="G145" s="4">
        <v>85.09</v>
      </c>
      <c r="H145" s="4">
        <v>1</v>
      </c>
      <c r="I145" s="4">
        <v>40</v>
      </c>
      <c r="J145" s="4">
        <v>0</v>
      </c>
      <c r="K145" s="3" t="s">
        <v>154</v>
      </c>
      <c r="L145" s="3" t="s">
        <v>1689</v>
      </c>
      <c r="M145" s="4">
        <v>0</v>
      </c>
      <c r="N145" s="3" t="s">
        <v>153</v>
      </c>
      <c r="O145" s="3" t="s">
        <v>155</v>
      </c>
      <c r="P145" s="3" t="s">
        <v>1315</v>
      </c>
      <c r="Q145" s="5" t="s">
        <v>1889</v>
      </c>
      <c r="R145" s="5" t="s">
        <v>178</v>
      </c>
      <c r="S145" s="5" t="s">
        <v>525</v>
      </c>
    </row>
    <row r="146" spans="1:19">
      <c r="A146" s="3" t="s">
        <v>1866</v>
      </c>
      <c r="B146" s="3" t="s">
        <v>846</v>
      </c>
      <c r="C146" s="3" t="s">
        <v>1891</v>
      </c>
      <c r="D146" s="3" t="s">
        <v>1892</v>
      </c>
      <c r="E146" s="3" t="s">
        <v>1886</v>
      </c>
      <c r="F146" s="3" t="s">
        <v>914</v>
      </c>
      <c r="G146" s="4">
        <v>74.540000000000006</v>
      </c>
      <c r="H146" s="4">
        <v>1</v>
      </c>
      <c r="I146" s="4">
        <v>40</v>
      </c>
      <c r="J146" s="4">
        <v>0</v>
      </c>
      <c r="K146" s="3" t="s">
        <v>154</v>
      </c>
      <c r="L146" s="3" t="s">
        <v>1689</v>
      </c>
      <c r="M146" s="4">
        <v>0</v>
      </c>
      <c r="N146" s="3" t="s">
        <v>153</v>
      </c>
      <c r="O146" s="3" t="s">
        <v>155</v>
      </c>
      <c r="P146" s="3" t="s">
        <v>1315</v>
      </c>
      <c r="Q146" s="5" t="s">
        <v>1891</v>
      </c>
      <c r="R146" s="5" t="s">
        <v>178</v>
      </c>
      <c r="S146" s="5" t="s">
        <v>525</v>
      </c>
    </row>
    <row r="147" spans="1:19">
      <c r="A147" s="3" t="s">
        <v>1866</v>
      </c>
      <c r="B147" s="3" t="s">
        <v>846</v>
      </c>
      <c r="C147" s="3" t="s">
        <v>1893</v>
      </c>
      <c r="D147" s="3" t="s">
        <v>1894</v>
      </c>
      <c r="E147" s="3" t="s">
        <v>1886</v>
      </c>
      <c r="F147" s="3" t="s">
        <v>914</v>
      </c>
      <c r="G147" s="4">
        <v>99.4</v>
      </c>
      <c r="H147" s="4">
        <v>1</v>
      </c>
      <c r="I147" s="4">
        <v>40</v>
      </c>
      <c r="J147" s="4">
        <v>0</v>
      </c>
      <c r="K147" s="3" t="s">
        <v>154</v>
      </c>
      <c r="L147" s="3" t="s">
        <v>1689</v>
      </c>
      <c r="M147" s="4">
        <v>0</v>
      </c>
      <c r="N147" s="3" t="s">
        <v>153</v>
      </c>
      <c r="O147" s="3" t="s">
        <v>155</v>
      </c>
      <c r="P147" s="3" t="s">
        <v>1315</v>
      </c>
      <c r="Q147" s="5" t="s">
        <v>1893</v>
      </c>
      <c r="R147" s="5" t="s">
        <v>178</v>
      </c>
      <c r="S147" s="5" t="s">
        <v>525</v>
      </c>
    </row>
    <row r="148" spans="1:19">
      <c r="A148" s="3" t="s">
        <v>1866</v>
      </c>
      <c r="B148" s="3" t="s">
        <v>846</v>
      </c>
      <c r="C148" s="3" t="s">
        <v>1895</v>
      </c>
      <c r="D148" s="3" t="s">
        <v>1896</v>
      </c>
      <c r="E148" s="3" t="s">
        <v>1886</v>
      </c>
      <c r="F148" s="3" t="s">
        <v>914</v>
      </c>
      <c r="G148" s="4">
        <v>79.55</v>
      </c>
      <c r="H148" s="4">
        <v>1</v>
      </c>
      <c r="I148" s="4">
        <v>40</v>
      </c>
      <c r="J148" s="4">
        <v>0</v>
      </c>
      <c r="K148" s="3" t="s">
        <v>154</v>
      </c>
      <c r="L148" s="3" t="s">
        <v>1689</v>
      </c>
      <c r="M148" s="4">
        <v>0</v>
      </c>
      <c r="N148" s="3" t="s">
        <v>153</v>
      </c>
      <c r="O148" s="3" t="s">
        <v>155</v>
      </c>
      <c r="P148" s="3" t="s">
        <v>1315</v>
      </c>
      <c r="Q148" s="5" t="s">
        <v>1895</v>
      </c>
      <c r="R148" s="5" t="s">
        <v>178</v>
      </c>
      <c r="S148" s="5" t="s">
        <v>525</v>
      </c>
    </row>
    <row r="149" spans="1:19">
      <c r="A149" s="3" t="s">
        <v>1866</v>
      </c>
      <c r="B149" s="3" t="s">
        <v>846</v>
      </c>
      <c r="C149" s="3" t="s">
        <v>1897</v>
      </c>
      <c r="D149" s="3" t="s">
        <v>1898</v>
      </c>
      <c r="E149" s="3" t="s">
        <v>1886</v>
      </c>
      <c r="F149" s="3" t="s">
        <v>914</v>
      </c>
      <c r="G149" s="4">
        <v>79.8</v>
      </c>
      <c r="H149" s="4">
        <v>1</v>
      </c>
      <c r="I149" s="4">
        <v>40</v>
      </c>
      <c r="J149" s="4">
        <v>0</v>
      </c>
      <c r="K149" s="3" t="s">
        <v>154</v>
      </c>
      <c r="L149" s="3" t="s">
        <v>1689</v>
      </c>
      <c r="M149" s="4">
        <v>0</v>
      </c>
      <c r="N149" s="3" t="s">
        <v>153</v>
      </c>
      <c r="O149" s="3" t="s">
        <v>155</v>
      </c>
      <c r="P149" s="3" t="s">
        <v>1315</v>
      </c>
      <c r="Q149" s="5" t="s">
        <v>1897</v>
      </c>
      <c r="R149" s="5" t="s">
        <v>178</v>
      </c>
      <c r="S149" s="5" t="s">
        <v>525</v>
      </c>
    </row>
    <row r="150" spans="1:19">
      <c r="A150" s="3" t="s">
        <v>1866</v>
      </c>
      <c r="B150" s="3" t="s">
        <v>846</v>
      </c>
      <c r="C150" s="3" t="s">
        <v>1899</v>
      </c>
      <c r="D150" s="3" t="s">
        <v>1900</v>
      </c>
      <c r="E150" s="3" t="s">
        <v>1886</v>
      </c>
      <c r="F150" s="3" t="s">
        <v>914</v>
      </c>
      <c r="G150" s="4">
        <v>79.8</v>
      </c>
      <c r="H150" s="4">
        <v>1</v>
      </c>
      <c r="I150" s="4">
        <v>40</v>
      </c>
      <c r="J150" s="4">
        <v>0</v>
      </c>
      <c r="K150" s="3" t="s">
        <v>154</v>
      </c>
      <c r="L150" s="3" t="s">
        <v>1689</v>
      </c>
      <c r="M150" s="4">
        <v>0</v>
      </c>
      <c r="N150" s="3" t="s">
        <v>153</v>
      </c>
      <c r="O150" s="3" t="s">
        <v>155</v>
      </c>
      <c r="P150" s="3" t="s">
        <v>1315</v>
      </c>
      <c r="Q150" s="5" t="s">
        <v>1899</v>
      </c>
      <c r="R150" s="5" t="s">
        <v>178</v>
      </c>
      <c r="S150" s="5" t="s">
        <v>525</v>
      </c>
    </row>
    <row r="151" spans="1:19">
      <c r="A151" s="3" t="s">
        <v>1866</v>
      </c>
      <c r="B151" s="3" t="s">
        <v>846</v>
      </c>
      <c r="C151" s="3" t="s">
        <v>1901</v>
      </c>
      <c r="D151" s="3" t="s">
        <v>1902</v>
      </c>
      <c r="E151" s="3" t="s">
        <v>1886</v>
      </c>
      <c r="F151" s="3" t="s">
        <v>914</v>
      </c>
      <c r="G151" s="4">
        <v>74.540000000000006</v>
      </c>
      <c r="H151" s="4">
        <v>1</v>
      </c>
      <c r="I151" s="4">
        <v>40</v>
      </c>
      <c r="J151" s="4">
        <v>0</v>
      </c>
      <c r="K151" s="3" t="s">
        <v>154</v>
      </c>
      <c r="L151" s="3" t="s">
        <v>1689</v>
      </c>
      <c r="M151" s="4">
        <v>0</v>
      </c>
      <c r="N151" s="3" t="s">
        <v>153</v>
      </c>
      <c r="O151" s="3" t="s">
        <v>155</v>
      </c>
      <c r="P151" s="3" t="s">
        <v>1315</v>
      </c>
      <c r="Q151" s="5" t="s">
        <v>1901</v>
      </c>
      <c r="R151" s="5" t="s">
        <v>178</v>
      </c>
      <c r="S151" s="5" t="s">
        <v>525</v>
      </c>
    </row>
    <row r="152" spans="1:19">
      <c r="A152" s="3" t="s">
        <v>1866</v>
      </c>
      <c r="B152" s="3" t="s">
        <v>846</v>
      </c>
      <c r="C152" s="3" t="s">
        <v>1903</v>
      </c>
      <c r="D152" s="3" t="s">
        <v>1904</v>
      </c>
      <c r="E152" s="3" t="s">
        <v>1886</v>
      </c>
      <c r="F152" s="3" t="s">
        <v>914</v>
      </c>
      <c r="G152" s="4">
        <v>74.989999999999995</v>
      </c>
      <c r="H152" s="4">
        <v>1</v>
      </c>
      <c r="I152" s="4">
        <v>40</v>
      </c>
      <c r="J152" s="4">
        <v>0</v>
      </c>
      <c r="K152" s="3" t="s">
        <v>154</v>
      </c>
      <c r="L152" s="3" t="s">
        <v>1689</v>
      </c>
      <c r="M152" s="4">
        <v>0</v>
      </c>
      <c r="N152" s="3" t="s">
        <v>153</v>
      </c>
      <c r="O152" s="3" t="s">
        <v>155</v>
      </c>
      <c r="P152" s="3" t="s">
        <v>1315</v>
      </c>
      <c r="Q152" s="5" t="s">
        <v>1903</v>
      </c>
      <c r="R152" s="5" t="s">
        <v>178</v>
      </c>
      <c r="S152" s="5" t="s">
        <v>525</v>
      </c>
    </row>
    <row r="153" spans="1:19">
      <c r="A153" s="3" t="s">
        <v>1866</v>
      </c>
      <c r="B153" s="3" t="s">
        <v>423</v>
      </c>
      <c r="C153" s="3" t="s">
        <v>1905</v>
      </c>
      <c r="D153" s="3" t="s">
        <v>1906</v>
      </c>
      <c r="E153" s="3" t="s">
        <v>1886</v>
      </c>
      <c r="F153" s="3" t="s">
        <v>914</v>
      </c>
      <c r="G153" s="4">
        <v>88.42</v>
      </c>
      <c r="H153" s="4">
        <v>1</v>
      </c>
      <c r="I153" s="4">
        <v>40</v>
      </c>
      <c r="J153" s="4">
        <v>0</v>
      </c>
      <c r="K153" s="3" t="s">
        <v>154</v>
      </c>
      <c r="L153" s="3" t="s">
        <v>1689</v>
      </c>
      <c r="M153" s="4">
        <v>0</v>
      </c>
      <c r="N153" s="3" t="s">
        <v>153</v>
      </c>
      <c r="O153" s="3" t="s">
        <v>155</v>
      </c>
      <c r="P153" s="3" t="s">
        <v>1315</v>
      </c>
      <c r="Q153" s="5" t="s">
        <v>1905</v>
      </c>
      <c r="R153" s="5" t="s">
        <v>178</v>
      </c>
      <c r="S153" s="5" t="s">
        <v>525</v>
      </c>
    </row>
    <row r="154" spans="1:19">
      <c r="A154" s="3" t="s">
        <v>1866</v>
      </c>
      <c r="B154" s="3" t="s">
        <v>423</v>
      </c>
      <c r="C154" s="3" t="s">
        <v>1907</v>
      </c>
      <c r="D154" s="3" t="s">
        <v>1908</v>
      </c>
      <c r="E154" s="3" t="s">
        <v>1886</v>
      </c>
      <c r="F154" s="3" t="s">
        <v>914</v>
      </c>
      <c r="G154" s="4">
        <v>82.67</v>
      </c>
      <c r="H154" s="4">
        <v>1</v>
      </c>
      <c r="I154" s="4">
        <v>40</v>
      </c>
      <c r="J154" s="4">
        <v>0</v>
      </c>
      <c r="K154" s="3" t="s">
        <v>154</v>
      </c>
      <c r="L154" s="3" t="s">
        <v>1689</v>
      </c>
      <c r="M154" s="4">
        <v>0</v>
      </c>
      <c r="N154" s="3" t="s">
        <v>153</v>
      </c>
      <c r="O154" s="3" t="s">
        <v>155</v>
      </c>
      <c r="P154" s="3" t="s">
        <v>1315</v>
      </c>
      <c r="Q154" s="5" t="s">
        <v>1907</v>
      </c>
      <c r="R154" s="5" t="s">
        <v>178</v>
      </c>
      <c r="S154" s="5" t="s">
        <v>525</v>
      </c>
    </row>
    <row r="155" spans="1:19">
      <c r="A155" s="3" t="s">
        <v>1866</v>
      </c>
      <c r="B155" s="3" t="s">
        <v>423</v>
      </c>
      <c r="C155" s="3" t="s">
        <v>1909</v>
      </c>
      <c r="D155" s="3" t="s">
        <v>1910</v>
      </c>
      <c r="E155" s="3" t="s">
        <v>1886</v>
      </c>
      <c r="F155" s="3" t="s">
        <v>914</v>
      </c>
      <c r="G155" s="4">
        <v>80.72</v>
      </c>
      <c r="H155" s="4">
        <v>1</v>
      </c>
      <c r="I155" s="4">
        <v>40</v>
      </c>
      <c r="J155" s="4">
        <v>0</v>
      </c>
      <c r="K155" s="3" t="s">
        <v>154</v>
      </c>
      <c r="L155" s="3" t="s">
        <v>1689</v>
      </c>
      <c r="M155" s="4">
        <v>0</v>
      </c>
      <c r="N155" s="3" t="s">
        <v>153</v>
      </c>
      <c r="O155" s="3" t="s">
        <v>155</v>
      </c>
      <c r="P155" s="3" t="s">
        <v>1315</v>
      </c>
      <c r="Q155" s="5" t="s">
        <v>1909</v>
      </c>
      <c r="R155" s="5" t="s">
        <v>178</v>
      </c>
      <c r="S155" s="5" t="s">
        <v>525</v>
      </c>
    </row>
    <row r="156" spans="1:19">
      <c r="A156" s="3" t="s">
        <v>148</v>
      </c>
      <c r="B156" s="3" t="s">
        <v>149</v>
      </c>
      <c r="C156" s="3" t="s">
        <v>1911</v>
      </c>
      <c r="D156" s="3" t="s">
        <v>1912</v>
      </c>
      <c r="E156" s="3" t="s">
        <v>1590</v>
      </c>
      <c r="F156" s="3" t="s">
        <v>153</v>
      </c>
      <c r="G156" s="4">
        <v>30.98</v>
      </c>
      <c r="H156" s="4">
        <v>0</v>
      </c>
      <c r="I156" s="4">
        <v>0</v>
      </c>
      <c r="J156" s="4">
        <v>0</v>
      </c>
      <c r="K156" s="3" t="s">
        <v>154</v>
      </c>
      <c r="L156" s="3" t="s">
        <v>153</v>
      </c>
      <c r="M156" s="4">
        <v>0</v>
      </c>
      <c r="N156" s="3" t="s">
        <v>153</v>
      </c>
      <c r="O156" s="3" t="s">
        <v>155</v>
      </c>
      <c r="P156" s="3" t="s">
        <v>1315</v>
      </c>
      <c r="Q156" s="5" t="s">
        <v>1911</v>
      </c>
      <c r="R156" s="5" t="s">
        <v>157</v>
      </c>
      <c r="S156" s="5" t="s">
        <v>158</v>
      </c>
    </row>
    <row r="157" spans="1:19">
      <c r="A157" s="3" t="s">
        <v>1654</v>
      </c>
      <c r="B157" s="3" t="s">
        <v>149</v>
      </c>
      <c r="C157" s="3" t="s">
        <v>1913</v>
      </c>
      <c r="D157" s="3" t="s">
        <v>1914</v>
      </c>
      <c r="E157" s="3" t="s">
        <v>1915</v>
      </c>
      <c r="F157" s="3" t="s">
        <v>611</v>
      </c>
      <c r="G157" s="4">
        <v>3.55</v>
      </c>
      <c r="H157" s="4">
        <v>0</v>
      </c>
      <c r="I157" s="4">
        <v>0</v>
      </c>
      <c r="J157" s="4">
        <v>0</v>
      </c>
      <c r="K157" s="3" t="s">
        <v>154</v>
      </c>
      <c r="L157" s="3" t="s">
        <v>153</v>
      </c>
      <c r="M157" s="4">
        <v>0</v>
      </c>
      <c r="N157" s="3" t="s">
        <v>153</v>
      </c>
      <c r="O157" s="3" t="s">
        <v>155</v>
      </c>
      <c r="P157" s="3" t="s">
        <v>1315</v>
      </c>
      <c r="Q157" s="5" t="s">
        <v>1913</v>
      </c>
      <c r="R157" s="5" t="s">
        <v>1658</v>
      </c>
      <c r="S157" s="5" t="s">
        <v>1449</v>
      </c>
    </row>
    <row r="158" spans="1:19">
      <c r="A158" s="3" t="s">
        <v>1654</v>
      </c>
      <c r="B158" s="3" t="s">
        <v>149</v>
      </c>
      <c r="C158" s="3" t="s">
        <v>1916</v>
      </c>
      <c r="D158" s="3" t="s">
        <v>1917</v>
      </c>
      <c r="E158" s="3" t="s">
        <v>1918</v>
      </c>
      <c r="F158" s="3" t="s">
        <v>611</v>
      </c>
      <c r="G158" s="4">
        <v>4.83</v>
      </c>
      <c r="H158" s="4">
        <v>0</v>
      </c>
      <c r="I158" s="4">
        <v>0</v>
      </c>
      <c r="J158" s="4">
        <v>0</v>
      </c>
      <c r="K158" s="3" t="s">
        <v>154</v>
      </c>
      <c r="L158" s="3" t="s">
        <v>153</v>
      </c>
      <c r="M158" s="4">
        <v>0</v>
      </c>
      <c r="N158" s="3" t="s">
        <v>153</v>
      </c>
      <c r="O158" s="3" t="s">
        <v>155</v>
      </c>
      <c r="P158" s="3" t="s">
        <v>1315</v>
      </c>
      <c r="Q158" s="5" t="s">
        <v>1916</v>
      </c>
      <c r="R158" s="5" t="s">
        <v>1658</v>
      </c>
      <c r="S158" s="5" t="s">
        <v>1449</v>
      </c>
    </row>
    <row r="159" spans="1:19">
      <c r="A159" s="3" t="s">
        <v>148</v>
      </c>
      <c r="B159" s="3" t="s">
        <v>149</v>
      </c>
      <c r="C159" s="3" t="s">
        <v>1919</v>
      </c>
      <c r="D159" s="3" t="s">
        <v>1920</v>
      </c>
      <c r="E159" s="3" t="s">
        <v>1612</v>
      </c>
      <c r="F159" s="3" t="s">
        <v>611</v>
      </c>
      <c r="G159" s="4">
        <v>5.74</v>
      </c>
      <c r="H159" s="4">
        <v>0</v>
      </c>
      <c r="I159" s="4">
        <v>0</v>
      </c>
      <c r="J159" s="4">
        <v>0</v>
      </c>
      <c r="K159" s="3" t="s">
        <v>154</v>
      </c>
      <c r="L159" s="3" t="s">
        <v>153</v>
      </c>
      <c r="M159" s="4">
        <v>0</v>
      </c>
      <c r="N159" s="3" t="s">
        <v>153</v>
      </c>
      <c r="O159" s="3" t="s">
        <v>155</v>
      </c>
      <c r="P159" s="3" t="s">
        <v>1315</v>
      </c>
      <c r="Q159" s="5" t="s">
        <v>1919</v>
      </c>
      <c r="R159" s="5" t="s">
        <v>168</v>
      </c>
      <c r="S159" s="5" t="s">
        <v>169</v>
      </c>
    </row>
    <row r="160" spans="1:19">
      <c r="A160" s="3" t="s">
        <v>148</v>
      </c>
      <c r="B160" s="3" t="s">
        <v>149</v>
      </c>
      <c r="C160" s="3" t="s">
        <v>1921</v>
      </c>
      <c r="D160" s="3" t="s">
        <v>1922</v>
      </c>
      <c r="E160" s="3" t="s">
        <v>1644</v>
      </c>
      <c r="F160" s="3" t="s">
        <v>153</v>
      </c>
      <c r="G160" s="4">
        <v>9.4600000000000009</v>
      </c>
      <c r="H160" s="4">
        <v>0</v>
      </c>
      <c r="I160" s="4">
        <v>0</v>
      </c>
      <c r="J160" s="4">
        <v>0</v>
      </c>
      <c r="K160" s="3" t="s">
        <v>154</v>
      </c>
      <c r="L160" s="3" t="s">
        <v>153</v>
      </c>
      <c r="M160" s="4">
        <v>0</v>
      </c>
      <c r="N160" s="3" t="s">
        <v>153</v>
      </c>
      <c r="O160" s="3" t="s">
        <v>155</v>
      </c>
      <c r="P160" s="3" t="s">
        <v>1315</v>
      </c>
      <c r="Q160" s="5" t="s">
        <v>1921</v>
      </c>
      <c r="R160" s="5" t="s">
        <v>173</v>
      </c>
      <c r="S160" s="5" t="s">
        <v>1597</v>
      </c>
    </row>
    <row r="161" spans="1:19">
      <c r="A161" s="3" t="s">
        <v>148</v>
      </c>
      <c r="B161" s="3" t="s">
        <v>149</v>
      </c>
      <c r="C161" s="3" t="s">
        <v>1923</v>
      </c>
      <c r="D161" s="3" t="s">
        <v>1924</v>
      </c>
      <c r="E161" s="3" t="s">
        <v>1925</v>
      </c>
      <c r="F161" s="3" t="s">
        <v>153</v>
      </c>
      <c r="G161" s="4">
        <v>3.56</v>
      </c>
      <c r="H161" s="4">
        <v>0</v>
      </c>
      <c r="I161" s="4">
        <v>0</v>
      </c>
      <c r="J161" s="4">
        <v>0</v>
      </c>
      <c r="K161" s="3" t="s">
        <v>154</v>
      </c>
      <c r="L161" s="3" t="s">
        <v>153</v>
      </c>
      <c r="M161" s="4">
        <v>0</v>
      </c>
      <c r="N161" s="3" t="s">
        <v>153</v>
      </c>
      <c r="O161" s="3" t="s">
        <v>155</v>
      </c>
      <c r="P161" s="3" t="s">
        <v>1315</v>
      </c>
      <c r="Q161" s="5" t="s">
        <v>1923</v>
      </c>
      <c r="R161" s="5" t="s">
        <v>168</v>
      </c>
      <c r="S161" s="5" t="s">
        <v>169</v>
      </c>
    </row>
    <row r="162" spans="1:19">
      <c r="A162" s="3" t="s">
        <v>1654</v>
      </c>
      <c r="B162" s="3" t="s">
        <v>149</v>
      </c>
      <c r="C162" s="3" t="s">
        <v>1926</v>
      </c>
      <c r="D162" s="3" t="s">
        <v>1927</v>
      </c>
      <c r="E162" s="3" t="s">
        <v>1644</v>
      </c>
      <c r="F162" s="3" t="s">
        <v>153</v>
      </c>
      <c r="G162" s="4">
        <v>7.46</v>
      </c>
      <c r="H162" s="4">
        <v>0</v>
      </c>
      <c r="I162" s="4">
        <v>0</v>
      </c>
      <c r="J162" s="4">
        <v>0</v>
      </c>
      <c r="K162" s="3" t="s">
        <v>154</v>
      </c>
      <c r="L162" s="3" t="s">
        <v>153</v>
      </c>
      <c r="M162" s="4">
        <v>0</v>
      </c>
      <c r="N162" s="3" t="s">
        <v>153</v>
      </c>
      <c r="O162" s="3" t="s">
        <v>155</v>
      </c>
      <c r="P162" s="3" t="s">
        <v>1315</v>
      </c>
      <c r="Q162" s="5" t="s">
        <v>1926</v>
      </c>
      <c r="R162" s="5" t="s">
        <v>173</v>
      </c>
      <c r="S162" s="5" t="s">
        <v>1597</v>
      </c>
    </row>
    <row r="163" spans="1:19">
      <c r="A163" s="3" t="s">
        <v>1654</v>
      </c>
      <c r="B163" s="3" t="s">
        <v>149</v>
      </c>
      <c r="C163" s="3" t="s">
        <v>1928</v>
      </c>
      <c r="D163" s="3" t="s">
        <v>1929</v>
      </c>
      <c r="E163" s="3" t="s">
        <v>1918</v>
      </c>
      <c r="F163" s="3" t="s">
        <v>153</v>
      </c>
      <c r="G163" s="4">
        <v>4.18</v>
      </c>
      <c r="H163" s="4">
        <v>0</v>
      </c>
      <c r="I163" s="4">
        <v>0</v>
      </c>
      <c r="J163" s="4">
        <v>0</v>
      </c>
      <c r="K163" s="3" t="s">
        <v>154</v>
      </c>
      <c r="L163" s="3" t="s">
        <v>153</v>
      </c>
      <c r="M163" s="4">
        <v>0</v>
      </c>
      <c r="N163" s="3" t="s">
        <v>153</v>
      </c>
      <c r="O163" s="3" t="s">
        <v>155</v>
      </c>
      <c r="P163" s="3" t="s">
        <v>1315</v>
      </c>
      <c r="Q163" s="5" t="s">
        <v>1928</v>
      </c>
      <c r="R163" s="5" t="s">
        <v>1658</v>
      </c>
      <c r="S163" s="5" t="s">
        <v>1449</v>
      </c>
    </row>
    <row r="164" spans="1:19">
      <c r="A164" s="3" t="s">
        <v>1312</v>
      </c>
      <c r="B164" s="3" t="s">
        <v>846</v>
      </c>
      <c r="C164" s="3" t="s">
        <v>1930</v>
      </c>
      <c r="D164" s="3" t="s">
        <v>1931</v>
      </c>
      <c r="E164" s="3" t="s">
        <v>1915</v>
      </c>
      <c r="F164" s="3" t="s">
        <v>153</v>
      </c>
      <c r="G164" s="4">
        <v>3.64</v>
      </c>
      <c r="H164" s="4">
        <v>0</v>
      </c>
      <c r="I164" s="4">
        <v>0</v>
      </c>
      <c r="J164" s="4">
        <v>0</v>
      </c>
      <c r="K164" s="3" t="s">
        <v>154</v>
      </c>
      <c r="L164" s="3" t="s">
        <v>153</v>
      </c>
      <c r="M164" s="4">
        <v>0</v>
      </c>
      <c r="N164" s="3" t="s">
        <v>153</v>
      </c>
      <c r="O164" s="3" t="s">
        <v>155</v>
      </c>
      <c r="P164" s="3" t="s">
        <v>1315</v>
      </c>
      <c r="Q164" s="5" t="s">
        <v>1930</v>
      </c>
      <c r="R164" s="5" t="s">
        <v>1358</v>
      </c>
      <c r="S164" s="5" t="s">
        <v>1712</v>
      </c>
    </row>
    <row r="165" spans="1:19">
      <c r="A165" s="3" t="s">
        <v>1752</v>
      </c>
      <c r="B165" s="3" t="s">
        <v>149</v>
      </c>
      <c r="C165" s="3" t="s">
        <v>1932</v>
      </c>
      <c r="D165" s="3" t="s">
        <v>1933</v>
      </c>
      <c r="E165" s="3" t="s">
        <v>1915</v>
      </c>
      <c r="F165" s="3" t="s">
        <v>153</v>
      </c>
      <c r="G165" s="4">
        <v>5.27</v>
      </c>
      <c r="H165" s="4">
        <v>0</v>
      </c>
      <c r="I165" s="4">
        <v>0</v>
      </c>
      <c r="J165" s="4">
        <v>0</v>
      </c>
      <c r="K165" s="3" t="s">
        <v>154</v>
      </c>
      <c r="L165" s="3" t="s">
        <v>153</v>
      </c>
      <c r="M165" s="4">
        <v>0</v>
      </c>
      <c r="N165" s="3" t="s">
        <v>153</v>
      </c>
      <c r="O165" s="3" t="s">
        <v>155</v>
      </c>
      <c r="P165" s="3" t="s">
        <v>1315</v>
      </c>
      <c r="Q165" s="5" t="s">
        <v>1932</v>
      </c>
      <c r="R165" s="5" t="s">
        <v>1658</v>
      </c>
      <c r="S165" s="5" t="s">
        <v>1449</v>
      </c>
    </row>
    <row r="166" spans="1:19">
      <c r="A166" s="3" t="s">
        <v>1752</v>
      </c>
      <c r="B166" s="3" t="s">
        <v>149</v>
      </c>
      <c r="C166" s="3" t="s">
        <v>1934</v>
      </c>
      <c r="D166" s="3" t="s">
        <v>1935</v>
      </c>
      <c r="E166" s="3" t="s">
        <v>1918</v>
      </c>
      <c r="F166" s="3" t="s">
        <v>153</v>
      </c>
      <c r="G166" s="4">
        <v>3.95</v>
      </c>
      <c r="H166" s="4">
        <v>0</v>
      </c>
      <c r="I166" s="4">
        <v>0</v>
      </c>
      <c r="J166" s="4">
        <v>0</v>
      </c>
      <c r="K166" s="3" t="s">
        <v>154</v>
      </c>
      <c r="L166" s="3" t="s">
        <v>153</v>
      </c>
      <c r="M166" s="4">
        <v>0</v>
      </c>
      <c r="N166" s="3" t="s">
        <v>153</v>
      </c>
      <c r="O166" s="3" t="s">
        <v>155</v>
      </c>
      <c r="P166" s="3" t="s">
        <v>1315</v>
      </c>
      <c r="Q166" s="5" t="s">
        <v>1934</v>
      </c>
      <c r="R166" s="5" t="s">
        <v>1658</v>
      </c>
      <c r="S166" s="5" t="s">
        <v>1449</v>
      </c>
    </row>
    <row r="167" spans="1:19">
      <c r="A167" s="3" t="s">
        <v>1654</v>
      </c>
      <c r="B167" s="3" t="s">
        <v>149</v>
      </c>
      <c r="C167" s="3" t="s">
        <v>1936</v>
      </c>
      <c r="D167" s="3" t="s">
        <v>1937</v>
      </c>
      <c r="E167" s="3" t="s">
        <v>1938</v>
      </c>
      <c r="F167" s="3" t="s">
        <v>153</v>
      </c>
      <c r="G167" s="4">
        <v>1.48</v>
      </c>
      <c r="H167" s="4">
        <v>0</v>
      </c>
      <c r="I167" s="4">
        <v>0</v>
      </c>
      <c r="J167" s="4">
        <v>0</v>
      </c>
      <c r="K167" s="3" t="s">
        <v>154</v>
      </c>
      <c r="L167" s="3" t="s">
        <v>153</v>
      </c>
      <c r="M167" s="4">
        <v>0</v>
      </c>
      <c r="N167" s="3" t="s">
        <v>153</v>
      </c>
      <c r="O167" s="3" t="s">
        <v>155</v>
      </c>
      <c r="P167" s="3" t="s">
        <v>1315</v>
      </c>
      <c r="Q167" s="5" t="s">
        <v>1936</v>
      </c>
      <c r="R167" s="5" t="s">
        <v>168</v>
      </c>
      <c r="S167" s="5" t="s">
        <v>169</v>
      </c>
    </row>
    <row r="168" spans="1:19">
      <c r="A168" s="3" t="s">
        <v>148</v>
      </c>
      <c r="B168" s="3" t="s">
        <v>149</v>
      </c>
      <c r="C168" s="3" t="s">
        <v>1939</v>
      </c>
      <c r="D168" s="3" t="s">
        <v>1940</v>
      </c>
      <c r="E168" s="3" t="s">
        <v>1941</v>
      </c>
      <c r="F168" s="3" t="s">
        <v>611</v>
      </c>
      <c r="G168" s="4">
        <v>6.92</v>
      </c>
      <c r="H168" s="4">
        <v>0</v>
      </c>
      <c r="I168" s="4">
        <v>0</v>
      </c>
      <c r="J168" s="4">
        <v>0</v>
      </c>
      <c r="K168" s="3" t="s">
        <v>154</v>
      </c>
      <c r="L168" s="3" t="s">
        <v>1613</v>
      </c>
      <c r="M168" s="4">
        <v>0</v>
      </c>
      <c r="N168" s="3" t="s">
        <v>153</v>
      </c>
      <c r="O168" s="3" t="s">
        <v>155</v>
      </c>
      <c r="P168" s="3" t="s">
        <v>1315</v>
      </c>
      <c r="Q168" s="5" t="s">
        <v>1939</v>
      </c>
      <c r="R168" s="5" t="s">
        <v>168</v>
      </c>
      <c r="S168" s="5" t="s">
        <v>169</v>
      </c>
    </row>
    <row r="169" spans="1:19">
      <c r="A169" s="3" t="s">
        <v>148</v>
      </c>
      <c r="B169" s="3" t="s">
        <v>149</v>
      </c>
      <c r="C169" s="3" t="s">
        <v>1942</v>
      </c>
      <c r="D169" s="3" t="s">
        <v>1943</v>
      </c>
      <c r="E169" s="3" t="s">
        <v>152</v>
      </c>
      <c r="F169" s="3" t="s">
        <v>611</v>
      </c>
      <c r="G169" s="4">
        <v>38.14</v>
      </c>
      <c r="H169" s="4">
        <v>0</v>
      </c>
      <c r="I169" s="4">
        <v>0</v>
      </c>
      <c r="J169" s="4">
        <v>0</v>
      </c>
      <c r="K169" s="3" t="s">
        <v>154</v>
      </c>
      <c r="L169" s="3" t="s">
        <v>1524</v>
      </c>
      <c r="M169" s="4">
        <v>0</v>
      </c>
      <c r="N169" s="3" t="s">
        <v>153</v>
      </c>
      <c r="O169" s="3" t="s">
        <v>155</v>
      </c>
      <c r="P169" s="3" t="s">
        <v>1315</v>
      </c>
      <c r="Q169" s="5" t="s">
        <v>1942</v>
      </c>
      <c r="R169" s="5" t="s">
        <v>157</v>
      </c>
      <c r="S169" s="5" t="s">
        <v>158</v>
      </c>
    </row>
    <row r="170" spans="1:19">
      <c r="A170" s="3" t="s">
        <v>148</v>
      </c>
      <c r="B170" s="3" t="s">
        <v>149</v>
      </c>
      <c r="C170" s="3" t="s">
        <v>1944</v>
      </c>
      <c r="D170" s="3" t="s">
        <v>1945</v>
      </c>
      <c r="E170" s="3" t="s">
        <v>1946</v>
      </c>
      <c r="F170" s="3" t="s">
        <v>611</v>
      </c>
      <c r="G170" s="4">
        <v>3.89</v>
      </c>
      <c r="H170" s="4">
        <v>0</v>
      </c>
      <c r="I170" s="4">
        <v>0</v>
      </c>
      <c r="J170" s="4">
        <v>0</v>
      </c>
      <c r="K170" s="3" t="s">
        <v>154</v>
      </c>
      <c r="L170" s="3" t="s">
        <v>1596</v>
      </c>
      <c r="M170" s="4">
        <v>0</v>
      </c>
      <c r="N170" s="3" t="s">
        <v>153</v>
      </c>
      <c r="O170" s="3" t="s">
        <v>155</v>
      </c>
      <c r="P170" s="3" t="s">
        <v>1315</v>
      </c>
      <c r="Q170" s="5" t="s">
        <v>1944</v>
      </c>
      <c r="R170" s="5" t="s">
        <v>168</v>
      </c>
      <c r="S170" s="5" t="s">
        <v>169</v>
      </c>
    </row>
    <row r="171" spans="1:19">
      <c r="A171" s="3" t="s">
        <v>148</v>
      </c>
      <c r="B171" s="3" t="s">
        <v>149</v>
      </c>
      <c r="C171" s="3" t="s">
        <v>1947</v>
      </c>
      <c r="D171" s="3" t="s">
        <v>1948</v>
      </c>
      <c r="E171" s="3" t="s">
        <v>1918</v>
      </c>
      <c r="F171" s="3" t="s">
        <v>611</v>
      </c>
      <c r="G171" s="4">
        <v>5.04</v>
      </c>
      <c r="H171" s="4">
        <v>0</v>
      </c>
      <c r="I171" s="4">
        <v>0</v>
      </c>
      <c r="J171" s="4">
        <v>0</v>
      </c>
      <c r="K171" s="3" t="s">
        <v>154</v>
      </c>
      <c r="L171" s="3" t="s">
        <v>1596</v>
      </c>
      <c r="M171" s="4">
        <v>0</v>
      </c>
      <c r="N171" s="3" t="s">
        <v>153</v>
      </c>
      <c r="O171" s="3" t="s">
        <v>155</v>
      </c>
      <c r="P171" s="3" t="s">
        <v>1315</v>
      </c>
      <c r="Q171" s="5" t="s">
        <v>1947</v>
      </c>
      <c r="R171" s="5" t="s">
        <v>173</v>
      </c>
      <c r="S171" s="5" t="s">
        <v>1597</v>
      </c>
    </row>
    <row r="172" spans="1:19">
      <c r="A172" s="3" t="s">
        <v>148</v>
      </c>
      <c r="B172" s="3" t="s">
        <v>149</v>
      </c>
      <c r="C172" s="3" t="s">
        <v>1949</v>
      </c>
      <c r="D172" s="3" t="s">
        <v>1950</v>
      </c>
      <c r="E172" s="3" t="s">
        <v>1951</v>
      </c>
      <c r="F172" s="3" t="s">
        <v>611</v>
      </c>
      <c r="G172" s="4">
        <v>4.1500000000000004</v>
      </c>
      <c r="H172" s="4">
        <v>0</v>
      </c>
      <c r="I172" s="4">
        <v>0</v>
      </c>
      <c r="J172" s="4">
        <v>0</v>
      </c>
      <c r="K172" s="3" t="s">
        <v>154</v>
      </c>
      <c r="L172" s="3" t="s">
        <v>1596</v>
      </c>
      <c r="M172" s="4">
        <v>0</v>
      </c>
      <c r="N172" s="3" t="s">
        <v>153</v>
      </c>
      <c r="O172" s="3" t="s">
        <v>155</v>
      </c>
      <c r="P172" s="3" t="s">
        <v>1315</v>
      </c>
      <c r="Q172" s="5" t="s">
        <v>1949</v>
      </c>
      <c r="R172" s="5" t="s">
        <v>168</v>
      </c>
      <c r="S172" s="5" t="s">
        <v>169</v>
      </c>
    </row>
    <row r="173" spans="1:19">
      <c r="A173" s="3" t="s">
        <v>148</v>
      </c>
      <c r="B173" s="3" t="s">
        <v>149</v>
      </c>
      <c r="C173" s="3" t="s">
        <v>1952</v>
      </c>
      <c r="D173" s="3" t="s">
        <v>1953</v>
      </c>
      <c r="E173" s="3" t="s">
        <v>1644</v>
      </c>
      <c r="F173" s="3" t="s">
        <v>611</v>
      </c>
      <c r="G173" s="4">
        <v>10.73</v>
      </c>
      <c r="H173" s="4">
        <v>0</v>
      </c>
      <c r="I173" s="4">
        <v>0</v>
      </c>
      <c r="J173" s="4">
        <v>0</v>
      </c>
      <c r="K173" s="3" t="s">
        <v>154</v>
      </c>
      <c r="L173" s="3" t="s">
        <v>153</v>
      </c>
      <c r="M173" s="4">
        <v>0</v>
      </c>
      <c r="N173" s="3" t="s">
        <v>153</v>
      </c>
      <c r="O173" s="3" t="s">
        <v>155</v>
      </c>
      <c r="P173" s="3" t="s">
        <v>1315</v>
      </c>
      <c r="Q173" s="5" t="s">
        <v>1952</v>
      </c>
      <c r="R173" s="5" t="s">
        <v>173</v>
      </c>
      <c r="S173" s="5" t="s">
        <v>1597</v>
      </c>
    </row>
    <row r="174" spans="1:19">
      <c r="A174" s="3" t="s">
        <v>148</v>
      </c>
      <c r="B174" s="3" t="s">
        <v>149</v>
      </c>
      <c r="C174" s="3" t="s">
        <v>1954</v>
      </c>
      <c r="D174" s="3" t="s">
        <v>1955</v>
      </c>
      <c r="E174" s="3" t="s">
        <v>1644</v>
      </c>
      <c r="F174" s="3" t="s">
        <v>611</v>
      </c>
      <c r="G174" s="4">
        <v>11</v>
      </c>
      <c r="H174" s="4">
        <v>0</v>
      </c>
      <c r="I174" s="4">
        <v>0</v>
      </c>
      <c r="J174" s="4">
        <v>0</v>
      </c>
      <c r="K174" s="3" t="s">
        <v>154</v>
      </c>
      <c r="L174" s="3" t="s">
        <v>153</v>
      </c>
      <c r="M174" s="4">
        <v>0</v>
      </c>
      <c r="N174" s="3" t="s">
        <v>153</v>
      </c>
      <c r="O174" s="3" t="s">
        <v>155</v>
      </c>
      <c r="P174" s="3" t="s">
        <v>1315</v>
      </c>
      <c r="Q174" s="5" t="s">
        <v>1954</v>
      </c>
      <c r="R174" s="5" t="s">
        <v>173</v>
      </c>
      <c r="S174" s="5" t="s">
        <v>1597</v>
      </c>
    </row>
    <row r="175" spans="1:19">
      <c r="A175" s="3" t="s">
        <v>148</v>
      </c>
      <c r="B175" s="3" t="s">
        <v>149</v>
      </c>
      <c r="C175" s="3" t="s">
        <v>1956</v>
      </c>
      <c r="D175" s="3" t="s">
        <v>1957</v>
      </c>
      <c r="E175" s="3" t="s">
        <v>1644</v>
      </c>
      <c r="F175" s="3" t="s">
        <v>611</v>
      </c>
      <c r="G175" s="4">
        <v>12.58</v>
      </c>
      <c r="H175" s="4">
        <v>0</v>
      </c>
      <c r="I175" s="4">
        <v>0</v>
      </c>
      <c r="J175" s="4">
        <v>0</v>
      </c>
      <c r="K175" s="3" t="s">
        <v>154</v>
      </c>
      <c r="L175" s="3" t="s">
        <v>1596</v>
      </c>
      <c r="M175" s="4">
        <v>0</v>
      </c>
      <c r="N175" s="3" t="s">
        <v>153</v>
      </c>
      <c r="O175" s="3" t="s">
        <v>155</v>
      </c>
      <c r="P175" s="3" t="s">
        <v>1315</v>
      </c>
      <c r="Q175" s="5" t="s">
        <v>1956</v>
      </c>
      <c r="R175" s="5" t="s">
        <v>173</v>
      </c>
      <c r="S175" s="5" t="s">
        <v>1597</v>
      </c>
    </row>
    <row r="176" spans="1:19">
      <c r="A176" s="3" t="s">
        <v>148</v>
      </c>
      <c r="B176" s="3" t="s">
        <v>149</v>
      </c>
      <c r="C176" s="3" t="s">
        <v>1958</v>
      </c>
      <c r="D176" s="3" t="s">
        <v>1959</v>
      </c>
      <c r="E176" s="3" t="s">
        <v>1647</v>
      </c>
      <c r="F176" s="3" t="s">
        <v>611</v>
      </c>
      <c r="G176" s="4">
        <v>3.47</v>
      </c>
      <c r="H176" s="4">
        <v>0</v>
      </c>
      <c r="I176" s="4">
        <v>0</v>
      </c>
      <c r="J176" s="4">
        <v>0</v>
      </c>
      <c r="K176" s="3" t="s">
        <v>154</v>
      </c>
      <c r="L176" s="3" t="s">
        <v>1596</v>
      </c>
      <c r="M176" s="4">
        <v>0</v>
      </c>
      <c r="N176" s="3" t="s">
        <v>153</v>
      </c>
      <c r="O176" s="3" t="s">
        <v>155</v>
      </c>
      <c r="P176" s="3" t="s">
        <v>1315</v>
      </c>
      <c r="Q176" s="5" t="s">
        <v>1958</v>
      </c>
      <c r="R176" s="5" t="s">
        <v>173</v>
      </c>
      <c r="S176" s="5" t="s">
        <v>1597</v>
      </c>
    </row>
    <row r="177" spans="1:19">
      <c r="A177" s="3" t="s">
        <v>148</v>
      </c>
      <c r="B177" s="3" t="s">
        <v>149</v>
      </c>
      <c r="C177" s="3" t="s">
        <v>1960</v>
      </c>
      <c r="D177" s="3" t="s">
        <v>1961</v>
      </c>
      <c r="E177" s="3" t="s">
        <v>1962</v>
      </c>
      <c r="F177" s="3" t="s">
        <v>611</v>
      </c>
      <c r="G177" s="4">
        <v>2.73</v>
      </c>
      <c r="H177" s="4">
        <v>0</v>
      </c>
      <c r="I177" s="4">
        <v>0</v>
      </c>
      <c r="J177" s="4">
        <v>0</v>
      </c>
      <c r="K177" s="3" t="s">
        <v>154</v>
      </c>
      <c r="L177" s="3" t="s">
        <v>1596</v>
      </c>
      <c r="M177" s="4">
        <v>0</v>
      </c>
      <c r="N177" s="3" t="s">
        <v>153</v>
      </c>
      <c r="O177" s="3" t="s">
        <v>155</v>
      </c>
      <c r="P177" s="3" t="s">
        <v>1315</v>
      </c>
      <c r="Q177" s="5" t="s">
        <v>1960</v>
      </c>
      <c r="R177" s="5" t="s">
        <v>168</v>
      </c>
      <c r="S177" s="5" t="s">
        <v>169</v>
      </c>
    </row>
    <row r="178" spans="1:19">
      <c r="A178" s="3" t="s">
        <v>148</v>
      </c>
      <c r="B178" s="3" t="s">
        <v>149</v>
      </c>
      <c r="C178" s="3" t="s">
        <v>1963</v>
      </c>
      <c r="D178" s="3" t="s">
        <v>1964</v>
      </c>
      <c r="E178" s="3" t="s">
        <v>1644</v>
      </c>
      <c r="F178" s="3" t="s">
        <v>611</v>
      </c>
      <c r="G178" s="4">
        <v>18.79</v>
      </c>
      <c r="H178" s="4">
        <v>0</v>
      </c>
      <c r="I178" s="4">
        <v>0</v>
      </c>
      <c r="J178" s="4">
        <v>0</v>
      </c>
      <c r="K178" s="3" t="s">
        <v>154</v>
      </c>
      <c r="L178" s="3" t="s">
        <v>1596</v>
      </c>
      <c r="M178" s="4">
        <v>0</v>
      </c>
      <c r="N178" s="3" t="s">
        <v>153</v>
      </c>
      <c r="O178" s="3" t="s">
        <v>155</v>
      </c>
      <c r="P178" s="3" t="s">
        <v>1315</v>
      </c>
      <c r="Q178" s="5" t="s">
        <v>1963</v>
      </c>
      <c r="R178" s="5" t="s">
        <v>173</v>
      </c>
      <c r="S178" s="5" t="s">
        <v>1597</v>
      </c>
    </row>
    <row r="179" spans="1:19">
      <c r="A179" s="3" t="s">
        <v>148</v>
      </c>
      <c r="B179" s="3" t="s">
        <v>149</v>
      </c>
      <c r="C179" s="3" t="s">
        <v>1965</v>
      </c>
      <c r="D179" s="3" t="s">
        <v>1966</v>
      </c>
      <c r="E179" s="3" t="s">
        <v>1967</v>
      </c>
      <c r="F179" s="3" t="s">
        <v>611</v>
      </c>
      <c r="G179" s="4">
        <v>2.75</v>
      </c>
      <c r="H179" s="4">
        <v>0</v>
      </c>
      <c r="I179" s="4">
        <v>0</v>
      </c>
      <c r="J179" s="4">
        <v>0</v>
      </c>
      <c r="K179" s="3" t="s">
        <v>154</v>
      </c>
      <c r="L179" s="3" t="s">
        <v>1596</v>
      </c>
      <c r="M179" s="4">
        <v>0</v>
      </c>
      <c r="N179" s="3" t="s">
        <v>153</v>
      </c>
      <c r="O179" s="3" t="s">
        <v>155</v>
      </c>
      <c r="P179" s="3" t="s">
        <v>1315</v>
      </c>
      <c r="Q179" s="5" t="s">
        <v>1965</v>
      </c>
      <c r="R179" s="5" t="s">
        <v>168</v>
      </c>
      <c r="S179" s="5" t="s">
        <v>169</v>
      </c>
    </row>
    <row r="180" spans="1:19">
      <c r="A180" s="3" t="s">
        <v>1654</v>
      </c>
      <c r="B180" s="3" t="s">
        <v>149</v>
      </c>
      <c r="C180" s="3" t="s">
        <v>1968</v>
      </c>
      <c r="D180" s="3" t="s">
        <v>1969</v>
      </c>
      <c r="E180" s="3" t="s">
        <v>1970</v>
      </c>
      <c r="F180" s="3" t="s">
        <v>153</v>
      </c>
      <c r="G180" s="4">
        <v>3.99</v>
      </c>
      <c r="H180" s="4">
        <v>0</v>
      </c>
      <c r="I180" s="4">
        <v>0</v>
      </c>
      <c r="J180" s="4">
        <v>0</v>
      </c>
      <c r="K180" s="3" t="s">
        <v>154</v>
      </c>
      <c r="L180" s="3" t="s">
        <v>153</v>
      </c>
      <c r="M180" s="4">
        <v>3</v>
      </c>
      <c r="N180" s="3" t="s">
        <v>153</v>
      </c>
      <c r="O180" s="3" t="s">
        <v>155</v>
      </c>
      <c r="P180" s="3" t="s">
        <v>1315</v>
      </c>
      <c r="Q180" s="5" t="s">
        <v>1968</v>
      </c>
      <c r="R180" s="5" t="s">
        <v>173</v>
      </c>
      <c r="S180" s="5" t="s">
        <v>1597</v>
      </c>
    </row>
    <row r="181" spans="1:19">
      <c r="A181" s="3" t="s">
        <v>148</v>
      </c>
      <c r="B181" s="3" t="s">
        <v>149</v>
      </c>
      <c r="C181" s="3" t="s">
        <v>1971</v>
      </c>
      <c r="D181" s="3" t="s">
        <v>1972</v>
      </c>
      <c r="E181" s="3" t="s">
        <v>1973</v>
      </c>
      <c r="F181" s="3" t="s">
        <v>153</v>
      </c>
      <c r="G181" s="4">
        <v>4.46</v>
      </c>
      <c r="H181" s="4">
        <v>0</v>
      </c>
      <c r="I181" s="4">
        <v>0</v>
      </c>
      <c r="J181" s="4">
        <v>0</v>
      </c>
      <c r="K181" s="3" t="s">
        <v>154</v>
      </c>
      <c r="L181" s="3" t="s">
        <v>153</v>
      </c>
      <c r="M181" s="4">
        <v>0</v>
      </c>
      <c r="N181" s="3" t="s">
        <v>153</v>
      </c>
      <c r="O181" s="3" t="s">
        <v>155</v>
      </c>
      <c r="P181" s="3" t="s">
        <v>1315</v>
      </c>
      <c r="Q181" s="5" t="s">
        <v>1971</v>
      </c>
      <c r="R181" s="5" t="s">
        <v>173</v>
      </c>
      <c r="S181" s="5" t="s">
        <v>1597</v>
      </c>
    </row>
    <row r="182" spans="1:19">
      <c r="A182" s="3" t="s">
        <v>148</v>
      </c>
      <c r="B182" s="3" t="s">
        <v>149</v>
      </c>
      <c r="C182" s="3" t="s">
        <v>1974</v>
      </c>
      <c r="D182" s="3" t="s">
        <v>1975</v>
      </c>
      <c r="E182" s="3" t="s">
        <v>792</v>
      </c>
      <c r="F182" s="3" t="s">
        <v>153</v>
      </c>
      <c r="G182" s="4">
        <v>37.69</v>
      </c>
      <c r="H182" s="4">
        <v>0</v>
      </c>
      <c r="I182" s="4">
        <v>0</v>
      </c>
      <c r="J182" s="4">
        <v>0</v>
      </c>
      <c r="K182" s="3" t="s">
        <v>154</v>
      </c>
      <c r="L182" s="3" t="s">
        <v>153</v>
      </c>
      <c r="M182" s="4">
        <v>0</v>
      </c>
      <c r="N182" s="3" t="s">
        <v>153</v>
      </c>
      <c r="O182" s="3" t="s">
        <v>155</v>
      </c>
      <c r="P182" s="3" t="s">
        <v>1315</v>
      </c>
      <c r="Q182" s="5" t="s">
        <v>1974</v>
      </c>
      <c r="R182" s="5" t="s">
        <v>178</v>
      </c>
      <c r="S182" s="5" t="s">
        <v>525</v>
      </c>
    </row>
    <row r="183" spans="1:19">
      <c r="A183" s="3" t="s">
        <v>1312</v>
      </c>
      <c r="B183" s="3" t="s">
        <v>846</v>
      </c>
      <c r="C183" s="3" t="s">
        <v>1976</v>
      </c>
      <c r="D183" s="3" t="s">
        <v>1977</v>
      </c>
      <c r="E183" s="3" t="s">
        <v>1978</v>
      </c>
      <c r="F183" s="3" t="s">
        <v>153</v>
      </c>
      <c r="G183" s="4">
        <v>2.1</v>
      </c>
      <c r="H183" s="4">
        <v>0</v>
      </c>
      <c r="I183" s="4">
        <v>0</v>
      </c>
      <c r="J183" s="4">
        <v>0</v>
      </c>
      <c r="K183" s="3" t="s">
        <v>154</v>
      </c>
      <c r="L183" s="3" t="s">
        <v>153</v>
      </c>
      <c r="M183" s="4">
        <v>0</v>
      </c>
      <c r="N183" s="3" t="s">
        <v>153</v>
      </c>
      <c r="O183" s="3" t="s">
        <v>155</v>
      </c>
      <c r="P183" s="3" t="s">
        <v>1315</v>
      </c>
      <c r="Q183" s="5" t="s">
        <v>1976</v>
      </c>
      <c r="R183" s="5" t="s">
        <v>168</v>
      </c>
      <c r="S183" s="5" t="s">
        <v>169</v>
      </c>
    </row>
    <row r="184" spans="1:19">
      <c r="A184" s="3" t="s">
        <v>148</v>
      </c>
      <c r="B184" s="3" t="s">
        <v>149</v>
      </c>
      <c r="C184" s="3" t="s">
        <v>1979</v>
      </c>
      <c r="D184" s="3" t="s">
        <v>1980</v>
      </c>
      <c r="E184" s="3" t="s">
        <v>1981</v>
      </c>
      <c r="F184" s="3" t="s">
        <v>153</v>
      </c>
      <c r="G184" s="4">
        <v>103.88</v>
      </c>
      <c r="H184" s="4">
        <v>0</v>
      </c>
      <c r="I184" s="4">
        <v>0</v>
      </c>
      <c r="J184" s="4">
        <v>0</v>
      </c>
      <c r="K184" s="3" t="s">
        <v>154</v>
      </c>
      <c r="L184" s="3" t="s">
        <v>153</v>
      </c>
      <c r="M184" s="4">
        <v>0</v>
      </c>
      <c r="N184" s="3" t="s">
        <v>153</v>
      </c>
      <c r="O184" s="3" t="s">
        <v>155</v>
      </c>
      <c r="P184" s="3" t="s">
        <v>1315</v>
      </c>
      <c r="Q184" s="5" t="s">
        <v>1979</v>
      </c>
      <c r="R184" s="5" t="s">
        <v>168</v>
      </c>
      <c r="S184" s="5" t="s">
        <v>169</v>
      </c>
    </row>
    <row r="185" spans="1:19">
      <c r="A185" s="3" t="s">
        <v>148</v>
      </c>
      <c r="B185" s="3" t="s">
        <v>149</v>
      </c>
      <c r="C185" s="3" t="s">
        <v>1982</v>
      </c>
      <c r="D185" s="3" t="s">
        <v>1983</v>
      </c>
      <c r="E185" s="3" t="s">
        <v>1981</v>
      </c>
      <c r="F185" s="3" t="s">
        <v>153</v>
      </c>
      <c r="G185" s="4">
        <v>19.350000000000001</v>
      </c>
      <c r="H185" s="4">
        <v>0</v>
      </c>
      <c r="I185" s="4">
        <v>0</v>
      </c>
      <c r="J185" s="4">
        <v>0</v>
      </c>
      <c r="K185" s="3" t="s">
        <v>154</v>
      </c>
      <c r="L185" s="3" t="s">
        <v>153</v>
      </c>
      <c r="M185" s="4">
        <v>0</v>
      </c>
      <c r="N185" s="3" t="s">
        <v>153</v>
      </c>
      <c r="O185" s="3" t="s">
        <v>155</v>
      </c>
      <c r="P185" s="3" t="s">
        <v>1315</v>
      </c>
      <c r="Q185" s="5" t="s">
        <v>1982</v>
      </c>
      <c r="R185" s="5" t="s">
        <v>168</v>
      </c>
      <c r="S185" s="5" t="s">
        <v>169</v>
      </c>
    </row>
    <row r="186" spans="1:19">
      <c r="A186" s="3" t="s">
        <v>148</v>
      </c>
      <c r="B186" s="3" t="s">
        <v>149</v>
      </c>
      <c r="C186" s="3" t="s">
        <v>1984</v>
      </c>
      <c r="D186" s="3" t="s">
        <v>1985</v>
      </c>
      <c r="E186" s="3" t="s">
        <v>152</v>
      </c>
      <c r="F186" s="3" t="s">
        <v>153</v>
      </c>
      <c r="G186" s="4">
        <v>12.7</v>
      </c>
      <c r="H186" s="8"/>
      <c r="I186" s="8"/>
      <c r="J186" s="8"/>
      <c r="K186" s="3" t="s">
        <v>154</v>
      </c>
      <c r="L186" s="3" t="s">
        <v>153</v>
      </c>
      <c r="M186" s="8"/>
      <c r="N186" s="3" t="s">
        <v>153</v>
      </c>
      <c r="O186" s="3" t="s">
        <v>155</v>
      </c>
      <c r="P186" s="3" t="s">
        <v>1315</v>
      </c>
      <c r="Q186" s="5" t="s">
        <v>1984</v>
      </c>
      <c r="R186" s="5" t="s">
        <v>157</v>
      </c>
      <c r="S186" s="5" t="s">
        <v>158</v>
      </c>
    </row>
    <row r="187" spans="1:19">
      <c r="A187" s="3" t="s">
        <v>1494</v>
      </c>
      <c r="B187" s="3" t="s">
        <v>149</v>
      </c>
      <c r="C187" s="3" t="s">
        <v>1986</v>
      </c>
      <c r="D187" s="3" t="s">
        <v>1987</v>
      </c>
      <c r="E187" s="3" t="s">
        <v>1988</v>
      </c>
      <c r="F187" s="3" t="s">
        <v>1761</v>
      </c>
      <c r="G187" s="4">
        <v>9.0500000000000007</v>
      </c>
      <c r="H187" s="4">
        <v>2</v>
      </c>
      <c r="I187" s="4">
        <v>0</v>
      </c>
      <c r="J187" s="4">
        <v>2</v>
      </c>
      <c r="K187" s="3" t="s">
        <v>154</v>
      </c>
      <c r="L187" s="3" t="s">
        <v>1673</v>
      </c>
      <c r="M187" s="4">
        <v>0</v>
      </c>
      <c r="N187" s="3" t="s">
        <v>153</v>
      </c>
      <c r="O187" s="3" t="s">
        <v>155</v>
      </c>
      <c r="P187" s="3" t="s">
        <v>1315</v>
      </c>
      <c r="Q187" s="5" t="s">
        <v>1986</v>
      </c>
      <c r="R187" s="5" t="s">
        <v>173</v>
      </c>
      <c r="S187" s="5" t="s">
        <v>1597</v>
      </c>
    </row>
    <row r="188" spans="1:19">
      <c r="A188" s="3" t="s">
        <v>148</v>
      </c>
      <c r="B188" s="3" t="s">
        <v>149</v>
      </c>
      <c r="C188" s="3" t="s">
        <v>1989</v>
      </c>
      <c r="D188" s="3" t="s">
        <v>1990</v>
      </c>
      <c r="E188" s="3" t="s">
        <v>1991</v>
      </c>
      <c r="F188" s="3" t="s">
        <v>611</v>
      </c>
      <c r="G188" s="4">
        <v>5.53</v>
      </c>
      <c r="H188" s="4">
        <v>0</v>
      </c>
      <c r="I188" s="4">
        <v>0</v>
      </c>
      <c r="J188" s="4">
        <v>0</v>
      </c>
      <c r="K188" s="3" t="s">
        <v>154</v>
      </c>
      <c r="L188" s="3" t="s">
        <v>1524</v>
      </c>
      <c r="M188" s="4">
        <v>0</v>
      </c>
      <c r="N188" s="3" t="s">
        <v>153</v>
      </c>
      <c r="O188" s="3" t="s">
        <v>155</v>
      </c>
      <c r="P188" s="3" t="s">
        <v>1315</v>
      </c>
      <c r="Q188" s="5" t="s">
        <v>1989</v>
      </c>
      <c r="R188" s="5" t="s">
        <v>168</v>
      </c>
      <c r="S188" s="5" t="s">
        <v>169</v>
      </c>
    </row>
    <row r="189" spans="1:19">
      <c r="A189" s="3" t="s">
        <v>148</v>
      </c>
      <c r="B189" s="3" t="s">
        <v>149</v>
      </c>
      <c r="C189" s="3" t="s">
        <v>1992</v>
      </c>
      <c r="D189" s="3" t="s">
        <v>1993</v>
      </c>
      <c r="E189" s="3" t="s">
        <v>1991</v>
      </c>
      <c r="F189" s="3" t="s">
        <v>611</v>
      </c>
      <c r="G189" s="4">
        <v>8.4600000000000009</v>
      </c>
      <c r="H189" s="4">
        <v>0</v>
      </c>
      <c r="I189" s="4">
        <v>0</v>
      </c>
      <c r="J189" s="4">
        <v>0</v>
      </c>
      <c r="K189" s="3" t="s">
        <v>154</v>
      </c>
      <c r="L189" s="3" t="s">
        <v>1524</v>
      </c>
      <c r="M189" s="4">
        <v>0</v>
      </c>
      <c r="N189" s="3" t="s">
        <v>153</v>
      </c>
      <c r="O189" s="3" t="s">
        <v>155</v>
      </c>
      <c r="P189" s="3" t="s">
        <v>1315</v>
      </c>
      <c r="Q189" s="5" t="s">
        <v>1992</v>
      </c>
      <c r="R189" s="5" t="s">
        <v>168</v>
      </c>
      <c r="S189" s="5" t="s">
        <v>169</v>
      </c>
    </row>
    <row r="190" spans="1:19">
      <c r="A190" s="3" t="s">
        <v>148</v>
      </c>
      <c r="B190" s="3" t="s">
        <v>149</v>
      </c>
      <c r="C190" s="3" t="s">
        <v>1994</v>
      </c>
      <c r="D190" s="3" t="s">
        <v>1995</v>
      </c>
      <c r="E190" s="3" t="s">
        <v>344</v>
      </c>
      <c r="F190" s="3" t="s">
        <v>153</v>
      </c>
      <c r="G190" s="4">
        <v>58.34</v>
      </c>
      <c r="H190" s="4">
        <v>0</v>
      </c>
      <c r="I190" s="4">
        <v>0</v>
      </c>
      <c r="J190" s="4">
        <v>0</v>
      </c>
      <c r="K190" s="3" t="s">
        <v>154</v>
      </c>
      <c r="L190" s="3" t="s">
        <v>153</v>
      </c>
      <c r="M190" s="4">
        <v>0</v>
      </c>
      <c r="N190" s="3" t="s">
        <v>153</v>
      </c>
      <c r="O190" s="3" t="s">
        <v>155</v>
      </c>
      <c r="P190" s="3" t="s">
        <v>1315</v>
      </c>
      <c r="Q190" s="5" t="s">
        <v>1994</v>
      </c>
      <c r="R190" s="5" t="s">
        <v>168</v>
      </c>
      <c r="S190" s="5" t="s">
        <v>169</v>
      </c>
    </row>
    <row r="191" spans="1:19">
      <c r="A191" s="3" t="s">
        <v>148</v>
      </c>
      <c r="B191" s="3" t="s">
        <v>149</v>
      </c>
      <c r="C191" s="3" t="s">
        <v>1996</v>
      </c>
      <c r="D191" s="3" t="s">
        <v>1997</v>
      </c>
      <c r="E191" s="3" t="s">
        <v>1998</v>
      </c>
      <c r="F191" s="3" t="s">
        <v>611</v>
      </c>
      <c r="G191" s="4">
        <v>3.99</v>
      </c>
      <c r="H191" s="4">
        <v>0</v>
      </c>
      <c r="I191" s="4">
        <v>0</v>
      </c>
      <c r="J191" s="4">
        <v>0</v>
      </c>
      <c r="K191" s="3" t="s">
        <v>154</v>
      </c>
      <c r="L191" s="3" t="s">
        <v>1596</v>
      </c>
      <c r="M191" s="4">
        <v>0</v>
      </c>
      <c r="N191" s="3" t="s">
        <v>153</v>
      </c>
      <c r="O191" s="3" t="s">
        <v>155</v>
      </c>
      <c r="P191" s="3" t="s">
        <v>1315</v>
      </c>
      <c r="Q191" s="5" t="s">
        <v>1996</v>
      </c>
      <c r="R191" s="5" t="s">
        <v>173</v>
      </c>
      <c r="S191" s="5" t="s">
        <v>1597</v>
      </c>
    </row>
    <row r="192" spans="1:19">
      <c r="A192" s="3" t="s">
        <v>148</v>
      </c>
      <c r="B192" s="3" t="s">
        <v>149</v>
      </c>
      <c r="C192" s="3" t="s">
        <v>1999</v>
      </c>
      <c r="D192" s="3" t="s">
        <v>2000</v>
      </c>
      <c r="E192" s="3" t="s">
        <v>2001</v>
      </c>
      <c r="F192" s="3" t="s">
        <v>611</v>
      </c>
      <c r="G192" s="4">
        <v>4.26</v>
      </c>
      <c r="H192" s="4">
        <v>0</v>
      </c>
      <c r="I192" s="4">
        <v>0</v>
      </c>
      <c r="J192" s="4">
        <v>0</v>
      </c>
      <c r="K192" s="3" t="s">
        <v>154</v>
      </c>
      <c r="L192" s="3" t="s">
        <v>1596</v>
      </c>
      <c r="M192" s="4">
        <v>0</v>
      </c>
      <c r="N192" s="3" t="s">
        <v>153</v>
      </c>
      <c r="O192" s="3" t="s">
        <v>155</v>
      </c>
      <c r="P192" s="3" t="s">
        <v>1315</v>
      </c>
      <c r="Q192" s="5" t="s">
        <v>1999</v>
      </c>
      <c r="R192" s="5" t="s">
        <v>173</v>
      </c>
      <c r="S192" s="5" t="s">
        <v>1597</v>
      </c>
    </row>
    <row r="193" spans="1:19">
      <c r="A193" s="3" t="s">
        <v>148</v>
      </c>
      <c r="B193" s="3" t="s">
        <v>149</v>
      </c>
      <c r="C193" s="3" t="s">
        <v>2002</v>
      </c>
      <c r="D193" s="3" t="s">
        <v>2003</v>
      </c>
      <c r="E193" s="3" t="s">
        <v>2004</v>
      </c>
      <c r="F193" s="3" t="s">
        <v>611</v>
      </c>
      <c r="G193" s="4">
        <v>4.83</v>
      </c>
      <c r="H193" s="4">
        <v>0</v>
      </c>
      <c r="I193" s="4">
        <v>0</v>
      </c>
      <c r="J193" s="4">
        <v>0</v>
      </c>
      <c r="K193" s="3" t="s">
        <v>154</v>
      </c>
      <c r="L193" s="3" t="s">
        <v>1596</v>
      </c>
      <c r="M193" s="4">
        <v>0</v>
      </c>
      <c r="N193" s="3" t="s">
        <v>153</v>
      </c>
      <c r="O193" s="3" t="s">
        <v>155</v>
      </c>
      <c r="P193" s="3" t="s">
        <v>1315</v>
      </c>
      <c r="Q193" s="5" t="s">
        <v>2002</v>
      </c>
      <c r="R193" s="5" t="s">
        <v>173</v>
      </c>
      <c r="S193" s="5" t="s">
        <v>1597</v>
      </c>
    </row>
    <row r="194" spans="1:19">
      <c r="A194" s="3" t="s">
        <v>148</v>
      </c>
      <c r="B194" s="3" t="s">
        <v>149</v>
      </c>
      <c r="C194" s="3" t="s">
        <v>2005</v>
      </c>
      <c r="D194" s="3" t="s">
        <v>2006</v>
      </c>
      <c r="E194" s="3" t="s">
        <v>2004</v>
      </c>
      <c r="F194" s="3" t="s">
        <v>611</v>
      </c>
      <c r="G194" s="4">
        <v>4.4800000000000004</v>
      </c>
      <c r="H194" s="4">
        <v>0</v>
      </c>
      <c r="I194" s="4">
        <v>0</v>
      </c>
      <c r="J194" s="4">
        <v>0</v>
      </c>
      <c r="K194" s="3" t="s">
        <v>154</v>
      </c>
      <c r="L194" s="3" t="s">
        <v>153</v>
      </c>
      <c r="M194" s="4">
        <v>0</v>
      </c>
      <c r="N194" s="3" t="s">
        <v>153</v>
      </c>
      <c r="O194" s="3" t="s">
        <v>155</v>
      </c>
      <c r="P194" s="3" t="s">
        <v>1315</v>
      </c>
      <c r="Q194" s="5" t="s">
        <v>2005</v>
      </c>
      <c r="R194" s="5" t="s">
        <v>173</v>
      </c>
      <c r="S194" s="5" t="s">
        <v>1597</v>
      </c>
    </row>
    <row r="195" spans="1:19">
      <c r="A195" s="3" t="s">
        <v>148</v>
      </c>
      <c r="B195" s="3" t="s">
        <v>149</v>
      </c>
      <c r="C195" s="3" t="s">
        <v>2007</v>
      </c>
      <c r="D195" s="3" t="s">
        <v>2008</v>
      </c>
      <c r="E195" s="3" t="s">
        <v>2009</v>
      </c>
      <c r="F195" s="3" t="s">
        <v>611</v>
      </c>
      <c r="G195" s="4">
        <v>6.02</v>
      </c>
      <c r="H195" s="4">
        <v>0</v>
      </c>
      <c r="I195" s="4">
        <v>0</v>
      </c>
      <c r="J195" s="4">
        <v>0</v>
      </c>
      <c r="K195" s="3" t="s">
        <v>154</v>
      </c>
      <c r="L195" s="3" t="s">
        <v>153</v>
      </c>
      <c r="M195" s="4">
        <v>0</v>
      </c>
      <c r="N195" s="3" t="s">
        <v>153</v>
      </c>
      <c r="O195" s="3" t="s">
        <v>155</v>
      </c>
      <c r="P195" s="3" t="s">
        <v>1315</v>
      </c>
      <c r="Q195" s="5" t="s">
        <v>2007</v>
      </c>
      <c r="R195" s="5" t="s">
        <v>173</v>
      </c>
      <c r="S195" s="5" t="s">
        <v>1597</v>
      </c>
    </row>
    <row r="196" spans="1:19">
      <c r="A196" s="3" t="s">
        <v>148</v>
      </c>
      <c r="B196" s="3" t="s">
        <v>149</v>
      </c>
      <c r="C196" s="3" t="s">
        <v>2010</v>
      </c>
      <c r="D196" s="3" t="s">
        <v>2011</v>
      </c>
      <c r="E196" s="3" t="s">
        <v>2004</v>
      </c>
      <c r="F196" s="3" t="s">
        <v>611</v>
      </c>
      <c r="G196" s="4">
        <v>6.15</v>
      </c>
      <c r="H196" s="4">
        <v>0</v>
      </c>
      <c r="I196" s="4">
        <v>0</v>
      </c>
      <c r="J196" s="4">
        <v>0</v>
      </c>
      <c r="K196" s="3" t="s">
        <v>154</v>
      </c>
      <c r="L196" s="3" t="s">
        <v>153</v>
      </c>
      <c r="M196" s="4">
        <v>0</v>
      </c>
      <c r="N196" s="3" t="s">
        <v>153</v>
      </c>
      <c r="O196" s="3" t="s">
        <v>155</v>
      </c>
      <c r="P196" s="3" t="s">
        <v>1315</v>
      </c>
      <c r="Q196" s="5" t="s">
        <v>2010</v>
      </c>
      <c r="R196" s="5" t="s">
        <v>173</v>
      </c>
      <c r="S196" s="5" t="s">
        <v>1597</v>
      </c>
    </row>
    <row r="197" spans="1:19">
      <c r="A197" s="3" t="s">
        <v>148</v>
      </c>
      <c r="B197" s="3" t="s">
        <v>149</v>
      </c>
      <c r="C197" s="3" t="s">
        <v>2012</v>
      </c>
      <c r="D197" s="3" t="s">
        <v>2013</v>
      </c>
      <c r="E197" s="3" t="s">
        <v>2001</v>
      </c>
      <c r="F197" s="3" t="s">
        <v>611</v>
      </c>
      <c r="G197" s="4">
        <v>3.92</v>
      </c>
      <c r="H197" s="4">
        <v>0</v>
      </c>
      <c r="I197" s="4">
        <v>0</v>
      </c>
      <c r="J197" s="4">
        <v>0</v>
      </c>
      <c r="K197" s="3" t="s">
        <v>154</v>
      </c>
      <c r="L197" s="3" t="s">
        <v>153</v>
      </c>
      <c r="M197" s="4">
        <v>0</v>
      </c>
      <c r="N197" s="3" t="s">
        <v>153</v>
      </c>
      <c r="O197" s="3" t="s">
        <v>155</v>
      </c>
      <c r="P197" s="3" t="s">
        <v>1315</v>
      </c>
      <c r="Q197" s="5" t="s">
        <v>2012</v>
      </c>
      <c r="R197" s="5" t="s">
        <v>173</v>
      </c>
      <c r="S197" s="5" t="s">
        <v>1597</v>
      </c>
    </row>
    <row r="198" spans="1:19">
      <c r="A198" s="3" t="s">
        <v>148</v>
      </c>
      <c r="B198" s="3" t="s">
        <v>149</v>
      </c>
      <c r="C198" s="3" t="s">
        <v>2014</v>
      </c>
      <c r="D198" s="3" t="s">
        <v>2015</v>
      </c>
      <c r="E198" s="3" t="s">
        <v>1998</v>
      </c>
      <c r="F198" s="3" t="s">
        <v>611</v>
      </c>
      <c r="G198" s="4">
        <v>3.92</v>
      </c>
      <c r="H198" s="4">
        <v>0</v>
      </c>
      <c r="I198" s="4">
        <v>0</v>
      </c>
      <c r="J198" s="4">
        <v>0</v>
      </c>
      <c r="K198" s="3" t="s">
        <v>154</v>
      </c>
      <c r="L198" s="3" t="s">
        <v>153</v>
      </c>
      <c r="M198" s="4">
        <v>0</v>
      </c>
      <c r="N198" s="3" t="s">
        <v>153</v>
      </c>
      <c r="O198" s="3" t="s">
        <v>155</v>
      </c>
      <c r="P198" s="3" t="s">
        <v>1315</v>
      </c>
      <c r="Q198" s="5" t="s">
        <v>2014</v>
      </c>
      <c r="R198" s="5" t="s">
        <v>173</v>
      </c>
      <c r="S198" s="5" t="s">
        <v>1597</v>
      </c>
    </row>
    <row r="199" spans="1:19">
      <c r="A199" s="3" t="s">
        <v>1654</v>
      </c>
      <c r="B199" s="3" t="s">
        <v>149</v>
      </c>
      <c r="C199" s="3" t="s">
        <v>2016</v>
      </c>
      <c r="D199" s="3" t="s">
        <v>2017</v>
      </c>
      <c r="E199" s="3" t="s">
        <v>2018</v>
      </c>
      <c r="F199" s="3" t="s">
        <v>611</v>
      </c>
      <c r="G199" s="4">
        <v>5.67</v>
      </c>
      <c r="H199" s="4">
        <v>0</v>
      </c>
      <c r="I199" s="4">
        <v>0</v>
      </c>
      <c r="J199" s="4">
        <v>0</v>
      </c>
      <c r="K199" s="3" t="s">
        <v>154</v>
      </c>
      <c r="L199" s="3" t="s">
        <v>153</v>
      </c>
      <c r="M199" s="4">
        <v>0</v>
      </c>
      <c r="N199" s="3" t="s">
        <v>153</v>
      </c>
      <c r="O199" s="3" t="s">
        <v>155</v>
      </c>
      <c r="P199" s="3" t="s">
        <v>1315</v>
      </c>
      <c r="Q199" s="5" t="s">
        <v>2016</v>
      </c>
      <c r="R199" s="5" t="s">
        <v>173</v>
      </c>
      <c r="S199" s="5" t="s">
        <v>1597</v>
      </c>
    </row>
    <row r="200" spans="1:19">
      <c r="A200" s="3" t="s">
        <v>1654</v>
      </c>
      <c r="B200" s="3" t="s">
        <v>149</v>
      </c>
      <c r="C200" s="3" t="s">
        <v>2019</v>
      </c>
      <c r="D200" s="3" t="s">
        <v>2020</v>
      </c>
      <c r="E200" s="3" t="s">
        <v>2021</v>
      </c>
      <c r="F200" s="3" t="s">
        <v>153</v>
      </c>
      <c r="G200" s="4">
        <v>5.98</v>
      </c>
      <c r="H200" s="4">
        <v>0</v>
      </c>
      <c r="I200" s="4">
        <v>0</v>
      </c>
      <c r="J200" s="4">
        <v>0</v>
      </c>
      <c r="K200" s="3" t="s">
        <v>154</v>
      </c>
      <c r="L200" s="3" t="s">
        <v>153</v>
      </c>
      <c r="M200" s="4">
        <v>0</v>
      </c>
      <c r="N200" s="3" t="s">
        <v>153</v>
      </c>
      <c r="O200" s="3" t="s">
        <v>155</v>
      </c>
      <c r="P200" s="3" t="s">
        <v>1315</v>
      </c>
      <c r="Q200" s="5" t="s">
        <v>2019</v>
      </c>
      <c r="R200" s="5" t="s">
        <v>173</v>
      </c>
      <c r="S200" s="5" t="s">
        <v>1597</v>
      </c>
    </row>
    <row r="201" spans="1:19">
      <c r="A201" s="3" t="s">
        <v>1654</v>
      </c>
      <c r="B201" s="3" t="s">
        <v>149</v>
      </c>
      <c r="C201" s="3" t="s">
        <v>2022</v>
      </c>
      <c r="D201" s="3" t="s">
        <v>2023</v>
      </c>
      <c r="E201" s="3" t="s">
        <v>2024</v>
      </c>
      <c r="F201" s="3" t="s">
        <v>153</v>
      </c>
      <c r="G201" s="4">
        <v>3.94</v>
      </c>
      <c r="H201" s="4">
        <v>0</v>
      </c>
      <c r="I201" s="4">
        <v>0</v>
      </c>
      <c r="J201" s="4">
        <v>0</v>
      </c>
      <c r="K201" s="3" t="s">
        <v>154</v>
      </c>
      <c r="L201" s="3" t="s">
        <v>153</v>
      </c>
      <c r="M201" s="4">
        <v>0</v>
      </c>
      <c r="N201" s="3" t="s">
        <v>153</v>
      </c>
      <c r="O201" s="3" t="s">
        <v>155</v>
      </c>
      <c r="P201" s="3" t="s">
        <v>1315</v>
      </c>
      <c r="Q201" s="5" t="s">
        <v>2022</v>
      </c>
      <c r="R201" s="5" t="s">
        <v>173</v>
      </c>
      <c r="S201" s="5" t="s">
        <v>1597</v>
      </c>
    </row>
    <row r="202" spans="1:19">
      <c r="A202" s="3" t="s">
        <v>148</v>
      </c>
      <c r="B202" s="3" t="s">
        <v>149</v>
      </c>
      <c r="C202" s="3" t="s">
        <v>2025</v>
      </c>
      <c r="D202" s="3" t="s">
        <v>2026</v>
      </c>
      <c r="E202" s="3" t="s">
        <v>2004</v>
      </c>
      <c r="F202" s="3" t="s">
        <v>153</v>
      </c>
      <c r="G202" s="4">
        <v>4.75</v>
      </c>
      <c r="H202" s="4">
        <v>0</v>
      </c>
      <c r="I202" s="4">
        <v>0</v>
      </c>
      <c r="J202" s="4">
        <v>0</v>
      </c>
      <c r="K202" s="3" t="s">
        <v>154</v>
      </c>
      <c r="L202" s="3" t="s">
        <v>153</v>
      </c>
      <c r="M202" s="4">
        <v>0</v>
      </c>
      <c r="N202" s="3" t="s">
        <v>153</v>
      </c>
      <c r="O202" s="3" t="s">
        <v>155</v>
      </c>
      <c r="P202" s="3" t="s">
        <v>1315</v>
      </c>
      <c r="Q202" s="5" t="s">
        <v>2025</v>
      </c>
      <c r="R202" s="5" t="s">
        <v>173</v>
      </c>
      <c r="S202" s="5" t="s">
        <v>1597</v>
      </c>
    </row>
    <row r="203" spans="1:19">
      <c r="A203" s="3" t="s">
        <v>148</v>
      </c>
      <c r="B203" s="3" t="s">
        <v>149</v>
      </c>
      <c r="C203" s="3" t="s">
        <v>2027</v>
      </c>
      <c r="D203" s="3" t="s">
        <v>2028</v>
      </c>
      <c r="E203" s="3" t="s">
        <v>1998</v>
      </c>
      <c r="F203" s="3" t="s">
        <v>153</v>
      </c>
      <c r="G203" s="4">
        <v>4.2</v>
      </c>
      <c r="H203" s="4">
        <v>0</v>
      </c>
      <c r="I203" s="4">
        <v>0</v>
      </c>
      <c r="J203" s="4">
        <v>0</v>
      </c>
      <c r="K203" s="3" t="s">
        <v>154</v>
      </c>
      <c r="L203" s="3" t="s">
        <v>153</v>
      </c>
      <c r="M203" s="4">
        <v>0</v>
      </c>
      <c r="N203" s="3" t="s">
        <v>153</v>
      </c>
      <c r="O203" s="3" t="s">
        <v>155</v>
      </c>
      <c r="P203" s="3" t="s">
        <v>1315</v>
      </c>
      <c r="Q203" s="5" t="s">
        <v>2027</v>
      </c>
      <c r="R203" s="5" t="s">
        <v>173</v>
      </c>
      <c r="S203" s="5" t="s">
        <v>1597</v>
      </c>
    </row>
    <row r="204" spans="1:19">
      <c r="A204" s="3" t="s">
        <v>148</v>
      </c>
      <c r="B204" s="3" t="s">
        <v>149</v>
      </c>
      <c r="C204" s="3" t="s">
        <v>2029</v>
      </c>
      <c r="D204" s="3" t="s">
        <v>2030</v>
      </c>
      <c r="E204" s="3" t="s">
        <v>2009</v>
      </c>
      <c r="F204" s="3" t="s">
        <v>153</v>
      </c>
      <c r="G204" s="4">
        <v>4.75</v>
      </c>
      <c r="H204" s="4">
        <v>0</v>
      </c>
      <c r="I204" s="4">
        <v>0</v>
      </c>
      <c r="J204" s="4">
        <v>0</v>
      </c>
      <c r="K204" s="3" t="s">
        <v>154</v>
      </c>
      <c r="L204" s="3" t="s">
        <v>153</v>
      </c>
      <c r="M204" s="4">
        <v>0</v>
      </c>
      <c r="N204" s="3" t="s">
        <v>153</v>
      </c>
      <c r="O204" s="3" t="s">
        <v>155</v>
      </c>
      <c r="P204" s="3" t="s">
        <v>1315</v>
      </c>
      <c r="Q204" s="5" t="s">
        <v>2029</v>
      </c>
      <c r="R204" s="5" t="s">
        <v>173</v>
      </c>
      <c r="S204" s="5" t="s">
        <v>1597</v>
      </c>
    </row>
    <row r="205" spans="1:19">
      <c r="A205" s="3" t="s">
        <v>148</v>
      </c>
      <c r="B205" s="3" t="s">
        <v>149</v>
      </c>
      <c r="C205" s="3" t="s">
        <v>2031</v>
      </c>
      <c r="D205" s="3" t="s">
        <v>2032</v>
      </c>
      <c r="E205" s="3" t="s">
        <v>2001</v>
      </c>
      <c r="F205" s="3" t="s">
        <v>153</v>
      </c>
      <c r="G205" s="4">
        <v>4.2</v>
      </c>
      <c r="H205" s="4">
        <v>0</v>
      </c>
      <c r="I205" s="4">
        <v>0</v>
      </c>
      <c r="J205" s="4">
        <v>0</v>
      </c>
      <c r="K205" s="3" t="s">
        <v>154</v>
      </c>
      <c r="L205" s="3" t="s">
        <v>153</v>
      </c>
      <c r="M205" s="4">
        <v>0</v>
      </c>
      <c r="N205" s="3" t="s">
        <v>153</v>
      </c>
      <c r="O205" s="3" t="s">
        <v>155</v>
      </c>
      <c r="P205" s="3" t="s">
        <v>1315</v>
      </c>
      <c r="Q205" s="5" t="s">
        <v>2031</v>
      </c>
      <c r="R205" s="5" t="s">
        <v>173</v>
      </c>
      <c r="S205" s="5" t="s">
        <v>1597</v>
      </c>
    </row>
    <row r="206" spans="1:19">
      <c r="A206" s="3" t="s">
        <v>148</v>
      </c>
      <c r="B206" s="3" t="s">
        <v>149</v>
      </c>
      <c r="C206" s="3" t="s">
        <v>2033</v>
      </c>
      <c r="D206" s="3" t="s">
        <v>2034</v>
      </c>
      <c r="E206" s="3" t="s">
        <v>1641</v>
      </c>
      <c r="F206" s="3" t="s">
        <v>611</v>
      </c>
      <c r="G206" s="4">
        <v>8.16</v>
      </c>
      <c r="H206" s="4">
        <v>0</v>
      </c>
      <c r="I206" s="4">
        <v>0</v>
      </c>
      <c r="J206" s="4">
        <v>0</v>
      </c>
      <c r="K206" s="3" t="s">
        <v>154</v>
      </c>
      <c r="L206" s="3" t="s">
        <v>153</v>
      </c>
      <c r="M206" s="4">
        <v>0</v>
      </c>
      <c r="N206" s="3" t="s">
        <v>153</v>
      </c>
      <c r="O206" s="3" t="s">
        <v>155</v>
      </c>
      <c r="P206" s="3" t="s">
        <v>1315</v>
      </c>
      <c r="Q206" s="5" t="s">
        <v>2033</v>
      </c>
      <c r="R206" s="5" t="s">
        <v>173</v>
      </c>
      <c r="S206" s="5" t="s">
        <v>1597</v>
      </c>
    </row>
    <row r="207" spans="1:19">
      <c r="A207" s="3" t="s">
        <v>148</v>
      </c>
      <c r="B207" s="3" t="s">
        <v>149</v>
      </c>
      <c r="C207" s="3" t="s">
        <v>2035</v>
      </c>
      <c r="D207" s="3" t="s">
        <v>2036</v>
      </c>
      <c r="E207" s="3" t="s">
        <v>2037</v>
      </c>
      <c r="F207" s="3" t="s">
        <v>611</v>
      </c>
      <c r="G207" s="4">
        <v>3.51</v>
      </c>
      <c r="H207" s="4">
        <v>0</v>
      </c>
      <c r="I207" s="4">
        <v>0</v>
      </c>
      <c r="J207" s="4">
        <v>0</v>
      </c>
      <c r="K207" s="3" t="s">
        <v>154</v>
      </c>
      <c r="L207" s="3" t="s">
        <v>153</v>
      </c>
      <c r="M207" s="4">
        <v>0</v>
      </c>
      <c r="N207" s="3" t="s">
        <v>153</v>
      </c>
      <c r="O207" s="3" t="s">
        <v>155</v>
      </c>
      <c r="P207" s="3" t="s">
        <v>1315</v>
      </c>
      <c r="Q207" s="5" t="s">
        <v>2035</v>
      </c>
      <c r="R207" s="5" t="s">
        <v>173</v>
      </c>
      <c r="S207" s="5" t="s">
        <v>1597</v>
      </c>
    </row>
    <row r="208" spans="1:19">
      <c r="A208" s="3" t="s">
        <v>148</v>
      </c>
      <c r="B208" s="3" t="s">
        <v>149</v>
      </c>
      <c r="C208" s="3" t="s">
        <v>2038</v>
      </c>
      <c r="D208" s="3" t="s">
        <v>2039</v>
      </c>
      <c r="E208" s="3" t="s">
        <v>1918</v>
      </c>
      <c r="F208" s="3" t="s">
        <v>611</v>
      </c>
      <c r="G208" s="4">
        <v>4.04</v>
      </c>
      <c r="H208" s="4">
        <v>0</v>
      </c>
      <c r="I208" s="4">
        <v>0</v>
      </c>
      <c r="J208" s="4">
        <v>0</v>
      </c>
      <c r="K208" s="3" t="s">
        <v>154</v>
      </c>
      <c r="L208" s="3" t="s">
        <v>153</v>
      </c>
      <c r="M208" s="4">
        <v>0</v>
      </c>
      <c r="N208" s="3" t="s">
        <v>153</v>
      </c>
      <c r="O208" s="3" t="s">
        <v>155</v>
      </c>
      <c r="P208" s="3" t="s">
        <v>1315</v>
      </c>
      <c r="Q208" s="5" t="s">
        <v>2038</v>
      </c>
      <c r="R208" s="5" t="s">
        <v>173</v>
      </c>
      <c r="S208" s="5" t="s">
        <v>1597</v>
      </c>
    </row>
    <row r="209" spans="1:19">
      <c r="A209" s="3" t="s">
        <v>148</v>
      </c>
      <c r="B209" s="3" t="s">
        <v>149</v>
      </c>
      <c r="C209" s="3" t="s">
        <v>2040</v>
      </c>
      <c r="D209" s="3" t="s">
        <v>2041</v>
      </c>
      <c r="E209" s="3" t="s">
        <v>2021</v>
      </c>
      <c r="F209" s="3" t="s">
        <v>611</v>
      </c>
      <c r="G209" s="4">
        <v>13.5</v>
      </c>
      <c r="H209" s="4">
        <v>0</v>
      </c>
      <c r="I209" s="4">
        <v>0</v>
      </c>
      <c r="J209" s="4">
        <v>0</v>
      </c>
      <c r="K209" s="3" t="s">
        <v>154</v>
      </c>
      <c r="L209" s="3" t="s">
        <v>1596</v>
      </c>
      <c r="M209" s="4">
        <v>0</v>
      </c>
      <c r="N209" s="3" t="s">
        <v>153</v>
      </c>
      <c r="O209" s="3" t="s">
        <v>155</v>
      </c>
      <c r="P209" s="3" t="s">
        <v>1315</v>
      </c>
      <c r="Q209" s="5" t="s">
        <v>2040</v>
      </c>
      <c r="R209" s="5" t="s">
        <v>173</v>
      </c>
      <c r="S209" s="5" t="s">
        <v>1597</v>
      </c>
    </row>
    <row r="210" spans="1:19">
      <c r="A210" s="3" t="s">
        <v>148</v>
      </c>
      <c r="B210" s="3" t="s">
        <v>149</v>
      </c>
      <c r="C210" s="3" t="s">
        <v>2042</v>
      </c>
      <c r="D210" s="3" t="s">
        <v>2043</v>
      </c>
      <c r="E210" s="3" t="s">
        <v>2001</v>
      </c>
      <c r="F210" s="3" t="s">
        <v>611</v>
      </c>
      <c r="G210" s="4">
        <v>3.96</v>
      </c>
      <c r="H210" s="4">
        <v>0</v>
      </c>
      <c r="I210" s="4">
        <v>0</v>
      </c>
      <c r="J210" s="4">
        <v>0</v>
      </c>
      <c r="K210" s="3" t="s">
        <v>154</v>
      </c>
      <c r="L210" s="3" t="s">
        <v>1596</v>
      </c>
      <c r="M210" s="4">
        <v>0</v>
      </c>
      <c r="N210" s="3" t="s">
        <v>153</v>
      </c>
      <c r="O210" s="3" t="s">
        <v>155</v>
      </c>
      <c r="P210" s="3" t="s">
        <v>1315</v>
      </c>
      <c r="Q210" s="5" t="s">
        <v>2042</v>
      </c>
      <c r="R210" s="5" t="s">
        <v>173</v>
      </c>
      <c r="S210" s="5" t="s">
        <v>1597</v>
      </c>
    </row>
    <row r="211" spans="1:19">
      <c r="A211" s="3" t="s">
        <v>148</v>
      </c>
      <c r="B211" s="3" t="s">
        <v>149</v>
      </c>
      <c r="C211" s="3" t="s">
        <v>2044</v>
      </c>
      <c r="D211" s="3" t="s">
        <v>2045</v>
      </c>
      <c r="E211" s="3" t="s">
        <v>2046</v>
      </c>
      <c r="F211" s="3" t="s">
        <v>611</v>
      </c>
      <c r="G211" s="4">
        <v>11.93</v>
      </c>
      <c r="H211" s="4">
        <v>0</v>
      </c>
      <c r="I211" s="4">
        <v>0</v>
      </c>
      <c r="J211" s="4">
        <v>0</v>
      </c>
      <c r="K211" s="3" t="s">
        <v>154</v>
      </c>
      <c r="L211" s="3" t="s">
        <v>1596</v>
      </c>
      <c r="M211" s="4">
        <v>0</v>
      </c>
      <c r="N211" s="3" t="s">
        <v>153</v>
      </c>
      <c r="O211" s="3" t="s">
        <v>155</v>
      </c>
      <c r="P211" s="3" t="s">
        <v>1315</v>
      </c>
      <c r="Q211" s="5" t="s">
        <v>2044</v>
      </c>
      <c r="R211" s="5" t="s">
        <v>173</v>
      </c>
      <c r="S211" s="5" t="s">
        <v>1597</v>
      </c>
    </row>
    <row r="212" spans="1:19">
      <c r="A212" s="3" t="s">
        <v>148</v>
      </c>
      <c r="B212" s="3" t="s">
        <v>149</v>
      </c>
      <c r="C212" s="3" t="s">
        <v>2047</v>
      </c>
      <c r="D212" s="3" t="s">
        <v>2048</v>
      </c>
      <c r="E212" s="3" t="s">
        <v>1998</v>
      </c>
      <c r="F212" s="3" t="s">
        <v>611</v>
      </c>
      <c r="G212" s="4">
        <v>3.96</v>
      </c>
      <c r="H212" s="4">
        <v>0</v>
      </c>
      <c r="I212" s="4">
        <v>0</v>
      </c>
      <c r="J212" s="4">
        <v>0</v>
      </c>
      <c r="K212" s="3" t="s">
        <v>154</v>
      </c>
      <c r="L212" s="3" t="s">
        <v>1596</v>
      </c>
      <c r="M212" s="4">
        <v>0</v>
      </c>
      <c r="N212" s="3" t="s">
        <v>153</v>
      </c>
      <c r="O212" s="3" t="s">
        <v>155</v>
      </c>
      <c r="P212" s="3" t="s">
        <v>1315</v>
      </c>
      <c r="Q212" s="5" t="s">
        <v>2047</v>
      </c>
      <c r="R212" s="5" t="s">
        <v>173</v>
      </c>
      <c r="S212" s="5" t="s">
        <v>1597</v>
      </c>
    </row>
    <row r="213" spans="1:19">
      <c r="A213" s="3" t="s">
        <v>148</v>
      </c>
      <c r="B213" s="3" t="s">
        <v>149</v>
      </c>
      <c r="C213" s="3" t="s">
        <v>2049</v>
      </c>
      <c r="D213" s="3" t="s">
        <v>2050</v>
      </c>
      <c r="E213" s="3" t="s">
        <v>2051</v>
      </c>
      <c r="F213" s="3" t="s">
        <v>611</v>
      </c>
      <c r="G213" s="4">
        <v>2.5299999999999998</v>
      </c>
      <c r="H213" s="4">
        <v>0</v>
      </c>
      <c r="I213" s="4">
        <v>0</v>
      </c>
      <c r="J213" s="4">
        <v>0</v>
      </c>
      <c r="K213" s="3" t="s">
        <v>154</v>
      </c>
      <c r="L213" s="3" t="s">
        <v>1596</v>
      </c>
      <c r="M213" s="4">
        <v>0</v>
      </c>
      <c r="N213" s="3" t="s">
        <v>153</v>
      </c>
      <c r="O213" s="3" t="s">
        <v>155</v>
      </c>
      <c r="P213" s="3" t="s">
        <v>1315</v>
      </c>
      <c r="Q213" s="5" t="s">
        <v>2049</v>
      </c>
      <c r="R213" s="5" t="s">
        <v>173</v>
      </c>
      <c r="S213" s="5" t="s">
        <v>1597</v>
      </c>
    </row>
    <row r="214" spans="1:19">
      <c r="A214" s="3" t="s">
        <v>148</v>
      </c>
      <c r="B214" s="3" t="s">
        <v>149</v>
      </c>
      <c r="C214" s="3" t="s">
        <v>2052</v>
      </c>
      <c r="D214" s="3" t="s">
        <v>2053</v>
      </c>
      <c r="E214" s="3" t="s">
        <v>2051</v>
      </c>
      <c r="F214" s="3" t="s">
        <v>611</v>
      </c>
      <c r="G214" s="4">
        <v>2.61</v>
      </c>
      <c r="H214" s="4">
        <v>0</v>
      </c>
      <c r="I214" s="4">
        <v>0</v>
      </c>
      <c r="J214" s="4">
        <v>0</v>
      </c>
      <c r="K214" s="3" t="s">
        <v>154</v>
      </c>
      <c r="L214" s="3" t="s">
        <v>1596</v>
      </c>
      <c r="M214" s="4">
        <v>0</v>
      </c>
      <c r="N214" s="3" t="s">
        <v>153</v>
      </c>
      <c r="O214" s="3" t="s">
        <v>155</v>
      </c>
      <c r="P214" s="3" t="s">
        <v>1315</v>
      </c>
      <c r="Q214" s="5" t="s">
        <v>2052</v>
      </c>
      <c r="R214" s="5" t="s">
        <v>173</v>
      </c>
      <c r="S214" s="5" t="s">
        <v>1597</v>
      </c>
    </row>
    <row r="215" spans="1:19">
      <c r="A215" s="3" t="s">
        <v>148</v>
      </c>
      <c r="B215" s="3" t="s">
        <v>149</v>
      </c>
      <c r="C215" s="3" t="s">
        <v>2054</v>
      </c>
      <c r="D215" s="3" t="s">
        <v>2055</v>
      </c>
      <c r="E215" s="3" t="s">
        <v>2056</v>
      </c>
      <c r="F215" s="3" t="s">
        <v>153</v>
      </c>
      <c r="G215" s="4">
        <v>15.12</v>
      </c>
      <c r="H215" s="4">
        <v>0</v>
      </c>
      <c r="I215" s="4">
        <v>0</v>
      </c>
      <c r="J215" s="4">
        <v>0</v>
      </c>
      <c r="K215" s="3" t="s">
        <v>154</v>
      </c>
      <c r="L215" s="3" t="s">
        <v>153</v>
      </c>
      <c r="M215" s="4">
        <v>0</v>
      </c>
      <c r="N215" s="3" t="s">
        <v>153</v>
      </c>
      <c r="O215" s="3" t="s">
        <v>155</v>
      </c>
      <c r="P215" s="3" t="s">
        <v>1315</v>
      </c>
      <c r="Q215" s="5" t="s">
        <v>2054</v>
      </c>
      <c r="R215" s="5" t="s">
        <v>168</v>
      </c>
      <c r="S215" s="5" t="s">
        <v>169</v>
      </c>
    </row>
    <row r="216" spans="1:19">
      <c r="A216" s="3" t="s">
        <v>148</v>
      </c>
      <c r="B216" s="3" t="s">
        <v>149</v>
      </c>
      <c r="C216" s="3" t="s">
        <v>2057</v>
      </c>
      <c r="D216" s="3" t="s">
        <v>2058</v>
      </c>
      <c r="E216" s="3" t="s">
        <v>2059</v>
      </c>
      <c r="F216" s="3" t="s">
        <v>153</v>
      </c>
      <c r="G216" s="4">
        <v>9.35</v>
      </c>
      <c r="H216" s="4">
        <v>0</v>
      </c>
      <c r="I216" s="4">
        <v>0</v>
      </c>
      <c r="J216" s="4">
        <v>0</v>
      </c>
      <c r="K216" s="3" t="s">
        <v>154</v>
      </c>
      <c r="L216" s="3" t="s">
        <v>153</v>
      </c>
      <c r="M216" s="4">
        <v>0</v>
      </c>
      <c r="N216" s="3" t="s">
        <v>153</v>
      </c>
      <c r="O216" s="3" t="s">
        <v>155</v>
      </c>
      <c r="P216" s="3" t="s">
        <v>1315</v>
      </c>
      <c r="Q216" s="5" t="s">
        <v>2057</v>
      </c>
      <c r="R216" s="5" t="s">
        <v>168</v>
      </c>
      <c r="S216" s="5" t="s">
        <v>169</v>
      </c>
    </row>
    <row r="217" spans="1:19">
      <c r="A217" s="3" t="s">
        <v>153</v>
      </c>
      <c r="B217" s="3" t="s">
        <v>149</v>
      </c>
      <c r="C217" s="3" t="s">
        <v>2060</v>
      </c>
      <c r="D217" s="3" t="s">
        <v>2061</v>
      </c>
      <c r="E217" s="3" t="s">
        <v>2062</v>
      </c>
      <c r="F217" s="3" t="s">
        <v>153</v>
      </c>
      <c r="G217" s="4">
        <v>346.55</v>
      </c>
      <c r="H217" s="8"/>
      <c r="I217" s="8"/>
      <c r="J217" s="8"/>
      <c r="K217" s="3" t="s">
        <v>154</v>
      </c>
      <c r="L217" s="3" t="s">
        <v>2063</v>
      </c>
      <c r="M217" s="8"/>
      <c r="N217" s="3" t="s">
        <v>153</v>
      </c>
      <c r="O217" s="3" t="s">
        <v>155</v>
      </c>
      <c r="P217" s="3" t="s">
        <v>1315</v>
      </c>
      <c r="Q217" s="5" t="s">
        <v>2060</v>
      </c>
      <c r="R217" s="5" t="s">
        <v>157</v>
      </c>
      <c r="S217" s="5" t="s">
        <v>158</v>
      </c>
    </row>
    <row r="218" spans="1:19">
      <c r="A218" s="3" t="s">
        <v>153</v>
      </c>
      <c r="B218" s="3" t="s">
        <v>149</v>
      </c>
      <c r="C218" s="3" t="s">
        <v>2064</v>
      </c>
      <c r="D218" s="3" t="s">
        <v>2065</v>
      </c>
      <c r="E218" s="3" t="s">
        <v>2066</v>
      </c>
      <c r="F218" s="3" t="s">
        <v>153</v>
      </c>
      <c r="G218" s="4">
        <v>2310.08</v>
      </c>
      <c r="H218" s="8"/>
      <c r="I218" s="8"/>
      <c r="J218" s="8"/>
      <c r="K218" s="3" t="s">
        <v>154</v>
      </c>
      <c r="L218" s="3" t="s">
        <v>2063</v>
      </c>
      <c r="M218" s="8"/>
      <c r="N218" s="3" t="s">
        <v>153</v>
      </c>
      <c r="O218" s="3" t="s">
        <v>155</v>
      </c>
      <c r="P218" s="3" t="s">
        <v>1315</v>
      </c>
      <c r="Q218" s="5" t="s">
        <v>2064</v>
      </c>
      <c r="R218" s="5" t="s">
        <v>157</v>
      </c>
      <c r="S218" s="5" t="s">
        <v>158</v>
      </c>
    </row>
    <row r="219" spans="1:19">
      <c r="A219" s="3" t="s">
        <v>148</v>
      </c>
      <c r="B219" s="3" t="s">
        <v>846</v>
      </c>
      <c r="C219" s="3" t="s">
        <v>2067</v>
      </c>
      <c r="D219" s="3" t="s">
        <v>2068</v>
      </c>
      <c r="E219" s="3" t="s">
        <v>2069</v>
      </c>
      <c r="F219" s="3" t="s">
        <v>153</v>
      </c>
      <c r="G219" s="4">
        <v>111.91</v>
      </c>
      <c r="H219" s="4">
        <v>0</v>
      </c>
      <c r="I219" s="4">
        <v>0</v>
      </c>
      <c r="J219" s="4">
        <v>0</v>
      </c>
      <c r="K219" s="3" t="s">
        <v>154</v>
      </c>
      <c r="L219" s="3" t="s">
        <v>153</v>
      </c>
      <c r="M219" s="4">
        <v>0</v>
      </c>
      <c r="N219" s="3" t="s">
        <v>153</v>
      </c>
      <c r="O219" s="3" t="s">
        <v>155</v>
      </c>
      <c r="P219" s="3" t="s">
        <v>612</v>
      </c>
      <c r="Q219" s="5" t="s">
        <v>2067</v>
      </c>
      <c r="R219" s="5" t="s">
        <v>1561</v>
      </c>
      <c r="S219" s="5" t="s">
        <v>158</v>
      </c>
    </row>
    <row r="220" spans="1:19">
      <c r="A220" s="3" t="s">
        <v>993</v>
      </c>
      <c r="B220" s="3" t="s">
        <v>846</v>
      </c>
      <c r="C220" s="3" t="s">
        <v>2070</v>
      </c>
      <c r="D220" s="3" t="s">
        <v>2071</v>
      </c>
      <c r="E220" s="3" t="s">
        <v>152</v>
      </c>
      <c r="F220" s="3" t="s">
        <v>153</v>
      </c>
      <c r="G220" s="4">
        <v>119.64</v>
      </c>
      <c r="H220" s="4">
        <v>0</v>
      </c>
      <c r="I220" s="4">
        <v>0</v>
      </c>
      <c r="J220" s="4">
        <v>0</v>
      </c>
      <c r="K220" s="3" t="s">
        <v>154</v>
      </c>
      <c r="L220" s="3" t="s">
        <v>153</v>
      </c>
      <c r="M220" s="4">
        <v>0</v>
      </c>
      <c r="N220" s="3" t="s">
        <v>153</v>
      </c>
      <c r="O220" s="3" t="s">
        <v>155</v>
      </c>
      <c r="P220" s="3" t="s">
        <v>612</v>
      </c>
      <c r="Q220" s="5" t="s">
        <v>2070</v>
      </c>
      <c r="R220" s="5" t="s">
        <v>157</v>
      </c>
      <c r="S220" s="5" t="s">
        <v>158</v>
      </c>
    </row>
    <row r="221" spans="1:19">
      <c r="A221" s="3" t="s">
        <v>148</v>
      </c>
      <c r="B221" s="3" t="s">
        <v>149</v>
      </c>
      <c r="C221" s="3" t="s">
        <v>2072</v>
      </c>
      <c r="D221" s="3" t="s">
        <v>2073</v>
      </c>
      <c r="E221" s="3" t="s">
        <v>1603</v>
      </c>
      <c r="F221" s="3" t="s">
        <v>153</v>
      </c>
      <c r="G221" s="4">
        <v>95.94</v>
      </c>
      <c r="H221" s="4">
        <v>0</v>
      </c>
      <c r="I221" s="4">
        <v>0</v>
      </c>
      <c r="J221" s="4">
        <v>0</v>
      </c>
      <c r="K221" s="3" t="s">
        <v>154</v>
      </c>
      <c r="L221" s="3" t="s">
        <v>153</v>
      </c>
      <c r="M221" s="4">
        <v>0</v>
      </c>
      <c r="N221" s="3" t="s">
        <v>153</v>
      </c>
      <c r="O221" s="3" t="s">
        <v>155</v>
      </c>
      <c r="P221" s="3" t="s">
        <v>612</v>
      </c>
      <c r="Q221" s="5" t="s">
        <v>2072</v>
      </c>
      <c r="R221" s="5" t="s">
        <v>157</v>
      </c>
      <c r="S221" s="5" t="s">
        <v>158</v>
      </c>
    </row>
    <row r="222" spans="1:19">
      <c r="A222" s="3" t="s">
        <v>148</v>
      </c>
      <c r="B222" s="3" t="s">
        <v>149</v>
      </c>
      <c r="C222" s="3" t="s">
        <v>2074</v>
      </c>
      <c r="D222" s="3" t="s">
        <v>2075</v>
      </c>
      <c r="E222" s="3" t="s">
        <v>1603</v>
      </c>
      <c r="F222" s="3" t="s">
        <v>153</v>
      </c>
      <c r="G222" s="4">
        <v>151.07</v>
      </c>
      <c r="H222" s="4">
        <v>0</v>
      </c>
      <c r="I222" s="4">
        <v>0</v>
      </c>
      <c r="J222" s="4">
        <v>0</v>
      </c>
      <c r="K222" s="3" t="s">
        <v>154</v>
      </c>
      <c r="L222" s="3" t="s">
        <v>153</v>
      </c>
      <c r="M222" s="4">
        <v>0</v>
      </c>
      <c r="N222" s="3" t="s">
        <v>153</v>
      </c>
      <c r="O222" s="3" t="s">
        <v>155</v>
      </c>
      <c r="P222" s="3" t="s">
        <v>612</v>
      </c>
      <c r="Q222" s="5" t="s">
        <v>2074</v>
      </c>
      <c r="R222" s="5" t="s">
        <v>157</v>
      </c>
      <c r="S222" s="5" t="s">
        <v>158</v>
      </c>
    </row>
    <row r="223" spans="1:19">
      <c r="A223" s="3" t="s">
        <v>148</v>
      </c>
      <c r="B223" s="3" t="s">
        <v>149</v>
      </c>
      <c r="C223" s="3" t="s">
        <v>2076</v>
      </c>
      <c r="D223" s="3" t="s">
        <v>2077</v>
      </c>
      <c r="E223" s="3" t="s">
        <v>1612</v>
      </c>
      <c r="F223" s="3" t="s">
        <v>153</v>
      </c>
      <c r="G223" s="4">
        <v>5.54</v>
      </c>
      <c r="H223" s="4">
        <v>0</v>
      </c>
      <c r="I223" s="4">
        <v>0</v>
      </c>
      <c r="J223" s="4">
        <v>0</v>
      </c>
      <c r="K223" s="3" t="s">
        <v>154</v>
      </c>
      <c r="L223" s="3" t="s">
        <v>153</v>
      </c>
      <c r="M223" s="4">
        <v>0</v>
      </c>
      <c r="N223" s="3" t="s">
        <v>153</v>
      </c>
      <c r="O223" s="3" t="s">
        <v>155</v>
      </c>
      <c r="P223" s="3" t="s">
        <v>612</v>
      </c>
      <c r="Q223" s="5" t="s">
        <v>2076</v>
      </c>
      <c r="R223" s="5" t="s">
        <v>168</v>
      </c>
      <c r="S223" s="5" t="s">
        <v>169</v>
      </c>
    </row>
    <row r="224" spans="1:19">
      <c r="A224" s="3" t="s">
        <v>148</v>
      </c>
      <c r="B224" s="3" t="s">
        <v>149</v>
      </c>
      <c r="C224" s="3" t="s">
        <v>2078</v>
      </c>
      <c r="D224" s="3" t="s">
        <v>2079</v>
      </c>
      <c r="E224" s="3" t="s">
        <v>1612</v>
      </c>
      <c r="F224" s="3" t="s">
        <v>153</v>
      </c>
      <c r="G224" s="4">
        <v>4.82</v>
      </c>
      <c r="H224" s="4">
        <v>0</v>
      </c>
      <c r="I224" s="4">
        <v>0</v>
      </c>
      <c r="J224" s="4">
        <v>0</v>
      </c>
      <c r="K224" s="3" t="s">
        <v>154</v>
      </c>
      <c r="L224" s="3" t="s">
        <v>153</v>
      </c>
      <c r="M224" s="4">
        <v>0</v>
      </c>
      <c r="N224" s="3" t="s">
        <v>153</v>
      </c>
      <c r="O224" s="3" t="s">
        <v>155</v>
      </c>
      <c r="P224" s="3" t="s">
        <v>612</v>
      </c>
      <c r="Q224" s="5" t="s">
        <v>2078</v>
      </c>
      <c r="R224" s="5" t="s">
        <v>168</v>
      </c>
      <c r="S224" s="5" t="s">
        <v>169</v>
      </c>
    </row>
    <row r="225" spans="1:19">
      <c r="A225" s="3" t="s">
        <v>148</v>
      </c>
      <c r="B225" s="3" t="s">
        <v>149</v>
      </c>
      <c r="C225" s="3" t="s">
        <v>2080</v>
      </c>
      <c r="D225" s="3" t="s">
        <v>2081</v>
      </c>
      <c r="E225" s="3" t="s">
        <v>1612</v>
      </c>
      <c r="F225" s="3" t="s">
        <v>153</v>
      </c>
      <c r="G225" s="4">
        <v>21.92</v>
      </c>
      <c r="H225" s="4">
        <v>0</v>
      </c>
      <c r="I225" s="4">
        <v>0</v>
      </c>
      <c r="J225" s="4">
        <v>0</v>
      </c>
      <c r="K225" s="3" t="s">
        <v>154</v>
      </c>
      <c r="L225" s="3" t="s">
        <v>153</v>
      </c>
      <c r="M225" s="4">
        <v>0</v>
      </c>
      <c r="N225" s="3" t="s">
        <v>153</v>
      </c>
      <c r="O225" s="3" t="s">
        <v>155</v>
      </c>
      <c r="P225" s="3" t="s">
        <v>612</v>
      </c>
      <c r="Q225" s="5" t="s">
        <v>2080</v>
      </c>
      <c r="R225" s="5" t="s">
        <v>168</v>
      </c>
      <c r="S225" s="5" t="s">
        <v>169</v>
      </c>
    </row>
    <row r="226" spans="1:19">
      <c r="A226" s="3" t="s">
        <v>148</v>
      </c>
      <c r="B226" s="3" t="s">
        <v>149</v>
      </c>
      <c r="C226" s="3" t="s">
        <v>2082</v>
      </c>
      <c r="D226" s="3" t="s">
        <v>2083</v>
      </c>
      <c r="E226" s="3" t="s">
        <v>1612</v>
      </c>
      <c r="F226" s="3" t="s">
        <v>153</v>
      </c>
      <c r="G226" s="4">
        <v>23.93</v>
      </c>
      <c r="H226" s="4">
        <v>0</v>
      </c>
      <c r="I226" s="4">
        <v>0</v>
      </c>
      <c r="J226" s="4">
        <v>0</v>
      </c>
      <c r="K226" s="3" t="s">
        <v>154</v>
      </c>
      <c r="L226" s="3" t="s">
        <v>153</v>
      </c>
      <c r="M226" s="4">
        <v>0</v>
      </c>
      <c r="N226" s="3" t="s">
        <v>153</v>
      </c>
      <c r="O226" s="3" t="s">
        <v>155</v>
      </c>
      <c r="P226" s="3" t="s">
        <v>612</v>
      </c>
      <c r="Q226" s="5" t="s">
        <v>2082</v>
      </c>
      <c r="R226" s="5" t="s">
        <v>168</v>
      </c>
      <c r="S226" s="5" t="s">
        <v>169</v>
      </c>
    </row>
    <row r="227" spans="1:19">
      <c r="A227" s="3" t="s">
        <v>148</v>
      </c>
      <c r="B227" s="3" t="s">
        <v>149</v>
      </c>
      <c r="C227" s="3" t="s">
        <v>2084</v>
      </c>
      <c r="D227" s="3" t="s">
        <v>2085</v>
      </c>
      <c r="E227" s="3" t="s">
        <v>1632</v>
      </c>
      <c r="F227" s="3" t="s">
        <v>153</v>
      </c>
      <c r="G227" s="4">
        <v>23.57</v>
      </c>
      <c r="H227" s="4">
        <v>0</v>
      </c>
      <c r="I227" s="4">
        <v>0</v>
      </c>
      <c r="J227" s="4">
        <v>0</v>
      </c>
      <c r="K227" s="3" t="s">
        <v>154</v>
      </c>
      <c r="L227" s="3" t="s">
        <v>153</v>
      </c>
      <c r="M227" s="4">
        <v>0</v>
      </c>
      <c r="N227" s="3" t="s">
        <v>153</v>
      </c>
      <c r="O227" s="3" t="s">
        <v>155</v>
      </c>
      <c r="P227" s="3" t="s">
        <v>612</v>
      </c>
      <c r="Q227" s="5" t="s">
        <v>2084</v>
      </c>
      <c r="R227" s="5" t="s">
        <v>157</v>
      </c>
      <c r="S227" s="5" t="s">
        <v>158</v>
      </c>
    </row>
    <row r="228" spans="1:19">
      <c r="A228" s="3" t="s">
        <v>148</v>
      </c>
      <c r="B228" s="3" t="s">
        <v>149</v>
      </c>
      <c r="C228" s="3" t="s">
        <v>2086</v>
      </c>
      <c r="D228" s="3" t="s">
        <v>2087</v>
      </c>
      <c r="E228" s="3" t="s">
        <v>1635</v>
      </c>
      <c r="F228" s="3" t="s">
        <v>153</v>
      </c>
      <c r="G228" s="4">
        <v>23.63</v>
      </c>
      <c r="H228" s="4">
        <v>0</v>
      </c>
      <c r="I228" s="4">
        <v>0</v>
      </c>
      <c r="J228" s="4">
        <v>0</v>
      </c>
      <c r="K228" s="3" t="s">
        <v>154</v>
      </c>
      <c r="L228" s="3" t="s">
        <v>153</v>
      </c>
      <c r="M228" s="4">
        <v>0</v>
      </c>
      <c r="N228" s="3" t="s">
        <v>153</v>
      </c>
      <c r="O228" s="3" t="s">
        <v>155</v>
      </c>
      <c r="P228" s="3" t="s">
        <v>612</v>
      </c>
      <c r="Q228" s="5" t="s">
        <v>2086</v>
      </c>
      <c r="R228" s="5" t="s">
        <v>157</v>
      </c>
      <c r="S228" s="5" t="s">
        <v>158</v>
      </c>
    </row>
    <row r="229" spans="1:19">
      <c r="A229" s="3" t="s">
        <v>148</v>
      </c>
      <c r="B229" s="3" t="s">
        <v>149</v>
      </c>
      <c r="C229" s="3" t="s">
        <v>2088</v>
      </c>
      <c r="D229" s="3" t="s">
        <v>2089</v>
      </c>
      <c r="E229" s="3" t="s">
        <v>1629</v>
      </c>
      <c r="F229" s="3" t="s">
        <v>153</v>
      </c>
      <c r="G229" s="4">
        <v>23.7</v>
      </c>
      <c r="H229" s="4">
        <v>0</v>
      </c>
      <c r="I229" s="4">
        <v>0</v>
      </c>
      <c r="J229" s="4">
        <v>0</v>
      </c>
      <c r="K229" s="3" t="s">
        <v>154</v>
      </c>
      <c r="L229" s="3" t="s">
        <v>153</v>
      </c>
      <c r="M229" s="4">
        <v>0</v>
      </c>
      <c r="N229" s="3" t="s">
        <v>153</v>
      </c>
      <c r="O229" s="3" t="s">
        <v>155</v>
      </c>
      <c r="P229" s="3" t="s">
        <v>612</v>
      </c>
      <c r="Q229" s="5" t="s">
        <v>2088</v>
      </c>
      <c r="R229" s="5" t="s">
        <v>157</v>
      </c>
      <c r="S229" s="5" t="s">
        <v>158</v>
      </c>
    </row>
    <row r="230" spans="1:19">
      <c r="A230" s="3" t="s">
        <v>148</v>
      </c>
      <c r="B230" s="3" t="s">
        <v>149</v>
      </c>
      <c r="C230" s="3" t="s">
        <v>2090</v>
      </c>
      <c r="D230" s="3" t="s">
        <v>2091</v>
      </c>
      <c r="E230" s="3" t="s">
        <v>1623</v>
      </c>
      <c r="F230" s="3" t="s">
        <v>153</v>
      </c>
      <c r="G230" s="4">
        <v>23.72</v>
      </c>
      <c r="H230" s="4">
        <v>0</v>
      </c>
      <c r="I230" s="4">
        <v>0</v>
      </c>
      <c r="J230" s="4">
        <v>0</v>
      </c>
      <c r="K230" s="3" t="s">
        <v>154</v>
      </c>
      <c r="L230" s="3" t="s">
        <v>153</v>
      </c>
      <c r="M230" s="4">
        <v>0</v>
      </c>
      <c r="N230" s="3" t="s">
        <v>153</v>
      </c>
      <c r="O230" s="3" t="s">
        <v>155</v>
      </c>
      <c r="P230" s="3" t="s">
        <v>612</v>
      </c>
      <c r="Q230" s="5" t="s">
        <v>2090</v>
      </c>
      <c r="R230" s="5" t="s">
        <v>157</v>
      </c>
      <c r="S230" s="5" t="s">
        <v>158</v>
      </c>
    </row>
    <row r="231" spans="1:19">
      <c r="A231" s="3" t="s">
        <v>148</v>
      </c>
      <c r="B231" s="3" t="s">
        <v>149</v>
      </c>
      <c r="C231" s="3" t="s">
        <v>2092</v>
      </c>
      <c r="D231" s="3" t="s">
        <v>2093</v>
      </c>
      <c r="E231" s="3" t="s">
        <v>1620</v>
      </c>
      <c r="F231" s="3" t="s">
        <v>153</v>
      </c>
      <c r="G231" s="4">
        <v>23.7</v>
      </c>
      <c r="H231" s="4">
        <v>0</v>
      </c>
      <c r="I231" s="4">
        <v>0</v>
      </c>
      <c r="J231" s="4">
        <v>0</v>
      </c>
      <c r="K231" s="3" t="s">
        <v>154</v>
      </c>
      <c r="L231" s="3" t="s">
        <v>153</v>
      </c>
      <c r="M231" s="4">
        <v>0</v>
      </c>
      <c r="N231" s="3" t="s">
        <v>153</v>
      </c>
      <c r="O231" s="3" t="s">
        <v>155</v>
      </c>
      <c r="P231" s="3" t="s">
        <v>612</v>
      </c>
      <c r="Q231" s="5" t="s">
        <v>2092</v>
      </c>
      <c r="R231" s="5" t="s">
        <v>157</v>
      </c>
      <c r="S231" s="5" t="s">
        <v>158</v>
      </c>
    </row>
    <row r="232" spans="1:19">
      <c r="A232" s="3" t="s">
        <v>148</v>
      </c>
      <c r="B232" s="3" t="s">
        <v>149</v>
      </c>
      <c r="C232" s="3" t="s">
        <v>2094</v>
      </c>
      <c r="D232" s="3" t="s">
        <v>2095</v>
      </c>
      <c r="E232" s="3" t="s">
        <v>1626</v>
      </c>
      <c r="F232" s="3" t="s">
        <v>153</v>
      </c>
      <c r="G232" s="4">
        <v>65.930000000000007</v>
      </c>
      <c r="H232" s="4">
        <v>0</v>
      </c>
      <c r="I232" s="4">
        <v>0</v>
      </c>
      <c r="J232" s="4">
        <v>0</v>
      </c>
      <c r="K232" s="3" t="s">
        <v>154</v>
      </c>
      <c r="L232" s="3" t="s">
        <v>153</v>
      </c>
      <c r="M232" s="4">
        <v>0</v>
      </c>
      <c r="N232" s="3" t="s">
        <v>153</v>
      </c>
      <c r="O232" s="3" t="s">
        <v>155</v>
      </c>
      <c r="P232" s="3" t="s">
        <v>612</v>
      </c>
      <c r="Q232" s="5" t="s">
        <v>2094</v>
      </c>
      <c r="R232" s="5" t="s">
        <v>157</v>
      </c>
      <c r="S232" s="5" t="s">
        <v>158</v>
      </c>
    </row>
    <row r="233" spans="1:19">
      <c r="A233" s="3" t="s">
        <v>148</v>
      </c>
      <c r="B233" s="3" t="s">
        <v>149</v>
      </c>
      <c r="C233" s="3" t="s">
        <v>2096</v>
      </c>
      <c r="D233" s="3" t="s">
        <v>2097</v>
      </c>
      <c r="E233" s="3" t="s">
        <v>1638</v>
      </c>
      <c r="F233" s="3" t="s">
        <v>153</v>
      </c>
      <c r="G233" s="4">
        <v>61.93</v>
      </c>
      <c r="H233" s="4">
        <v>0</v>
      </c>
      <c r="I233" s="4">
        <v>0</v>
      </c>
      <c r="J233" s="4">
        <v>0</v>
      </c>
      <c r="K233" s="3" t="s">
        <v>154</v>
      </c>
      <c r="L233" s="3" t="s">
        <v>153</v>
      </c>
      <c r="M233" s="4">
        <v>0</v>
      </c>
      <c r="N233" s="3" t="s">
        <v>153</v>
      </c>
      <c r="O233" s="3" t="s">
        <v>155</v>
      </c>
      <c r="P233" s="3" t="s">
        <v>612</v>
      </c>
      <c r="Q233" s="5" t="s">
        <v>2096</v>
      </c>
      <c r="R233" s="5" t="s">
        <v>157</v>
      </c>
      <c r="S233" s="5" t="s">
        <v>158</v>
      </c>
    </row>
    <row r="234" spans="1:19">
      <c r="A234" s="3" t="s">
        <v>993</v>
      </c>
      <c r="B234" s="3" t="s">
        <v>149</v>
      </c>
      <c r="C234" s="3" t="s">
        <v>2098</v>
      </c>
      <c r="D234" s="3" t="s">
        <v>2099</v>
      </c>
      <c r="E234" s="3" t="s">
        <v>1641</v>
      </c>
      <c r="F234" s="3" t="s">
        <v>153</v>
      </c>
      <c r="G234" s="4">
        <v>9.35</v>
      </c>
      <c r="H234" s="4">
        <v>0</v>
      </c>
      <c r="I234" s="4">
        <v>0</v>
      </c>
      <c r="J234" s="4">
        <v>0</v>
      </c>
      <c r="K234" s="3" t="s">
        <v>154</v>
      </c>
      <c r="L234" s="3" t="s">
        <v>153</v>
      </c>
      <c r="M234" s="4">
        <v>0</v>
      </c>
      <c r="N234" s="3" t="s">
        <v>153</v>
      </c>
      <c r="O234" s="3" t="s">
        <v>155</v>
      </c>
      <c r="P234" s="3" t="s">
        <v>612</v>
      </c>
      <c r="Q234" s="5" t="s">
        <v>2098</v>
      </c>
      <c r="R234" s="5" t="s">
        <v>173</v>
      </c>
      <c r="S234" s="5" t="s">
        <v>1597</v>
      </c>
    </row>
    <row r="235" spans="1:19">
      <c r="A235" s="3" t="s">
        <v>148</v>
      </c>
      <c r="B235" s="3" t="s">
        <v>149</v>
      </c>
      <c r="C235" s="3" t="s">
        <v>2100</v>
      </c>
      <c r="D235" s="3" t="s">
        <v>2101</v>
      </c>
      <c r="E235" s="3" t="s">
        <v>2102</v>
      </c>
      <c r="F235" s="3" t="s">
        <v>153</v>
      </c>
      <c r="G235" s="4">
        <v>28.91</v>
      </c>
      <c r="H235" s="4">
        <v>0</v>
      </c>
      <c r="I235" s="4">
        <v>0</v>
      </c>
      <c r="J235" s="4">
        <v>0</v>
      </c>
      <c r="K235" s="3" t="s">
        <v>154</v>
      </c>
      <c r="L235" s="3" t="s">
        <v>153</v>
      </c>
      <c r="M235" s="4">
        <v>0</v>
      </c>
      <c r="N235" s="3" t="s">
        <v>153</v>
      </c>
      <c r="O235" s="3" t="s">
        <v>155</v>
      </c>
      <c r="P235" s="3" t="s">
        <v>612</v>
      </c>
      <c r="Q235" s="5" t="s">
        <v>2100</v>
      </c>
      <c r="R235" s="5" t="s">
        <v>173</v>
      </c>
      <c r="S235" s="5" t="s">
        <v>1597</v>
      </c>
    </row>
    <row r="236" spans="1:19">
      <c r="A236" s="3" t="s">
        <v>148</v>
      </c>
      <c r="B236" s="3" t="s">
        <v>149</v>
      </c>
      <c r="C236" s="3" t="s">
        <v>2103</v>
      </c>
      <c r="D236" s="3" t="s">
        <v>2104</v>
      </c>
      <c r="E236" s="3" t="s">
        <v>1641</v>
      </c>
      <c r="F236" s="3" t="s">
        <v>153</v>
      </c>
      <c r="G236" s="4">
        <v>13.35</v>
      </c>
      <c r="H236" s="4">
        <v>0</v>
      </c>
      <c r="I236" s="4">
        <v>0</v>
      </c>
      <c r="J236" s="4">
        <v>0</v>
      </c>
      <c r="K236" s="3" t="s">
        <v>154</v>
      </c>
      <c r="L236" s="3" t="s">
        <v>153</v>
      </c>
      <c r="M236" s="4">
        <v>0</v>
      </c>
      <c r="N236" s="3" t="s">
        <v>153</v>
      </c>
      <c r="O236" s="3" t="s">
        <v>155</v>
      </c>
      <c r="P236" s="3" t="s">
        <v>612</v>
      </c>
      <c r="Q236" s="5" t="s">
        <v>2103</v>
      </c>
      <c r="R236" s="5" t="s">
        <v>173</v>
      </c>
      <c r="S236" s="5" t="s">
        <v>1597</v>
      </c>
    </row>
    <row r="237" spans="1:19">
      <c r="A237" s="3" t="s">
        <v>148</v>
      </c>
      <c r="B237" s="3" t="s">
        <v>149</v>
      </c>
      <c r="C237" s="3" t="s">
        <v>2105</v>
      </c>
      <c r="D237" s="3" t="s">
        <v>2106</v>
      </c>
      <c r="E237" s="3" t="s">
        <v>1644</v>
      </c>
      <c r="F237" s="3" t="s">
        <v>153</v>
      </c>
      <c r="G237" s="4">
        <v>10.09</v>
      </c>
      <c r="H237" s="4">
        <v>0</v>
      </c>
      <c r="I237" s="4">
        <v>0</v>
      </c>
      <c r="J237" s="4">
        <v>0</v>
      </c>
      <c r="K237" s="3" t="s">
        <v>154</v>
      </c>
      <c r="L237" s="3" t="s">
        <v>153</v>
      </c>
      <c r="M237" s="4">
        <v>0</v>
      </c>
      <c r="N237" s="3" t="s">
        <v>153</v>
      </c>
      <c r="O237" s="3" t="s">
        <v>155</v>
      </c>
      <c r="P237" s="3" t="s">
        <v>612</v>
      </c>
      <c r="Q237" s="5" t="s">
        <v>2105</v>
      </c>
      <c r="R237" s="5" t="s">
        <v>173</v>
      </c>
      <c r="S237" s="5" t="s">
        <v>1597</v>
      </c>
    </row>
    <row r="238" spans="1:19">
      <c r="A238" s="3" t="s">
        <v>148</v>
      </c>
      <c r="B238" s="3" t="s">
        <v>423</v>
      </c>
      <c r="C238" s="3" t="s">
        <v>2107</v>
      </c>
      <c r="D238" s="3" t="s">
        <v>2108</v>
      </c>
      <c r="E238" s="3" t="s">
        <v>2069</v>
      </c>
      <c r="F238" s="3" t="s">
        <v>153</v>
      </c>
      <c r="G238" s="4">
        <v>109.09</v>
      </c>
      <c r="H238" s="4">
        <v>0</v>
      </c>
      <c r="I238" s="4">
        <v>0</v>
      </c>
      <c r="J238" s="4">
        <v>0</v>
      </c>
      <c r="K238" s="3" t="s">
        <v>154</v>
      </c>
      <c r="L238" s="3" t="s">
        <v>153</v>
      </c>
      <c r="M238" s="4">
        <v>0</v>
      </c>
      <c r="N238" s="3" t="s">
        <v>153</v>
      </c>
      <c r="O238" s="3" t="s">
        <v>155</v>
      </c>
      <c r="P238" s="3" t="s">
        <v>612</v>
      </c>
      <c r="Q238" s="5" t="s">
        <v>2107</v>
      </c>
      <c r="R238" s="5" t="s">
        <v>157</v>
      </c>
      <c r="S238" s="5" t="s">
        <v>158</v>
      </c>
    </row>
    <row r="239" spans="1:19">
      <c r="A239" s="3" t="s">
        <v>607</v>
      </c>
      <c r="B239" s="3" t="s">
        <v>423</v>
      </c>
      <c r="C239" s="3" t="s">
        <v>608</v>
      </c>
      <c r="D239" s="3" t="s">
        <v>609</v>
      </c>
      <c r="E239" s="3" t="s">
        <v>610</v>
      </c>
      <c r="F239" s="3" t="s">
        <v>611</v>
      </c>
      <c r="G239" s="4">
        <v>67.349999999999994</v>
      </c>
      <c r="H239" s="4">
        <v>0</v>
      </c>
      <c r="I239" s="4">
        <v>0</v>
      </c>
      <c r="J239" s="4">
        <v>0</v>
      </c>
      <c r="K239" s="3" t="s">
        <v>154</v>
      </c>
      <c r="L239" s="3" t="s">
        <v>153</v>
      </c>
      <c r="M239" s="4">
        <v>0</v>
      </c>
      <c r="N239" s="3" t="s">
        <v>153</v>
      </c>
      <c r="O239" s="3" t="s">
        <v>155</v>
      </c>
      <c r="P239" s="3" t="s">
        <v>612</v>
      </c>
      <c r="Q239" s="5" t="s">
        <v>608</v>
      </c>
      <c r="R239" s="5" t="s">
        <v>178</v>
      </c>
      <c r="S239" s="5" t="s">
        <v>179</v>
      </c>
    </row>
    <row r="240" spans="1:19">
      <c r="A240" s="3" t="s">
        <v>746</v>
      </c>
      <c r="B240" s="3" t="s">
        <v>423</v>
      </c>
      <c r="C240" s="3" t="s">
        <v>2109</v>
      </c>
      <c r="D240" s="3" t="s">
        <v>2110</v>
      </c>
      <c r="E240" s="3" t="s">
        <v>2111</v>
      </c>
      <c r="F240" s="3" t="s">
        <v>153</v>
      </c>
      <c r="G240" s="4">
        <v>20.66</v>
      </c>
      <c r="H240" s="4">
        <v>2</v>
      </c>
      <c r="I240" s="4">
        <v>0</v>
      </c>
      <c r="J240" s="4">
        <v>0</v>
      </c>
      <c r="K240" s="3" t="s">
        <v>154</v>
      </c>
      <c r="L240" s="3" t="s">
        <v>1776</v>
      </c>
      <c r="M240" s="4">
        <v>3</v>
      </c>
      <c r="N240" s="3" t="s">
        <v>153</v>
      </c>
      <c r="O240" s="3" t="s">
        <v>155</v>
      </c>
      <c r="P240" s="3" t="s">
        <v>612</v>
      </c>
      <c r="Q240" s="5" t="s">
        <v>2109</v>
      </c>
      <c r="R240" s="5" t="s">
        <v>178</v>
      </c>
      <c r="S240" s="5" t="s">
        <v>2112</v>
      </c>
    </row>
    <row r="241" spans="1:19">
      <c r="A241" s="3" t="s">
        <v>807</v>
      </c>
      <c r="B241" s="3" t="s">
        <v>423</v>
      </c>
      <c r="C241" s="3" t="s">
        <v>2113</v>
      </c>
      <c r="D241" s="3" t="s">
        <v>2114</v>
      </c>
      <c r="E241" s="3" t="s">
        <v>2115</v>
      </c>
      <c r="F241" s="3" t="s">
        <v>248</v>
      </c>
      <c r="G241" s="4">
        <v>19.68</v>
      </c>
      <c r="H241" s="4">
        <v>2</v>
      </c>
      <c r="I241" s="4">
        <v>0</v>
      </c>
      <c r="J241" s="4">
        <v>2</v>
      </c>
      <c r="K241" s="3" t="s">
        <v>154</v>
      </c>
      <c r="L241" s="3" t="s">
        <v>244</v>
      </c>
      <c r="M241" s="4">
        <v>0</v>
      </c>
      <c r="N241" s="3" t="s">
        <v>153</v>
      </c>
      <c r="O241" s="3" t="s">
        <v>155</v>
      </c>
      <c r="P241" s="3" t="s">
        <v>612</v>
      </c>
      <c r="Q241" s="5" t="s">
        <v>2113</v>
      </c>
      <c r="R241" s="5" t="s">
        <v>178</v>
      </c>
      <c r="S241" s="5" t="s">
        <v>2112</v>
      </c>
    </row>
    <row r="242" spans="1:19">
      <c r="A242" s="3" t="s">
        <v>746</v>
      </c>
      <c r="B242" s="3" t="s">
        <v>423</v>
      </c>
      <c r="C242" s="3" t="s">
        <v>2116</v>
      </c>
      <c r="D242" s="3" t="s">
        <v>2117</v>
      </c>
      <c r="E242" s="3" t="s">
        <v>152</v>
      </c>
      <c r="F242" s="3" t="s">
        <v>153</v>
      </c>
      <c r="G242" s="4">
        <v>12.57</v>
      </c>
      <c r="H242" s="4">
        <v>0</v>
      </c>
      <c r="I242" s="4">
        <v>0</v>
      </c>
      <c r="J242" s="4">
        <v>0</v>
      </c>
      <c r="K242" s="3" t="s">
        <v>154</v>
      </c>
      <c r="L242" s="3" t="s">
        <v>153</v>
      </c>
      <c r="M242" s="4">
        <v>0</v>
      </c>
      <c r="N242" s="3" t="s">
        <v>153</v>
      </c>
      <c r="O242" s="3" t="s">
        <v>155</v>
      </c>
      <c r="P242" s="3" t="s">
        <v>612</v>
      </c>
      <c r="Q242" s="5" t="s">
        <v>2116</v>
      </c>
      <c r="R242" s="5" t="s">
        <v>157</v>
      </c>
      <c r="S242" s="5" t="s">
        <v>158</v>
      </c>
    </row>
    <row r="243" spans="1:19">
      <c r="A243" s="3" t="s">
        <v>148</v>
      </c>
      <c r="B243" s="3" t="s">
        <v>149</v>
      </c>
      <c r="C243" s="3" t="s">
        <v>2118</v>
      </c>
      <c r="D243" s="3" t="s">
        <v>2119</v>
      </c>
      <c r="E243" s="3" t="s">
        <v>152</v>
      </c>
      <c r="F243" s="3" t="s">
        <v>153</v>
      </c>
      <c r="G243" s="4">
        <v>239.55</v>
      </c>
      <c r="H243" s="4">
        <v>0</v>
      </c>
      <c r="I243" s="4">
        <v>0</v>
      </c>
      <c r="J243" s="4">
        <v>0</v>
      </c>
      <c r="K243" s="3" t="s">
        <v>154</v>
      </c>
      <c r="L243" s="3" t="s">
        <v>153</v>
      </c>
      <c r="M243" s="4">
        <v>0</v>
      </c>
      <c r="N243" s="3" t="s">
        <v>153</v>
      </c>
      <c r="O243" s="3" t="s">
        <v>155</v>
      </c>
      <c r="P243" s="3" t="s">
        <v>612</v>
      </c>
      <c r="Q243" s="5" t="s">
        <v>2118</v>
      </c>
      <c r="R243" s="5" t="s">
        <v>157</v>
      </c>
      <c r="S243" s="5" t="s">
        <v>158</v>
      </c>
    </row>
    <row r="244" spans="1:19">
      <c r="A244" s="3" t="s">
        <v>807</v>
      </c>
      <c r="B244" s="3" t="s">
        <v>423</v>
      </c>
      <c r="C244" s="3" t="s">
        <v>2120</v>
      </c>
      <c r="D244" s="3" t="s">
        <v>2121</v>
      </c>
      <c r="E244" s="3" t="s">
        <v>152</v>
      </c>
      <c r="F244" s="3" t="s">
        <v>153</v>
      </c>
      <c r="G244" s="4">
        <v>51.83</v>
      </c>
      <c r="H244" s="4">
        <v>0</v>
      </c>
      <c r="I244" s="4">
        <v>0</v>
      </c>
      <c r="J244" s="4">
        <v>0</v>
      </c>
      <c r="K244" s="3" t="s">
        <v>154</v>
      </c>
      <c r="L244" s="3" t="s">
        <v>153</v>
      </c>
      <c r="M244" s="4">
        <v>0</v>
      </c>
      <c r="N244" s="3" t="s">
        <v>153</v>
      </c>
      <c r="O244" s="3" t="s">
        <v>155</v>
      </c>
      <c r="P244" s="3" t="s">
        <v>612</v>
      </c>
      <c r="Q244" s="5" t="s">
        <v>2120</v>
      </c>
      <c r="R244" s="5" t="s">
        <v>157</v>
      </c>
      <c r="S244" s="5" t="s">
        <v>158</v>
      </c>
    </row>
    <row r="245" spans="1:19">
      <c r="A245" s="3" t="s">
        <v>746</v>
      </c>
      <c r="B245" s="3" t="s">
        <v>423</v>
      </c>
      <c r="C245" s="3" t="s">
        <v>2122</v>
      </c>
      <c r="D245" s="3" t="s">
        <v>2123</v>
      </c>
      <c r="E245" s="3" t="s">
        <v>152</v>
      </c>
      <c r="F245" s="3" t="s">
        <v>153</v>
      </c>
      <c r="G245" s="4">
        <v>146.87</v>
      </c>
      <c r="H245" s="4">
        <v>0</v>
      </c>
      <c r="I245" s="4">
        <v>0</v>
      </c>
      <c r="J245" s="4">
        <v>0</v>
      </c>
      <c r="K245" s="3" t="s">
        <v>154</v>
      </c>
      <c r="L245" s="3" t="s">
        <v>153</v>
      </c>
      <c r="M245" s="4">
        <v>0</v>
      </c>
      <c r="N245" s="3" t="s">
        <v>153</v>
      </c>
      <c r="O245" s="3" t="s">
        <v>155</v>
      </c>
      <c r="P245" s="3" t="s">
        <v>612</v>
      </c>
      <c r="Q245" s="5" t="s">
        <v>2122</v>
      </c>
      <c r="R245" s="5" t="s">
        <v>157</v>
      </c>
      <c r="S245" s="5" t="s">
        <v>158</v>
      </c>
    </row>
    <row r="246" spans="1:19">
      <c r="A246" s="3" t="s">
        <v>746</v>
      </c>
      <c r="B246" s="3" t="s">
        <v>423</v>
      </c>
      <c r="C246" s="3" t="s">
        <v>2124</v>
      </c>
      <c r="D246" s="3" t="s">
        <v>2125</v>
      </c>
      <c r="E246" s="3" t="s">
        <v>152</v>
      </c>
      <c r="F246" s="3" t="s">
        <v>153</v>
      </c>
      <c r="G246" s="4">
        <v>76.150000000000006</v>
      </c>
      <c r="H246" s="4">
        <v>0</v>
      </c>
      <c r="I246" s="4">
        <v>0</v>
      </c>
      <c r="J246" s="4">
        <v>0</v>
      </c>
      <c r="K246" s="3" t="s">
        <v>154</v>
      </c>
      <c r="L246" s="3" t="s">
        <v>153</v>
      </c>
      <c r="M246" s="4">
        <v>0</v>
      </c>
      <c r="N246" s="3" t="s">
        <v>153</v>
      </c>
      <c r="O246" s="3" t="s">
        <v>155</v>
      </c>
      <c r="P246" s="3" t="s">
        <v>612</v>
      </c>
      <c r="Q246" s="5" t="s">
        <v>2124</v>
      </c>
      <c r="R246" s="5" t="s">
        <v>157</v>
      </c>
      <c r="S246" s="5" t="s">
        <v>158</v>
      </c>
    </row>
    <row r="247" spans="1:19">
      <c r="A247" s="3" t="s">
        <v>746</v>
      </c>
      <c r="B247" s="3" t="s">
        <v>423</v>
      </c>
      <c r="C247" s="3" t="s">
        <v>747</v>
      </c>
      <c r="D247" s="3" t="s">
        <v>2126</v>
      </c>
      <c r="E247" s="3" t="s">
        <v>748</v>
      </c>
      <c r="F247" s="3" t="s">
        <v>153</v>
      </c>
      <c r="G247" s="4">
        <v>41.37</v>
      </c>
      <c r="H247" s="4">
        <v>1</v>
      </c>
      <c r="I247" s="4">
        <v>12</v>
      </c>
      <c r="J247" s="4">
        <v>0</v>
      </c>
      <c r="K247" s="3" t="s">
        <v>154</v>
      </c>
      <c r="L247" s="3" t="s">
        <v>1036</v>
      </c>
      <c r="M247" s="4">
        <v>0</v>
      </c>
      <c r="N247" s="3" t="s">
        <v>153</v>
      </c>
      <c r="O247" s="3" t="s">
        <v>155</v>
      </c>
      <c r="P247" s="3" t="s">
        <v>612</v>
      </c>
      <c r="Q247" s="5" t="s">
        <v>747</v>
      </c>
      <c r="R247" s="5" t="s">
        <v>178</v>
      </c>
      <c r="S247" s="5" t="s">
        <v>525</v>
      </c>
    </row>
    <row r="248" spans="1:19">
      <c r="A248" s="3" t="s">
        <v>746</v>
      </c>
      <c r="B248" s="3" t="s">
        <v>423</v>
      </c>
      <c r="C248" s="3" t="s">
        <v>750</v>
      </c>
      <c r="D248" s="3" t="s">
        <v>2127</v>
      </c>
      <c r="E248" s="3" t="s">
        <v>2128</v>
      </c>
      <c r="F248" s="3" t="s">
        <v>153</v>
      </c>
      <c r="G248" s="4">
        <v>62.06</v>
      </c>
      <c r="H248" s="4">
        <v>1</v>
      </c>
      <c r="I248" s="4">
        <v>12</v>
      </c>
      <c r="J248" s="4">
        <v>0</v>
      </c>
      <c r="K248" s="3" t="s">
        <v>154</v>
      </c>
      <c r="L248" s="3" t="s">
        <v>1036</v>
      </c>
      <c r="M248" s="4">
        <v>0</v>
      </c>
      <c r="N248" s="3" t="s">
        <v>153</v>
      </c>
      <c r="O248" s="3" t="s">
        <v>155</v>
      </c>
      <c r="P248" s="3" t="s">
        <v>612</v>
      </c>
      <c r="Q248" s="5" t="s">
        <v>750</v>
      </c>
      <c r="R248" s="5" t="s">
        <v>178</v>
      </c>
      <c r="S248" s="5" t="s">
        <v>525</v>
      </c>
    </row>
    <row r="249" spans="1:19">
      <c r="A249" s="3" t="s">
        <v>746</v>
      </c>
      <c r="B249" s="3" t="s">
        <v>423</v>
      </c>
      <c r="C249" s="3" t="s">
        <v>752</v>
      </c>
      <c r="D249" s="3" t="s">
        <v>2129</v>
      </c>
      <c r="E249" s="3" t="s">
        <v>753</v>
      </c>
      <c r="F249" s="3" t="s">
        <v>153</v>
      </c>
      <c r="G249" s="4">
        <v>24.97</v>
      </c>
      <c r="H249" s="4">
        <v>1</v>
      </c>
      <c r="I249" s="4">
        <v>6</v>
      </c>
      <c r="J249" s="4">
        <v>0</v>
      </c>
      <c r="K249" s="3" t="s">
        <v>154</v>
      </c>
      <c r="L249" s="3" t="s">
        <v>1036</v>
      </c>
      <c r="M249" s="4">
        <v>0</v>
      </c>
      <c r="N249" s="3" t="s">
        <v>153</v>
      </c>
      <c r="O249" s="3" t="s">
        <v>155</v>
      </c>
      <c r="P249" s="3" t="s">
        <v>612</v>
      </c>
      <c r="Q249" s="5" t="s">
        <v>752</v>
      </c>
      <c r="R249" s="5" t="s">
        <v>178</v>
      </c>
      <c r="S249" s="5" t="s">
        <v>525</v>
      </c>
    </row>
    <row r="250" spans="1:19">
      <c r="A250" s="3" t="s">
        <v>746</v>
      </c>
      <c r="B250" s="3" t="s">
        <v>423</v>
      </c>
      <c r="C250" s="3" t="s">
        <v>754</v>
      </c>
      <c r="D250" s="3" t="s">
        <v>755</v>
      </c>
      <c r="E250" s="3" t="s">
        <v>756</v>
      </c>
      <c r="F250" s="3" t="s">
        <v>153</v>
      </c>
      <c r="G250" s="4">
        <v>42.6</v>
      </c>
      <c r="H250" s="4">
        <v>3</v>
      </c>
      <c r="I250" s="4">
        <v>0</v>
      </c>
      <c r="J250" s="4">
        <v>0</v>
      </c>
      <c r="K250" s="3" t="s">
        <v>154</v>
      </c>
      <c r="L250" s="3" t="s">
        <v>153</v>
      </c>
      <c r="M250" s="4">
        <v>0</v>
      </c>
      <c r="N250" s="3" t="s">
        <v>153</v>
      </c>
      <c r="O250" s="3" t="s">
        <v>155</v>
      </c>
      <c r="P250" s="3" t="s">
        <v>612</v>
      </c>
      <c r="Q250" s="5" t="s">
        <v>754</v>
      </c>
      <c r="R250" s="5" t="s">
        <v>178</v>
      </c>
      <c r="S250" s="5" t="s">
        <v>179</v>
      </c>
    </row>
    <row r="251" spans="1:19">
      <c r="A251" s="3" t="s">
        <v>807</v>
      </c>
      <c r="B251" s="3" t="s">
        <v>423</v>
      </c>
      <c r="C251" s="3" t="s">
        <v>2130</v>
      </c>
      <c r="D251" s="3" t="s">
        <v>2131</v>
      </c>
      <c r="E251" s="3" t="s">
        <v>2132</v>
      </c>
      <c r="F251" s="3" t="s">
        <v>2133</v>
      </c>
      <c r="G251" s="4">
        <v>21.92</v>
      </c>
      <c r="H251" s="4">
        <v>4</v>
      </c>
      <c r="I251" s="4">
        <v>0</v>
      </c>
      <c r="J251" s="4">
        <v>4</v>
      </c>
      <c r="K251" s="3" t="s">
        <v>154</v>
      </c>
      <c r="L251" s="3" t="s">
        <v>244</v>
      </c>
      <c r="M251" s="4">
        <v>0</v>
      </c>
      <c r="N251" s="3" t="s">
        <v>153</v>
      </c>
      <c r="O251" s="3" t="s">
        <v>155</v>
      </c>
      <c r="P251" s="3" t="s">
        <v>612</v>
      </c>
      <c r="Q251" s="5" t="s">
        <v>2130</v>
      </c>
      <c r="R251" s="5" t="s">
        <v>178</v>
      </c>
      <c r="S251" s="5" t="s">
        <v>2112</v>
      </c>
    </row>
    <row r="252" spans="1:19">
      <c r="A252" s="3" t="s">
        <v>807</v>
      </c>
      <c r="B252" s="3" t="s">
        <v>423</v>
      </c>
      <c r="C252" s="3" t="s">
        <v>808</v>
      </c>
      <c r="D252" s="3" t="s">
        <v>809</v>
      </c>
      <c r="E252" s="3" t="s">
        <v>510</v>
      </c>
      <c r="F252" s="3" t="s">
        <v>415</v>
      </c>
      <c r="G252" s="4">
        <v>18.739999999999998</v>
      </c>
      <c r="H252" s="4">
        <v>2</v>
      </c>
      <c r="I252" s="4">
        <v>0</v>
      </c>
      <c r="J252" s="4">
        <v>0</v>
      </c>
      <c r="K252" s="3" t="s">
        <v>154</v>
      </c>
      <c r="L252" s="3" t="s">
        <v>153</v>
      </c>
      <c r="M252" s="4">
        <v>2</v>
      </c>
      <c r="N252" s="3" t="s">
        <v>153</v>
      </c>
      <c r="O252" s="3" t="s">
        <v>155</v>
      </c>
      <c r="P252" s="3" t="s">
        <v>612</v>
      </c>
      <c r="Q252" s="5" t="s">
        <v>808</v>
      </c>
      <c r="R252" s="5" t="s">
        <v>178</v>
      </c>
      <c r="S252" s="5" t="s">
        <v>179</v>
      </c>
    </row>
    <row r="253" spans="1:19">
      <c r="A253" s="3" t="s">
        <v>807</v>
      </c>
      <c r="B253" s="3" t="s">
        <v>423</v>
      </c>
      <c r="C253" s="3" t="s">
        <v>811</v>
      </c>
      <c r="D253" s="3" t="s">
        <v>812</v>
      </c>
      <c r="E253" s="3" t="s">
        <v>813</v>
      </c>
      <c r="F253" s="3" t="s">
        <v>415</v>
      </c>
      <c r="G253" s="4">
        <v>44.81</v>
      </c>
      <c r="H253" s="4">
        <v>2</v>
      </c>
      <c r="I253" s="4">
        <v>0</v>
      </c>
      <c r="J253" s="4">
        <v>0</v>
      </c>
      <c r="K253" s="3" t="s">
        <v>154</v>
      </c>
      <c r="L253" s="3" t="s">
        <v>153</v>
      </c>
      <c r="M253" s="4">
        <v>2</v>
      </c>
      <c r="N253" s="3" t="s">
        <v>153</v>
      </c>
      <c r="O253" s="3" t="s">
        <v>155</v>
      </c>
      <c r="P253" s="3" t="s">
        <v>612</v>
      </c>
      <c r="Q253" s="5" t="s">
        <v>811</v>
      </c>
      <c r="R253" s="5" t="s">
        <v>178</v>
      </c>
      <c r="S253" s="5" t="s">
        <v>179</v>
      </c>
    </row>
    <row r="254" spans="1:19">
      <c r="A254" s="3" t="s">
        <v>746</v>
      </c>
      <c r="B254" s="3" t="s">
        <v>423</v>
      </c>
      <c r="C254" s="3" t="s">
        <v>2134</v>
      </c>
      <c r="D254" s="3" t="s">
        <v>2135</v>
      </c>
      <c r="E254" s="3" t="s">
        <v>1726</v>
      </c>
      <c r="F254" s="3" t="s">
        <v>153</v>
      </c>
      <c r="G254" s="4">
        <v>14.94</v>
      </c>
      <c r="H254" s="4">
        <v>0</v>
      </c>
      <c r="I254" s="4">
        <v>0</v>
      </c>
      <c r="J254" s="4">
        <v>0</v>
      </c>
      <c r="K254" s="3" t="s">
        <v>154</v>
      </c>
      <c r="L254" s="3" t="s">
        <v>1673</v>
      </c>
      <c r="M254" s="4">
        <v>8</v>
      </c>
      <c r="N254" s="3" t="s">
        <v>153</v>
      </c>
      <c r="O254" s="3" t="s">
        <v>155</v>
      </c>
      <c r="P254" s="3" t="s">
        <v>612</v>
      </c>
      <c r="Q254" s="5" t="s">
        <v>2134</v>
      </c>
      <c r="R254" s="5" t="s">
        <v>173</v>
      </c>
      <c r="S254" s="5" t="s">
        <v>1597</v>
      </c>
    </row>
    <row r="255" spans="1:19">
      <c r="A255" s="3" t="s">
        <v>807</v>
      </c>
      <c r="B255" s="3" t="s">
        <v>423</v>
      </c>
      <c r="C255" s="3" t="s">
        <v>2136</v>
      </c>
      <c r="D255" s="3" t="s">
        <v>2137</v>
      </c>
      <c r="E255" s="3" t="s">
        <v>1726</v>
      </c>
      <c r="F255" s="3" t="s">
        <v>153</v>
      </c>
      <c r="G255" s="4">
        <v>15.38</v>
      </c>
      <c r="H255" s="4">
        <v>0</v>
      </c>
      <c r="I255" s="4">
        <v>0</v>
      </c>
      <c r="J255" s="4">
        <v>0</v>
      </c>
      <c r="K255" s="3" t="s">
        <v>154</v>
      </c>
      <c r="L255" s="3" t="s">
        <v>1673</v>
      </c>
      <c r="M255" s="4">
        <v>8</v>
      </c>
      <c r="N255" s="3" t="s">
        <v>153</v>
      </c>
      <c r="O255" s="3" t="s">
        <v>155</v>
      </c>
      <c r="P255" s="3" t="s">
        <v>612</v>
      </c>
      <c r="Q255" s="5" t="s">
        <v>2136</v>
      </c>
      <c r="R255" s="5" t="s">
        <v>173</v>
      </c>
      <c r="S255" s="5" t="s">
        <v>1597</v>
      </c>
    </row>
    <row r="256" spans="1:19">
      <c r="A256" s="3" t="s">
        <v>807</v>
      </c>
      <c r="B256" s="3" t="s">
        <v>423</v>
      </c>
      <c r="C256" s="3" t="s">
        <v>814</v>
      </c>
      <c r="D256" s="3" t="s">
        <v>815</v>
      </c>
      <c r="E256" s="3" t="s">
        <v>816</v>
      </c>
      <c r="F256" s="3" t="s">
        <v>415</v>
      </c>
      <c r="G256" s="4">
        <v>24.02</v>
      </c>
      <c r="H256" s="4">
        <v>2</v>
      </c>
      <c r="I256" s="4">
        <v>0</v>
      </c>
      <c r="J256" s="4">
        <v>0</v>
      </c>
      <c r="K256" s="3" t="s">
        <v>154</v>
      </c>
      <c r="L256" s="3" t="s">
        <v>153</v>
      </c>
      <c r="M256" s="4">
        <v>2</v>
      </c>
      <c r="N256" s="3" t="s">
        <v>153</v>
      </c>
      <c r="O256" s="3" t="s">
        <v>155</v>
      </c>
      <c r="P256" s="3" t="s">
        <v>612</v>
      </c>
      <c r="Q256" s="5" t="s">
        <v>814</v>
      </c>
      <c r="R256" s="5" t="s">
        <v>178</v>
      </c>
      <c r="S256" s="5" t="s">
        <v>179</v>
      </c>
    </row>
    <row r="257" spans="1:19">
      <c r="A257" s="3" t="s">
        <v>746</v>
      </c>
      <c r="B257" s="3" t="s">
        <v>423</v>
      </c>
      <c r="C257" s="3" t="s">
        <v>757</v>
      </c>
      <c r="D257" s="3" t="s">
        <v>2138</v>
      </c>
      <c r="E257" s="3" t="s">
        <v>2139</v>
      </c>
      <c r="F257" s="3" t="s">
        <v>153</v>
      </c>
      <c r="G257" s="4">
        <v>12</v>
      </c>
      <c r="H257" s="4">
        <v>2</v>
      </c>
      <c r="I257" s="4">
        <v>0</v>
      </c>
      <c r="J257" s="4">
        <v>0</v>
      </c>
      <c r="K257" s="3" t="s">
        <v>154</v>
      </c>
      <c r="L257" s="3" t="s">
        <v>456</v>
      </c>
      <c r="M257" s="4">
        <v>2</v>
      </c>
      <c r="N257" s="3" t="s">
        <v>153</v>
      </c>
      <c r="O257" s="3" t="s">
        <v>155</v>
      </c>
      <c r="P257" s="3" t="s">
        <v>612</v>
      </c>
      <c r="Q257" s="5" t="s">
        <v>757</v>
      </c>
      <c r="R257" s="5" t="s">
        <v>178</v>
      </c>
      <c r="S257" s="5" t="s">
        <v>525</v>
      </c>
    </row>
    <row r="258" spans="1:19">
      <c r="A258" s="3" t="s">
        <v>746</v>
      </c>
      <c r="B258" s="3" t="s">
        <v>423</v>
      </c>
      <c r="C258" s="3" t="s">
        <v>759</v>
      </c>
      <c r="D258" s="3" t="s">
        <v>2140</v>
      </c>
      <c r="E258" s="3" t="s">
        <v>2141</v>
      </c>
      <c r="F258" s="3" t="s">
        <v>153</v>
      </c>
      <c r="G258" s="4">
        <v>17.82</v>
      </c>
      <c r="H258" s="4">
        <v>2</v>
      </c>
      <c r="I258" s="4">
        <v>0</v>
      </c>
      <c r="J258" s="4">
        <v>0</v>
      </c>
      <c r="K258" s="3" t="s">
        <v>154</v>
      </c>
      <c r="L258" s="3" t="s">
        <v>456</v>
      </c>
      <c r="M258" s="4">
        <v>2</v>
      </c>
      <c r="N258" s="3" t="s">
        <v>153</v>
      </c>
      <c r="O258" s="3" t="s">
        <v>155</v>
      </c>
      <c r="P258" s="3" t="s">
        <v>612</v>
      </c>
      <c r="Q258" s="5" t="s">
        <v>759</v>
      </c>
      <c r="R258" s="5" t="s">
        <v>178</v>
      </c>
      <c r="S258" s="5" t="s">
        <v>525</v>
      </c>
    </row>
    <row r="259" spans="1:19">
      <c r="A259" s="3" t="s">
        <v>746</v>
      </c>
      <c r="B259" s="3" t="s">
        <v>423</v>
      </c>
      <c r="C259" s="3" t="s">
        <v>761</v>
      </c>
      <c r="D259" s="3" t="s">
        <v>2142</v>
      </c>
      <c r="E259" s="3" t="s">
        <v>2143</v>
      </c>
      <c r="F259" s="3" t="s">
        <v>153</v>
      </c>
      <c r="G259" s="4">
        <v>29.18</v>
      </c>
      <c r="H259" s="4">
        <v>1</v>
      </c>
      <c r="I259" s="4">
        <v>6</v>
      </c>
      <c r="J259" s="4">
        <v>0</v>
      </c>
      <c r="K259" s="3" t="s">
        <v>154</v>
      </c>
      <c r="L259" s="3" t="s">
        <v>1036</v>
      </c>
      <c r="M259" s="4">
        <v>0</v>
      </c>
      <c r="N259" s="3" t="s">
        <v>153</v>
      </c>
      <c r="O259" s="3" t="s">
        <v>155</v>
      </c>
      <c r="P259" s="3" t="s">
        <v>612</v>
      </c>
      <c r="Q259" s="5" t="s">
        <v>761</v>
      </c>
      <c r="R259" s="5" t="s">
        <v>178</v>
      </c>
      <c r="S259" s="5" t="s">
        <v>525</v>
      </c>
    </row>
    <row r="260" spans="1:19">
      <c r="A260" s="3" t="s">
        <v>746</v>
      </c>
      <c r="B260" s="3" t="s">
        <v>423</v>
      </c>
      <c r="C260" s="3" t="s">
        <v>763</v>
      </c>
      <c r="D260" s="3" t="s">
        <v>2144</v>
      </c>
      <c r="E260" s="3" t="s">
        <v>2145</v>
      </c>
      <c r="F260" s="3" t="s">
        <v>153</v>
      </c>
      <c r="G260" s="4">
        <v>28.08</v>
      </c>
      <c r="H260" s="4">
        <v>1</v>
      </c>
      <c r="I260" s="4">
        <v>6</v>
      </c>
      <c r="J260" s="4">
        <v>0</v>
      </c>
      <c r="K260" s="3" t="s">
        <v>154</v>
      </c>
      <c r="L260" s="3" t="s">
        <v>1036</v>
      </c>
      <c r="M260" s="4">
        <v>0</v>
      </c>
      <c r="N260" s="3" t="s">
        <v>153</v>
      </c>
      <c r="O260" s="3" t="s">
        <v>155</v>
      </c>
      <c r="P260" s="3" t="s">
        <v>612</v>
      </c>
      <c r="Q260" s="5" t="s">
        <v>763</v>
      </c>
      <c r="R260" s="5" t="s">
        <v>178</v>
      </c>
      <c r="S260" s="5" t="s">
        <v>525</v>
      </c>
    </row>
    <row r="261" spans="1:19">
      <c r="A261" s="3" t="s">
        <v>746</v>
      </c>
      <c r="B261" s="3" t="s">
        <v>423</v>
      </c>
      <c r="C261" s="3" t="s">
        <v>765</v>
      </c>
      <c r="D261" s="3" t="s">
        <v>2146</v>
      </c>
      <c r="E261" s="3" t="s">
        <v>2147</v>
      </c>
      <c r="F261" s="3" t="s">
        <v>153</v>
      </c>
      <c r="G261" s="4">
        <v>26.04</v>
      </c>
      <c r="H261" s="4">
        <v>1</v>
      </c>
      <c r="I261" s="4">
        <v>6</v>
      </c>
      <c r="J261" s="4">
        <v>0</v>
      </c>
      <c r="K261" s="3" t="s">
        <v>154</v>
      </c>
      <c r="L261" s="3" t="s">
        <v>1036</v>
      </c>
      <c r="M261" s="4">
        <v>0</v>
      </c>
      <c r="N261" s="3" t="s">
        <v>153</v>
      </c>
      <c r="O261" s="3" t="s">
        <v>155</v>
      </c>
      <c r="P261" s="3" t="s">
        <v>612</v>
      </c>
      <c r="Q261" s="5" t="s">
        <v>765</v>
      </c>
      <c r="R261" s="5" t="s">
        <v>178</v>
      </c>
      <c r="S261" s="5" t="s">
        <v>525</v>
      </c>
    </row>
    <row r="262" spans="1:19">
      <c r="A262" s="3" t="s">
        <v>746</v>
      </c>
      <c r="B262" s="3" t="s">
        <v>423</v>
      </c>
      <c r="C262" s="3" t="s">
        <v>767</v>
      </c>
      <c r="D262" s="3" t="s">
        <v>2148</v>
      </c>
      <c r="E262" s="3" t="s">
        <v>2149</v>
      </c>
      <c r="F262" s="3" t="s">
        <v>153</v>
      </c>
      <c r="G262" s="4">
        <v>26.62</v>
      </c>
      <c r="H262" s="4">
        <v>1</v>
      </c>
      <c r="I262" s="4">
        <v>6</v>
      </c>
      <c r="J262" s="4">
        <v>0</v>
      </c>
      <c r="K262" s="3" t="s">
        <v>154</v>
      </c>
      <c r="L262" s="3" t="s">
        <v>1036</v>
      </c>
      <c r="M262" s="4">
        <v>0</v>
      </c>
      <c r="N262" s="3" t="s">
        <v>153</v>
      </c>
      <c r="O262" s="3" t="s">
        <v>155</v>
      </c>
      <c r="P262" s="3" t="s">
        <v>612</v>
      </c>
      <c r="Q262" s="5" t="s">
        <v>767</v>
      </c>
      <c r="R262" s="5" t="s">
        <v>178</v>
      </c>
      <c r="S262" s="5" t="s">
        <v>525</v>
      </c>
    </row>
    <row r="263" spans="1:19">
      <c r="A263" s="3" t="s">
        <v>746</v>
      </c>
      <c r="B263" s="3" t="s">
        <v>423</v>
      </c>
      <c r="C263" s="3" t="s">
        <v>769</v>
      </c>
      <c r="D263" s="3" t="s">
        <v>2150</v>
      </c>
      <c r="E263" s="3" t="s">
        <v>2151</v>
      </c>
      <c r="F263" s="3" t="s">
        <v>153</v>
      </c>
      <c r="G263" s="4">
        <v>25.32</v>
      </c>
      <c r="H263" s="4">
        <v>0</v>
      </c>
      <c r="I263" s="4">
        <v>0</v>
      </c>
      <c r="J263" s="4">
        <v>0</v>
      </c>
      <c r="K263" s="3" t="s">
        <v>154</v>
      </c>
      <c r="L263" s="3" t="s">
        <v>153</v>
      </c>
      <c r="M263" s="4">
        <v>0</v>
      </c>
      <c r="N263" s="3" t="s">
        <v>153</v>
      </c>
      <c r="O263" s="3" t="s">
        <v>155</v>
      </c>
      <c r="P263" s="3" t="s">
        <v>612</v>
      </c>
      <c r="Q263" s="5" t="s">
        <v>769</v>
      </c>
      <c r="R263" s="5" t="s">
        <v>178</v>
      </c>
      <c r="S263" s="5" t="s">
        <v>525</v>
      </c>
    </row>
    <row r="264" spans="1:19">
      <c r="A264" s="3" t="s">
        <v>746</v>
      </c>
      <c r="B264" s="3" t="s">
        <v>423</v>
      </c>
      <c r="C264" s="3" t="s">
        <v>771</v>
      </c>
      <c r="D264" s="3" t="s">
        <v>2152</v>
      </c>
      <c r="E264" s="3" t="s">
        <v>2151</v>
      </c>
      <c r="F264" s="3" t="s">
        <v>153</v>
      </c>
      <c r="G264" s="4">
        <v>7.87</v>
      </c>
      <c r="H264" s="4">
        <v>0</v>
      </c>
      <c r="I264" s="4">
        <v>0</v>
      </c>
      <c r="J264" s="4">
        <v>0</v>
      </c>
      <c r="K264" s="3" t="s">
        <v>154</v>
      </c>
      <c r="L264" s="3" t="s">
        <v>153</v>
      </c>
      <c r="M264" s="4">
        <v>0</v>
      </c>
      <c r="N264" s="3" t="s">
        <v>153</v>
      </c>
      <c r="O264" s="3" t="s">
        <v>155</v>
      </c>
      <c r="P264" s="3" t="s">
        <v>612</v>
      </c>
      <c r="Q264" s="5" t="s">
        <v>771</v>
      </c>
      <c r="R264" s="5" t="s">
        <v>178</v>
      </c>
      <c r="S264" s="5" t="s">
        <v>525</v>
      </c>
    </row>
    <row r="265" spans="1:19">
      <c r="A265" s="3" t="s">
        <v>746</v>
      </c>
      <c r="B265" s="3" t="s">
        <v>423</v>
      </c>
      <c r="C265" s="3" t="s">
        <v>2153</v>
      </c>
      <c r="D265" s="3" t="s">
        <v>2154</v>
      </c>
      <c r="E265" s="3" t="s">
        <v>2155</v>
      </c>
      <c r="F265" s="3" t="s">
        <v>264</v>
      </c>
      <c r="G265" s="4">
        <v>22.82</v>
      </c>
      <c r="H265" s="4">
        <v>1</v>
      </c>
      <c r="I265" s="4">
        <v>0</v>
      </c>
      <c r="J265" s="4">
        <v>0</v>
      </c>
      <c r="K265" s="3" t="s">
        <v>154</v>
      </c>
      <c r="L265" s="3" t="s">
        <v>249</v>
      </c>
      <c r="M265" s="4">
        <v>0</v>
      </c>
      <c r="N265" s="3" t="s">
        <v>153</v>
      </c>
      <c r="O265" s="3" t="s">
        <v>155</v>
      </c>
      <c r="P265" s="3" t="s">
        <v>612</v>
      </c>
      <c r="Q265" s="5" t="s">
        <v>2153</v>
      </c>
      <c r="R265" s="5" t="s">
        <v>157</v>
      </c>
      <c r="S265" s="5" t="s">
        <v>158</v>
      </c>
    </row>
    <row r="266" spans="1:19">
      <c r="A266" s="3" t="s">
        <v>746</v>
      </c>
      <c r="B266" s="3" t="s">
        <v>423</v>
      </c>
      <c r="C266" s="3" t="s">
        <v>773</v>
      </c>
      <c r="D266" s="3" t="s">
        <v>2156</v>
      </c>
      <c r="E266" s="3" t="s">
        <v>1564</v>
      </c>
      <c r="F266" s="3" t="s">
        <v>337</v>
      </c>
      <c r="G266" s="4">
        <v>11.76</v>
      </c>
      <c r="H266" s="4">
        <v>0</v>
      </c>
      <c r="I266" s="4">
        <v>0</v>
      </c>
      <c r="J266" s="4">
        <v>0</v>
      </c>
      <c r="K266" s="3" t="s">
        <v>154</v>
      </c>
      <c r="L266" s="3" t="s">
        <v>153</v>
      </c>
      <c r="M266" s="4">
        <v>0</v>
      </c>
      <c r="N266" s="3" t="s">
        <v>153</v>
      </c>
      <c r="O266" s="3" t="s">
        <v>155</v>
      </c>
      <c r="P266" s="3" t="s">
        <v>612</v>
      </c>
      <c r="Q266" s="5" t="s">
        <v>773</v>
      </c>
      <c r="R266" s="5" t="s">
        <v>173</v>
      </c>
      <c r="S266" s="5" t="s">
        <v>1597</v>
      </c>
    </row>
    <row r="267" spans="1:19">
      <c r="A267" s="3" t="s">
        <v>746</v>
      </c>
      <c r="B267" s="3" t="s">
        <v>423</v>
      </c>
      <c r="C267" s="3" t="s">
        <v>775</v>
      </c>
      <c r="D267" s="3" t="s">
        <v>2157</v>
      </c>
      <c r="E267" s="3" t="s">
        <v>1886</v>
      </c>
      <c r="F267" s="3" t="s">
        <v>153</v>
      </c>
      <c r="G267" s="4">
        <v>78.650000000000006</v>
      </c>
      <c r="H267" s="4">
        <v>1</v>
      </c>
      <c r="I267" s="4">
        <v>35</v>
      </c>
      <c r="J267" s="4">
        <v>0</v>
      </c>
      <c r="K267" s="3" t="s">
        <v>154</v>
      </c>
      <c r="L267" s="3" t="s">
        <v>1689</v>
      </c>
      <c r="M267" s="4">
        <v>0</v>
      </c>
      <c r="N267" s="3" t="s">
        <v>153</v>
      </c>
      <c r="O267" s="3" t="s">
        <v>155</v>
      </c>
      <c r="P267" s="3" t="s">
        <v>612</v>
      </c>
      <c r="Q267" s="5" t="s">
        <v>775</v>
      </c>
      <c r="R267" s="5" t="s">
        <v>178</v>
      </c>
      <c r="S267" s="5" t="s">
        <v>525</v>
      </c>
    </row>
    <row r="268" spans="1:19">
      <c r="A268" s="3" t="s">
        <v>746</v>
      </c>
      <c r="B268" s="3" t="s">
        <v>423</v>
      </c>
      <c r="C268" s="3" t="s">
        <v>2158</v>
      </c>
      <c r="D268" s="3" t="s">
        <v>2159</v>
      </c>
      <c r="E268" s="3" t="s">
        <v>2160</v>
      </c>
      <c r="F268" s="3" t="s">
        <v>153</v>
      </c>
      <c r="G268" s="4">
        <v>162.35</v>
      </c>
      <c r="H268" s="4">
        <v>2</v>
      </c>
      <c r="I268" s="4">
        <v>70</v>
      </c>
      <c r="J268" s="4">
        <v>0</v>
      </c>
      <c r="K268" s="3" t="s">
        <v>154</v>
      </c>
      <c r="L268" s="3" t="s">
        <v>1689</v>
      </c>
      <c r="M268" s="4">
        <v>0</v>
      </c>
      <c r="N268" s="3" t="s">
        <v>153</v>
      </c>
      <c r="O268" s="3" t="s">
        <v>155</v>
      </c>
      <c r="P268" s="3" t="s">
        <v>612</v>
      </c>
      <c r="Q268" s="5" t="s">
        <v>2158</v>
      </c>
      <c r="R268" s="5" t="s">
        <v>178</v>
      </c>
      <c r="S268" s="5" t="s">
        <v>525</v>
      </c>
    </row>
    <row r="269" spans="1:19">
      <c r="A269" s="3" t="s">
        <v>746</v>
      </c>
      <c r="B269" s="3" t="s">
        <v>423</v>
      </c>
      <c r="C269" s="3" t="s">
        <v>2161</v>
      </c>
      <c r="D269" s="3" t="s">
        <v>2162</v>
      </c>
      <c r="E269" s="3" t="s">
        <v>2163</v>
      </c>
      <c r="F269" s="3" t="s">
        <v>415</v>
      </c>
      <c r="G269" s="4">
        <v>69.650000000000006</v>
      </c>
      <c r="H269" s="4">
        <v>0</v>
      </c>
      <c r="I269" s="4">
        <v>0</v>
      </c>
      <c r="J269" s="4">
        <v>0</v>
      </c>
      <c r="K269" s="3" t="s">
        <v>154</v>
      </c>
      <c r="L269" s="3" t="s">
        <v>153</v>
      </c>
      <c r="M269" s="4">
        <v>0</v>
      </c>
      <c r="N269" s="3" t="s">
        <v>153</v>
      </c>
      <c r="O269" s="3" t="s">
        <v>155</v>
      </c>
      <c r="P269" s="3" t="s">
        <v>612</v>
      </c>
      <c r="Q269" s="5" t="s">
        <v>2161</v>
      </c>
      <c r="R269" s="5" t="s">
        <v>178</v>
      </c>
      <c r="S269" s="5" t="s">
        <v>525</v>
      </c>
    </row>
    <row r="270" spans="1:19">
      <c r="A270" s="3" t="s">
        <v>746</v>
      </c>
      <c r="B270" s="3" t="s">
        <v>423</v>
      </c>
      <c r="C270" s="3" t="s">
        <v>776</v>
      </c>
      <c r="D270" s="3" t="s">
        <v>2164</v>
      </c>
      <c r="E270" s="3" t="s">
        <v>777</v>
      </c>
      <c r="F270" s="3" t="s">
        <v>153</v>
      </c>
      <c r="G270" s="4">
        <v>74.92</v>
      </c>
      <c r="H270" s="4">
        <v>2</v>
      </c>
      <c r="I270" s="4">
        <v>24</v>
      </c>
      <c r="J270" s="4">
        <v>0</v>
      </c>
      <c r="K270" s="3" t="s">
        <v>154</v>
      </c>
      <c r="L270" s="3" t="s">
        <v>1036</v>
      </c>
      <c r="M270" s="4">
        <v>0</v>
      </c>
      <c r="N270" s="3" t="s">
        <v>153</v>
      </c>
      <c r="O270" s="3" t="s">
        <v>155</v>
      </c>
      <c r="P270" s="3" t="s">
        <v>612</v>
      </c>
      <c r="Q270" s="5" t="s">
        <v>776</v>
      </c>
      <c r="R270" s="5" t="s">
        <v>178</v>
      </c>
      <c r="S270" s="5" t="s">
        <v>525</v>
      </c>
    </row>
    <row r="271" spans="1:19">
      <c r="A271" s="3" t="s">
        <v>746</v>
      </c>
      <c r="B271" s="3" t="s">
        <v>423</v>
      </c>
      <c r="C271" s="3" t="s">
        <v>778</v>
      </c>
      <c r="D271" s="3" t="s">
        <v>2165</v>
      </c>
      <c r="E271" s="3" t="s">
        <v>2166</v>
      </c>
      <c r="F271" s="3" t="s">
        <v>153</v>
      </c>
      <c r="G271" s="4">
        <v>129.88999999999999</v>
      </c>
      <c r="H271" s="4">
        <v>2</v>
      </c>
      <c r="I271" s="4">
        <v>24</v>
      </c>
      <c r="J271" s="4">
        <v>0</v>
      </c>
      <c r="K271" s="3" t="s">
        <v>154</v>
      </c>
      <c r="L271" s="3" t="s">
        <v>1036</v>
      </c>
      <c r="M271" s="4">
        <v>0</v>
      </c>
      <c r="N271" s="3" t="s">
        <v>153</v>
      </c>
      <c r="O271" s="3" t="s">
        <v>155</v>
      </c>
      <c r="P271" s="3" t="s">
        <v>612</v>
      </c>
      <c r="Q271" s="5" t="s">
        <v>778</v>
      </c>
      <c r="R271" s="5" t="s">
        <v>178</v>
      </c>
      <c r="S271" s="5" t="s">
        <v>525</v>
      </c>
    </row>
    <row r="272" spans="1:19">
      <c r="A272" s="3" t="s">
        <v>746</v>
      </c>
      <c r="B272" s="3" t="s">
        <v>423</v>
      </c>
      <c r="C272" s="3" t="s">
        <v>780</v>
      </c>
      <c r="D272" s="3" t="s">
        <v>2167</v>
      </c>
      <c r="E272" s="3" t="s">
        <v>781</v>
      </c>
      <c r="F272" s="3" t="s">
        <v>153</v>
      </c>
      <c r="G272" s="4">
        <v>61.33</v>
      </c>
      <c r="H272" s="4">
        <v>1</v>
      </c>
      <c r="I272" s="4">
        <v>6</v>
      </c>
      <c r="J272" s="4">
        <v>0</v>
      </c>
      <c r="K272" s="3" t="s">
        <v>154</v>
      </c>
      <c r="L272" s="3" t="s">
        <v>1036</v>
      </c>
      <c r="M272" s="4">
        <v>0</v>
      </c>
      <c r="N272" s="3" t="s">
        <v>153</v>
      </c>
      <c r="O272" s="3" t="s">
        <v>155</v>
      </c>
      <c r="P272" s="3" t="s">
        <v>612</v>
      </c>
      <c r="Q272" s="5" t="s">
        <v>780</v>
      </c>
      <c r="R272" s="5" t="s">
        <v>178</v>
      </c>
      <c r="S272" s="5" t="s">
        <v>525</v>
      </c>
    </row>
    <row r="273" spans="1:19">
      <c r="A273" s="3" t="s">
        <v>746</v>
      </c>
      <c r="B273" s="3" t="s">
        <v>423</v>
      </c>
      <c r="C273" s="3" t="s">
        <v>782</v>
      </c>
      <c r="D273" s="3" t="s">
        <v>2168</v>
      </c>
      <c r="E273" s="3" t="s">
        <v>783</v>
      </c>
      <c r="F273" s="3" t="s">
        <v>153</v>
      </c>
      <c r="G273" s="4">
        <v>59.59</v>
      </c>
      <c r="H273" s="4">
        <v>1</v>
      </c>
      <c r="I273" s="4">
        <v>12</v>
      </c>
      <c r="J273" s="4">
        <v>0</v>
      </c>
      <c r="K273" s="3" t="s">
        <v>154</v>
      </c>
      <c r="L273" s="3" t="s">
        <v>1036</v>
      </c>
      <c r="M273" s="4">
        <v>0</v>
      </c>
      <c r="N273" s="3" t="s">
        <v>153</v>
      </c>
      <c r="O273" s="3" t="s">
        <v>155</v>
      </c>
      <c r="P273" s="3" t="s">
        <v>612</v>
      </c>
      <c r="Q273" s="5" t="s">
        <v>782</v>
      </c>
      <c r="R273" s="5" t="s">
        <v>178</v>
      </c>
      <c r="S273" s="5" t="s">
        <v>525</v>
      </c>
    </row>
    <row r="274" spans="1:19">
      <c r="A274" s="3" t="s">
        <v>746</v>
      </c>
      <c r="B274" s="3" t="s">
        <v>423</v>
      </c>
      <c r="C274" s="3" t="s">
        <v>784</v>
      </c>
      <c r="D274" s="3" t="s">
        <v>2169</v>
      </c>
      <c r="E274" s="3" t="s">
        <v>785</v>
      </c>
      <c r="F274" s="3" t="s">
        <v>153</v>
      </c>
      <c r="G274" s="4">
        <v>33.31</v>
      </c>
      <c r="H274" s="4">
        <v>1</v>
      </c>
      <c r="I274" s="4">
        <v>6</v>
      </c>
      <c r="J274" s="4">
        <v>0</v>
      </c>
      <c r="K274" s="3" t="s">
        <v>154</v>
      </c>
      <c r="L274" s="3" t="s">
        <v>1036</v>
      </c>
      <c r="M274" s="4">
        <v>0</v>
      </c>
      <c r="N274" s="3" t="s">
        <v>153</v>
      </c>
      <c r="O274" s="3" t="s">
        <v>155</v>
      </c>
      <c r="P274" s="3" t="s">
        <v>612</v>
      </c>
      <c r="Q274" s="5" t="s">
        <v>784</v>
      </c>
      <c r="R274" s="5" t="s">
        <v>178</v>
      </c>
      <c r="S274" s="5" t="s">
        <v>525</v>
      </c>
    </row>
    <row r="275" spans="1:19">
      <c r="A275" s="3" t="s">
        <v>746</v>
      </c>
      <c r="B275" s="3" t="s">
        <v>423</v>
      </c>
      <c r="C275" s="3" t="s">
        <v>786</v>
      </c>
      <c r="D275" s="3" t="s">
        <v>2170</v>
      </c>
      <c r="E275" s="3" t="s">
        <v>787</v>
      </c>
      <c r="F275" s="3" t="s">
        <v>153</v>
      </c>
      <c r="G275" s="4">
        <v>33.31</v>
      </c>
      <c r="H275" s="4">
        <v>1</v>
      </c>
      <c r="I275" s="4">
        <v>6</v>
      </c>
      <c r="J275" s="4">
        <v>0</v>
      </c>
      <c r="K275" s="3" t="s">
        <v>154</v>
      </c>
      <c r="L275" s="3" t="s">
        <v>1036</v>
      </c>
      <c r="M275" s="4">
        <v>0</v>
      </c>
      <c r="N275" s="3" t="s">
        <v>153</v>
      </c>
      <c r="O275" s="3" t="s">
        <v>155</v>
      </c>
      <c r="P275" s="3" t="s">
        <v>612</v>
      </c>
      <c r="Q275" s="5" t="s">
        <v>786</v>
      </c>
      <c r="R275" s="5" t="s">
        <v>178</v>
      </c>
      <c r="S275" s="5" t="s">
        <v>525</v>
      </c>
    </row>
    <row r="276" spans="1:19">
      <c r="A276" s="3" t="s">
        <v>746</v>
      </c>
      <c r="B276" s="3" t="s">
        <v>423</v>
      </c>
      <c r="C276" s="3" t="s">
        <v>788</v>
      </c>
      <c r="D276" s="3" t="s">
        <v>2171</v>
      </c>
      <c r="E276" s="3" t="s">
        <v>344</v>
      </c>
      <c r="F276" s="3" t="s">
        <v>153</v>
      </c>
      <c r="G276" s="4">
        <v>14.37</v>
      </c>
      <c r="H276" s="4">
        <v>0</v>
      </c>
      <c r="I276" s="4">
        <v>0</v>
      </c>
      <c r="J276" s="4">
        <v>0</v>
      </c>
      <c r="K276" s="3" t="s">
        <v>154</v>
      </c>
      <c r="L276" s="3" t="s">
        <v>153</v>
      </c>
      <c r="M276" s="4">
        <v>0</v>
      </c>
      <c r="N276" s="3" t="s">
        <v>153</v>
      </c>
      <c r="O276" s="3" t="s">
        <v>155</v>
      </c>
      <c r="P276" s="3" t="s">
        <v>612</v>
      </c>
      <c r="Q276" s="5" t="s">
        <v>788</v>
      </c>
      <c r="R276" s="5" t="s">
        <v>178</v>
      </c>
      <c r="S276" s="5" t="s">
        <v>525</v>
      </c>
    </row>
    <row r="277" spans="1:19">
      <c r="A277" s="3" t="s">
        <v>746</v>
      </c>
      <c r="B277" s="3" t="s">
        <v>423</v>
      </c>
      <c r="C277" s="3" t="s">
        <v>789</v>
      </c>
      <c r="D277" s="3" t="s">
        <v>2172</v>
      </c>
      <c r="E277" s="3" t="s">
        <v>344</v>
      </c>
      <c r="F277" s="3" t="s">
        <v>153</v>
      </c>
      <c r="G277" s="4">
        <v>16.8</v>
      </c>
      <c r="H277" s="4">
        <v>0</v>
      </c>
      <c r="I277" s="4">
        <v>0</v>
      </c>
      <c r="J277" s="4">
        <v>0</v>
      </c>
      <c r="K277" s="3" t="s">
        <v>154</v>
      </c>
      <c r="L277" s="3" t="s">
        <v>153</v>
      </c>
      <c r="M277" s="4">
        <v>0</v>
      </c>
      <c r="N277" s="3" t="s">
        <v>153</v>
      </c>
      <c r="O277" s="3" t="s">
        <v>155</v>
      </c>
      <c r="P277" s="3" t="s">
        <v>612</v>
      </c>
      <c r="Q277" s="5" t="s">
        <v>789</v>
      </c>
      <c r="R277" s="5" t="s">
        <v>178</v>
      </c>
      <c r="S277" s="5" t="s">
        <v>525</v>
      </c>
    </row>
    <row r="278" spans="1:19">
      <c r="A278" s="3" t="s">
        <v>746</v>
      </c>
      <c r="B278" s="3" t="s">
        <v>423</v>
      </c>
      <c r="C278" s="3" t="s">
        <v>790</v>
      </c>
      <c r="D278" s="3" t="s">
        <v>2173</v>
      </c>
      <c r="E278" s="3" t="s">
        <v>344</v>
      </c>
      <c r="F278" s="3" t="s">
        <v>153</v>
      </c>
      <c r="G278" s="4">
        <v>50.79</v>
      </c>
      <c r="H278" s="4">
        <v>0</v>
      </c>
      <c r="I278" s="4">
        <v>0</v>
      </c>
      <c r="J278" s="4">
        <v>0</v>
      </c>
      <c r="K278" s="3" t="s">
        <v>154</v>
      </c>
      <c r="L278" s="3" t="s">
        <v>153</v>
      </c>
      <c r="M278" s="4">
        <v>0</v>
      </c>
      <c r="N278" s="3" t="s">
        <v>153</v>
      </c>
      <c r="O278" s="3" t="s">
        <v>155</v>
      </c>
      <c r="P278" s="3" t="s">
        <v>612</v>
      </c>
      <c r="Q278" s="5" t="s">
        <v>790</v>
      </c>
      <c r="R278" s="5" t="s">
        <v>178</v>
      </c>
      <c r="S278" s="5" t="s">
        <v>525</v>
      </c>
    </row>
    <row r="279" spans="1:19">
      <c r="A279" s="3" t="s">
        <v>746</v>
      </c>
      <c r="B279" s="3" t="s">
        <v>423</v>
      </c>
      <c r="C279" s="3" t="s">
        <v>791</v>
      </c>
      <c r="D279" s="3" t="s">
        <v>2174</v>
      </c>
      <c r="E279" s="3" t="s">
        <v>792</v>
      </c>
      <c r="F279" s="3" t="s">
        <v>153</v>
      </c>
      <c r="G279" s="4">
        <v>50.46</v>
      </c>
      <c r="H279" s="4">
        <v>0</v>
      </c>
      <c r="I279" s="4">
        <v>0</v>
      </c>
      <c r="J279" s="4">
        <v>0</v>
      </c>
      <c r="K279" s="3" t="s">
        <v>154</v>
      </c>
      <c r="L279" s="3" t="s">
        <v>153</v>
      </c>
      <c r="M279" s="4">
        <v>0</v>
      </c>
      <c r="N279" s="3" t="s">
        <v>153</v>
      </c>
      <c r="O279" s="3" t="s">
        <v>155</v>
      </c>
      <c r="P279" s="3" t="s">
        <v>612</v>
      </c>
      <c r="Q279" s="5" t="s">
        <v>791</v>
      </c>
      <c r="R279" s="5" t="s">
        <v>178</v>
      </c>
      <c r="S279" s="5" t="s">
        <v>525</v>
      </c>
    </row>
    <row r="280" spans="1:19">
      <c r="A280" s="3" t="s">
        <v>746</v>
      </c>
      <c r="B280" s="3" t="s">
        <v>423</v>
      </c>
      <c r="C280" s="3" t="s">
        <v>793</v>
      </c>
      <c r="D280" s="3" t="s">
        <v>2175</v>
      </c>
      <c r="E280" s="3" t="s">
        <v>2176</v>
      </c>
      <c r="F280" s="3" t="s">
        <v>153</v>
      </c>
      <c r="G280" s="4">
        <v>34.79</v>
      </c>
      <c r="H280" s="4">
        <v>0</v>
      </c>
      <c r="I280" s="4">
        <v>0</v>
      </c>
      <c r="J280" s="4">
        <v>0</v>
      </c>
      <c r="K280" s="3" t="s">
        <v>154</v>
      </c>
      <c r="L280" s="3" t="s">
        <v>153</v>
      </c>
      <c r="M280" s="4">
        <v>0</v>
      </c>
      <c r="N280" s="3" t="s">
        <v>153</v>
      </c>
      <c r="O280" s="3" t="s">
        <v>155</v>
      </c>
      <c r="P280" s="3" t="s">
        <v>612</v>
      </c>
      <c r="Q280" s="5" t="s">
        <v>793</v>
      </c>
      <c r="R280" s="5" t="s">
        <v>178</v>
      </c>
      <c r="S280" s="5" t="s">
        <v>525</v>
      </c>
    </row>
    <row r="281" spans="1:19">
      <c r="A281" s="3" t="s">
        <v>746</v>
      </c>
      <c r="B281" s="3" t="s">
        <v>423</v>
      </c>
      <c r="C281" s="3" t="s">
        <v>795</v>
      </c>
      <c r="D281" s="3" t="s">
        <v>2177</v>
      </c>
      <c r="E281" s="3" t="s">
        <v>796</v>
      </c>
      <c r="F281" s="3" t="s">
        <v>153</v>
      </c>
      <c r="G281" s="4">
        <v>13.55</v>
      </c>
      <c r="H281" s="4">
        <v>0</v>
      </c>
      <c r="I281" s="4">
        <v>0</v>
      </c>
      <c r="J281" s="4">
        <v>0</v>
      </c>
      <c r="K281" s="3" t="s">
        <v>154</v>
      </c>
      <c r="L281" s="3" t="s">
        <v>153</v>
      </c>
      <c r="M281" s="4">
        <v>0</v>
      </c>
      <c r="N281" s="3" t="s">
        <v>153</v>
      </c>
      <c r="O281" s="3" t="s">
        <v>155</v>
      </c>
      <c r="P281" s="3" t="s">
        <v>612</v>
      </c>
      <c r="Q281" s="5" t="s">
        <v>795</v>
      </c>
      <c r="R281" s="5" t="s">
        <v>178</v>
      </c>
      <c r="S281" s="5" t="s">
        <v>525</v>
      </c>
    </row>
    <row r="282" spans="1:19">
      <c r="A282" s="3" t="s">
        <v>746</v>
      </c>
      <c r="B282" s="3" t="s">
        <v>423</v>
      </c>
      <c r="C282" s="3" t="s">
        <v>2178</v>
      </c>
      <c r="D282" s="3" t="s">
        <v>2179</v>
      </c>
      <c r="E282" s="3" t="s">
        <v>1641</v>
      </c>
      <c r="F282" s="3" t="s">
        <v>153</v>
      </c>
      <c r="G282" s="4">
        <v>5.46</v>
      </c>
      <c r="H282" s="4">
        <v>0</v>
      </c>
      <c r="I282" s="4">
        <v>0</v>
      </c>
      <c r="J282" s="4">
        <v>0</v>
      </c>
      <c r="K282" s="3" t="s">
        <v>154</v>
      </c>
      <c r="L282" s="3" t="s">
        <v>153</v>
      </c>
      <c r="M282" s="4">
        <v>0</v>
      </c>
      <c r="N282" s="3" t="s">
        <v>153</v>
      </c>
      <c r="O282" s="3" t="s">
        <v>155</v>
      </c>
      <c r="P282" s="3" t="s">
        <v>612</v>
      </c>
      <c r="Q282" s="5" t="s">
        <v>2178</v>
      </c>
      <c r="R282" s="5" t="s">
        <v>173</v>
      </c>
      <c r="S282" s="5" t="s">
        <v>1597</v>
      </c>
    </row>
    <row r="283" spans="1:19">
      <c r="A283" s="3" t="s">
        <v>746</v>
      </c>
      <c r="B283" s="3" t="s">
        <v>423</v>
      </c>
      <c r="C283" s="3" t="s">
        <v>2180</v>
      </c>
      <c r="D283" s="3" t="s">
        <v>2181</v>
      </c>
      <c r="E283" s="3" t="s">
        <v>1657</v>
      </c>
      <c r="F283" s="3" t="s">
        <v>153</v>
      </c>
      <c r="G283" s="4">
        <v>8.01</v>
      </c>
      <c r="H283" s="4">
        <v>0</v>
      </c>
      <c r="I283" s="4">
        <v>0</v>
      </c>
      <c r="J283" s="4">
        <v>0</v>
      </c>
      <c r="K283" s="3" t="s">
        <v>154</v>
      </c>
      <c r="L283" s="3" t="s">
        <v>153</v>
      </c>
      <c r="M283" s="4">
        <v>0</v>
      </c>
      <c r="N283" s="3" t="s">
        <v>153</v>
      </c>
      <c r="O283" s="3" t="s">
        <v>155</v>
      </c>
      <c r="P283" s="3" t="s">
        <v>612</v>
      </c>
      <c r="Q283" s="5" t="s">
        <v>2180</v>
      </c>
      <c r="R283" s="5" t="s">
        <v>173</v>
      </c>
      <c r="S283" s="5" t="s">
        <v>1597</v>
      </c>
    </row>
    <row r="284" spans="1:19">
      <c r="A284" s="3" t="s">
        <v>746</v>
      </c>
      <c r="B284" s="3" t="s">
        <v>423</v>
      </c>
      <c r="C284" s="3" t="s">
        <v>2182</v>
      </c>
      <c r="D284" s="3" t="s">
        <v>2183</v>
      </c>
      <c r="E284" s="3" t="s">
        <v>2102</v>
      </c>
      <c r="F284" s="3" t="s">
        <v>153</v>
      </c>
      <c r="G284" s="4">
        <v>9.68</v>
      </c>
      <c r="H284" s="4">
        <v>0</v>
      </c>
      <c r="I284" s="4">
        <v>0</v>
      </c>
      <c r="J284" s="4">
        <v>0</v>
      </c>
      <c r="K284" s="3" t="s">
        <v>154</v>
      </c>
      <c r="L284" s="3" t="s">
        <v>153</v>
      </c>
      <c r="M284" s="4">
        <v>0</v>
      </c>
      <c r="N284" s="3" t="s">
        <v>153</v>
      </c>
      <c r="O284" s="3" t="s">
        <v>155</v>
      </c>
      <c r="P284" s="3" t="s">
        <v>612</v>
      </c>
      <c r="Q284" s="5" t="s">
        <v>2182</v>
      </c>
      <c r="R284" s="5" t="s">
        <v>173</v>
      </c>
      <c r="S284" s="5" t="s">
        <v>1597</v>
      </c>
    </row>
    <row r="285" spans="1:19">
      <c r="A285" s="3" t="s">
        <v>746</v>
      </c>
      <c r="B285" s="3" t="s">
        <v>423</v>
      </c>
      <c r="C285" s="3" t="s">
        <v>2184</v>
      </c>
      <c r="D285" s="3" t="s">
        <v>2185</v>
      </c>
      <c r="E285" s="3" t="s">
        <v>2186</v>
      </c>
      <c r="F285" s="3" t="s">
        <v>153</v>
      </c>
      <c r="G285" s="4">
        <v>94.58</v>
      </c>
      <c r="H285" s="4">
        <v>1</v>
      </c>
      <c r="I285" s="4">
        <v>20</v>
      </c>
      <c r="J285" s="4">
        <v>0</v>
      </c>
      <c r="K285" s="3" t="s">
        <v>154</v>
      </c>
      <c r="L285" s="3" t="s">
        <v>1689</v>
      </c>
      <c r="M285" s="4">
        <v>0</v>
      </c>
      <c r="N285" s="3" t="s">
        <v>153</v>
      </c>
      <c r="O285" s="3" t="s">
        <v>155</v>
      </c>
      <c r="P285" s="3" t="s">
        <v>612</v>
      </c>
      <c r="Q285" s="5" t="s">
        <v>2184</v>
      </c>
      <c r="R285" s="5" t="s">
        <v>178</v>
      </c>
      <c r="S285" s="5" t="s">
        <v>525</v>
      </c>
    </row>
    <row r="286" spans="1:19">
      <c r="A286" s="3" t="s">
        <v>746</v>
      </c>
      <c r="B286" s="3" t="s">
        <v>423</v>
      </c>
      <c r="C286" s="3" t="s">
        <v>797</v>
      </c>
      <c r="D286" s="3" t="s">
        <v>2187</v>
      </c>
      <c r="E286" s="3" t="s">
        <v>798</v>
      </c>
      <c r="F286" s="3" t="s">
        <v>153</v>
      </c>
      <c r="G286" s="4">
        <v>23.04</v>
      </c>
      <c r="H286" s="4">
        <v>1</v>
      </c>
      <c r="I286" s="4">
        <v>6</v>
      </c>
      <c r="J286" s="4">
        <v>0</v>
      </c>
      <c r="K286" s="3" t="s">
        <v>154</v>
      </c>
      <c r="L286" s="3" t="s">
        <v>1036</v>
      </c>
      <c r="M286" s="4">
        <v>0</v>
      </c>
      <c r="N286" s="3" t="s">
        <v>153</v>
      </c>
      <c r="O286" s="3" t="s">
        <v>155</v>
      </c>
      <c r="P286" s="3" t="s">
        <v>612</v>
      </c>
      <c r="Q286" s="5" t="s">
        <v>797</v>
      </c>
      <c r="R286" s="5" t="s">
        <v>178</v>
      </c>
      <c r="S286" s="5" t="s">
        <v>525</v>
      </c>
    </row>
    <row r="287" spans="1:19">
      <c r="A287" s="3" t="s">
        <v>746</v>
      </c>
      <c r="B287" s="3" t="s">
        <v>423</v>
      </c>
      <c r="C287" s="3" t="s">
        <v>799</v>
      </c>
      <c r="D287" s="3" t="s">
        <v>2188</v>
      </c>
      <c r="E287" s="3" t="s">
        <v>798</v>
      </c>
      <c r="F287" s="3" t="s">
        <v>153</v>
      </c>
      <c r="G287" s="4">
        <v>23.58</v>
      </c>
      <c r="H287" s="4">
        <v>1</v>
      </c>
      <c r="I287" s="4">
        <v>6</v>
      </c>
      <c r="J287" s="4">
        <v>0</v>
      </c>
      <c r="K287" s="3" t="s">
        <v>154</v>
      </c>
      <c r="L287" s="3" t="s">
        <v>1036</v>
      </c>
      <c r="M287" s="4">
        <v>0</v>
      </c>
      <c r="N287" s="3" t="s">
        <v>153</v>
      </c>
      <c r="O287" s="3" t="s">
        <v>155</v>
      </c>
      <c r="P287" s="3" t="s">
        <v>612</v>
      </c>
      <c r="Q287" s="5" t="s">
        <v>799</v>
      </c>
      <c r="R287" s="5" t="s">
        <v>178</v>
      </c>
      <c r="S287" s="5" t="s">
        <v>525</v>
      </c>
    </row>
    <row r="288" spans="1:19">
      <c r="A288" s="3" t="s">
        <v>746</v>
      </c>
      <c r="B288" s="3" t="s">
        <v>423</v>
      </c>
      <c r="C288" s="3" t="s">
        <v>800</v>
      </c>
      <c r="D288" s="3" t="s">
        <v>2189</v>
      </c>
      <c r="E288" s="3" t="s">
        <v>798</v>
      </c>
      <c r="F288" s="3" t="s">
        <v>153</v>
      </c>
      <c r="G288" s="4">
        <v>21.64</v>
      </c>
      <c r="H288" s="4">
        <v>1</v>
      </c>
      <c r="I288" s="4">
        <v>6</v>
      </c>
      <c r="J288" s="4">
        <v>0</v>
      </c>
      <c r="K288" s="3" t="s">
        <v>154</v>
      </c>
      <c r="L288" s="3" t="s">
        <v>1036</v>
      </c>
      <c r="M288" s="4">
        <v>0</v>
      </c>
      <c r="N288" s="3" t="s">
        <v>153</v>
      </c>
      <c r="O288" s="3" t="s">
        <v>155</v>
      </c>
      <c r="P288" s="3" t="s">
        <v>612</v>
      </c>
      <c r="Q288" s="5" t="s">
        <v>800</v>
      </c>
      <c r="R288" s="5" t="s">
        <v>178</v>
      </c>
      <c r="S288" s="5" t="s">
        <v>525</v>
      </c>
    </row>
    <row r="289" spans="1:19">
      <c r="A289" s="3" t="s">
        <v>746</v>
      </c>
      <c r="B289" s="3" t="s">
        <v>423</v>
      </c>
      <c r="C289" s="3" t="s">
        <v>801</v>
      </c>
      <c r="D289" s="3" t="s">
        <v>2190</v>
      </c>
      <c r="E289" s="3" t="s">
        <v>798</v>
      </c>
      <c r="F289" s="3" t="s">
        <v>153</v>
      </c>
      <c r="G289" s="4">
        <v>23.12</v>
      </c>
      <c r="H289" s="4">
        <v>1</v>
      </c>
      <c r="I289" s="4">
        <v>6</v>
      </c>
      <c r="J289" s="4">
        <v>0</v>
      </c>
      <c r="K289" s="3" t="s">
        <v>154</v>
      </c>
      <c r="L289" s="3" t="s">
        <v>1036</v>
      </c>
      <c r="M289" s="4">
        <v>0</v>
      </c>
      <c r="N289" s="3" t="s">
        <v>153</v>
      </c>
      <c r="O289" s="3" t="s">
        <v>155</v>
      </c>
      <c r="P289" s="3" t="s">
        <v>612</v>
      </c>
      <c r="Q289" s="5" t="s">
        <v>801</v>
      </c>
      <c r="R289" s="5" t="s">
        <v>178</v>
      </c>
      <c r="S289" s="5" t="s">
        <v>525</v>
      </c>
    </row>
    <row r="290" spans="1:19">
      <c r="A290" s="3" t="s">
        <v>746</v>
      </c>
      <c r="B290" s="3" t="s">
        <v>423</v>
      </c>
      <c r="C290" s="3" t="s">
        <v>802</v>
      </c>
      <c r="D290" s="3" t="s">
        <v>2191</v>
      </c>
      <c r="E290" s="3" t="s">
        <v>798</v>
      </c>
      <c r="F290" s="3" t="s">
        <v>153</v>
      </c>
      <c r="G290" s="4">
        <v>27.73</v>
      </c>
      <c r="H290" s="4">
        <v>1</v>
      </c>
      <c r="I290" s="4">
        <v>6</v>
      </c>
      <c r="J290" s="4">
        <v>0</v>
      </c>
      <c r="K290" s="3" t="s">
        <v>154</v>
      </c>
      <c r="L290" s="3" t="s">
        <v>1036</v>
      </c>
      <c r="M290" s="4">
        <v>0</v>
      </c>
      <c r="N290" s="3" t="s">
        <v>153</v>
      </c>
      <c r="O290" s="3" t="s">
        <v>155</v>
      </c>
      <c r="P290" s="3" t="s">
        <v>612</v>
      </c>
      <c r="Q290" s="5" t="s">
        <v>802</v>
      </c>
      <c r="R290" s="5" t="s">
        <v>178</v>
      </c>
      <c r="S290" s="5" t="s">
        <v>525</v>
      </c>
    </row>
    <row r="291" spans="1:19">
      <c r="A291" s="3" t="s">
        <v>746</v>
      </c>
      <c r="B291" s="3" t="s">
        <v>423</v>
      </c>
      <c r="C291" s="3" t="s">
        <v>803</v>
      </c>
      <c r="D291" s="3" t="s">
        <v>2192</v>
      </c>
      <c r="E291" s="3" t="s">
        <v>798</v>
      </c>
      <c r="F291" s="3" t="s">
        <v>153</v>
      </c>
      <c r="G291" s="4">
        <v>22.91</v>
      </c>
      <c r="H291" s="4">
        <v>1</v>
      </c>
      <c r="I291" s="4">
        <v>6</v>
      </c>
      <c r="J291" s="4">
        <v>0</v>
      </c>
      <c r="K291" s="3" t="s">
        <v>154</v>
      </c>
      <c r="L291" s="3" t="s">
        <v>1036</v>
      </c>
      <c r="M291" s="4">
        <v>0</v>
      </c>
      <c r="N291" s="3" t="s">
        <v>153</v>
      </c>
      <c r="O291" s="3" t="s">
        <v>155</v>
      </c>
      <c r="P291" s="3" t="s">
        <v>612</v>
      </c>
      <c r="Q291" s="5" t="s">
        <v>803</v>
      </c>
      <c r="R291" s="5" t="s">
        <v>178</v>
      </c>
      <c r="S291" s="5" t="s">
        <v>525</v>
      </c>
    </row>
    <row r="292" spans="1:19">
      <c r="A292" s="3" t="s">
        <v>746</v>
      </c>
      <c r="B292" s="3" t="s">
        <v>423</v>
      </c>
      <c r="C292" s="3" t="s">
        <v>804</v>
      </c>
      <c r="D292" s="3" t="s">
        <v>2193</v>
      </c>
      <c r="E292" s="3" t="s">
        <v>798</v>
      </c>
      <c r="F292" s="3" t="s">
        <v>153</v>
      </c>
      <c r="G292" s="4">
        <v>21.86</v>
      </c>
      <c r="H292" s="4">
        <v>1</v>
      </c>
      <c r="I292" s="4">
        <v>6</v>
      </c>
      <c r="J292" s="4">
        <v>0</v>
      </c>
      <c r="K292" s="3" t="s">
        <v>154</v>
      </c>
      <c r="L292" s="3" t="s">
        <v>1036</v>
      </c>
      <c r="M292" s="4">
        <v>0</v>
      </c>
      <c r="N292" s="3" t="s">
        <v>153</v>
      </c>
      <c r="O292" s="3" t="s">
        <v>155</v>
      </c>
      <c r="P292" s="3" t="s">
        <v>612</v>
      </c>
      <c r="Q292" s="5" t="s">
        <v>804</v>
      </c>
      <c r="R292" s="5" t="s">
        <v>178</v>
      </c>
      <c r="S292" s="5" t="s">
        <v>525</v>
      </c>
    </row>
    <row r="293" spans="1:19">
      <c r="A293" s="3" t="s">
        <v>746</v>
      </c>
      <c r="B293" s="3" t="s">
        <v>423</v>
      </c>
      <c r="C293" s="3" t="s">
        <v>805</v>
      </c>
      <c r="D293" s="3" t="s">
        <v>2194</v>
      </c>
      <c r="E293" s="3" t="s">
        <v>806</v>
      </c>
      <c r="F293" s="3" t="s">
        <v>153</v>
      </c>
      <c r="G293" s="4">
        <v>79.22</v>
      </c>
      <c r="H293" s="4">
        <v>1</v>
      </c>
      <c r="I293" s="4">
        <v>16</v>
      </c>
      <c r="J293" s="4">
        <v>0</v>
      </c>
      <c r="K293" s="3" t="s">
        <v>154</v>
      </c>
      <c r="L293" s="3" t="s">
        <v>524</v>
      </c>
      <c r="M293" s="4">
        <v>0</v>
      </c>
      <c r="N293" s="3" t="s">
        <v>153</v>
      </c>
      <c r="O293" s="3" t="s">
        <v>155</v>
      </c>
      <c r="P293" s="3" t="s">
        <v>612</v>
      </c>
      <c r="Q293" s="5" t="s">
        <v>805</v>
      </c>
      <c r="R293" s="5" t="s">
        <v>178</v>
      </c>
      <c r="S293" s="5" t="s">
        <v>525</v>
      </c>
    </row>
    <row r="294" spans="1:19">
      <c r="A294" s="3" t="s">
        <v>807</v>
      </c>
      <c r="B294" s="3" t="s">
        <v>423</v>
      </c>
      <c r="C294" s="3" t="s">
        <v>2195</v>
      </c>
      <c r="D294" s="3" t="s">
        <v>2196</v>
      </c>
      <c r="E294" s="3" t="s">
        <v>247</v>
      </c>
      <c r="F294" s="3" t="s">
        <v>264</v>
      </c>
      <c r="G294" s="4">
        <v>16.36</v>
      </c>
      <c r="H294" s="4">
        <v>1</v>
      </c>
      <c r="I294" s="4">
        <v>0</v>
      </c>
      <c r="J294" s="4">
        <v>1</v>
      </c>
      <c r="K294" s="3" t="s">
        <v>154</v>
      </c>
      <c r="L294" s="3" t="s">
        <v>249</v>
      </c>
      <c r="M294" s="4">
        <v>3</v>
      </c>
      <c r="N294" s="3" t="s">
        <v>153</v>
      </c>
      <c r="O294" s="3" t="s">
        <v>155</v>
      </c>
      <c r="P294" s="3" t="s">
        <v>612</v>
      </c>
      <c r="Q294" s="5" t="s">
        <v>2195</v>
      </c>
      <c r="R294" s="5" t="s">
        <v>178</v>
      </c>
      <c r="S294" s="5" t="s">
        <v>2112</v>
      </c>
    </row>
    <row r="295" spans="1:19">
      <c r="A295" s="3" t="s">
        <v>993</v>
      </c>
      <c r="B295" s="3" t="s">
        <v>846</v>
      </c>
      <c r="C295" s="3" t="s">
        <v>2197</v>
      </c>
      <c r="D295" s="3" t="s">
        <v>2198</v>
      </c>
      <c r="E295" s="3" t="s">
        <v>152</v>
      </c>
      <c r="F295" s="3" t="s">
        <v>153</v>
      </c>
      <c r="G295" s="4">
        <v>114.47</v>
      </c>
      <c r="H295" s="4">
        <v>0</v>
      </c>
      <c r="I295" s="4">
        <v>0</v>
      </c>
      <c r="J295" s="4">
        <v>0</v>
      </c>
      <c r="K295" s="3" t="s">
        <v>154</v>
      </c>
      <c r="L295" s="3" t="s">
        <v>153</v>
      </c>
      <c r="M295" s="4">
        <v>0</v>
      </c>
      <c r="N295" s="3" t="s">
        <v>153</v>
      </c>
      <c r="O295" s="3" t="s">
        <v>155</v>
      </c>
      <c r="P295" s="3" t="s">
        <v>612</v>
      </c>
      <c r="Q295" s="5" t="s">
        <v>2197</v>
      </c>
      <c r="R295" s="5" t="s">
        <v>849</v>
      </c>
      <c r="S295" s="5" t="s">
        <v>158</v>
      </c>
    </row>
    <row r="296" spans="1:19">
      <c r="A296" s="3" t="s">
        <v>993</v>
      </c>
      <c r="B296" s="3" t="s">
        <v>846</v>
      </c>
      <c r="C296" s="3" t="s">
        <v>994</v>
      </c>
      <c r="D296" s="3" t="s">
        <v>995</v>
      </c>
      <c r="E296" s="3" t="s">
        <v>152</v>
      </c>
      <c r="F296" s="3" t="s">
        <v>153</v>
      </c>
      <c r="G296" s="4">
        <v>262.45</v>
      </c>
      <c r="H296" s="4">
        <v>0</v>
      </c>
      <c r="I296" s="4">
        <v>0</v>
      </c>
      <c r="J296" s="4">
        <v>0</v>
      </c>
      <c r="K296" s="3" t="s">
        <v>154</v>
      </c>
      <c r="L296" s="3" t="s">
        <v>153</v>
      </c>
      <c r="M296" s="4">
        <v>0</v>
      </c>
      <c r="N296" s="3" t="s">
        <v>153</v>
      </c>
      <c r="O296" s="3" t="s">
        <v>155</v>
      </c>
      <c r="P296" s="3" t="s">
        <v>612</v>
      </c>
      <c r="Q296" s="5" t="s">
        <v>994</v>
      </c>
      <c r="R296" s="5" t="s">
        <v>849</v>
      </c>
      <c r="S296" s="5" t="s">
        <v>158</v>
      </c>
    </row>
    <row r="297" spans="1:19">
      <c r="A297" s="3" t="s">
        <v>993</v>
      </c>
      <c r="B297" s="3" t="s">
        <v>846</v>
      </c>
      <c r="C297" s="3" t="s">
        <v>2199</v>
      </c>
      <c r="D297" s="3" t="s">
        <v>2200</v>
      </c>
      <c r="E297" s="3" t="s">
        <v>1726</v>
      </c>
      <c r="F297" s="3" t="s">
        <v>415</v>
      </c>
      <c r="G297" s="4">
        <v>25.32</v>
      </c>
      <c r="H297" s="4">
        <v>0</v>
      </c>
      <c r="I297" s="4">
        <v>0</v>
      </c>
      <c r="J297" s="4">
        <v>0</v>
      </c>
      <c r="K297" s="3" t="s">
        <v>154</v>
      </c>
      <c r="L297" s="3" t="s">
        <v>1673</v>
      </c>
      <c r="M297" s="4">
        <v>8</v>
      </c>
      <c r="N297" s="3" t="s">
        <v>153</v>
      </c>
      <c r="O297" s="3" t="s">
        <v>155</v>
      </c>
      <c r="P297" s="3" t="s">
        <v>612</v>
      </c>
      <c r="Q297" s="5" t="s">
        <v>2199</v>
      </c>
      <c r="R297" s="5" t="s">
        <v>1358</v>
      </c>
      <c r="S297" s="5" t="s">
        <v>1728</v>
      </c>
    </row>
    <row r="298" spans="1:19">
      <c r="A298" s="3" t="s">
        <v>993</v>
      </c>
      <c r="B298" s="3" t="s">
        <v>846</v>
      </c>
      <c r="C298" s="3" t="s">
        <v>2201</v>
      </c>
      <c r="D298" s="3" t="s">
        <v>2202</v>
      </c>
      <c r="E298" s="3" t="s">
        <v>1657</v>
      </c>
      <c r="F298" s="3" t="s">
        <v>153</v>
      </c>
      <c r="G298" s="4">
        <v>3.53</v>
      </c>
      <c r="H298" s="4">
        <v>0</v>
      </c>
      <c r="I298" s="4">
        <v>0</v>
      </c>
      <c r="J298" s="4">
        <v>0</v>
      </c>
      <c r="K298" s="3" t="s">
        <v>154</v>
      </c>
      <c r="L298" s="3" t="s">
        <v>153</v>
      </c>
      <c r="M298" s="4">
        <v>0</v>
      </c>
      <c r="N298" s="3" t="s">
        <v>153</v>
      </c>
      <c r="O298" s="3" t="s">
        <v>155</v>
      </c>
      <c r="P298" s="3" t="s">
        <v>612</v>
      </c>
      <c r="Q298" s="5" t="s">
        <v>2201</v>
      </c>
      <c r="R298" s="5" t="s">
        <v>1358</v>
      </c>
      <c r="S298" s="5" t="s">
        <v>1712</v>
      </c>
    </row>
    <row r="299" spans="1:19">
      <c r="A299" s="3" t="s">
        <v>993</v>
      </c>
      <c r="B299" s="3" t="s">
        <v>846</v>
      </c>
      <c r="C299" s="3" t="s">
        <v>2203</v>
      </c>
      <c r="D299" s="3" t="s">
        <v>2204</v>
      </c>
      <c r="E299" s="3" t="s">
        <v>1657</v>
      </c>
      <c r="F299" s="3" t="s">
        <v>153</v>
      </c>
      <c r="G299" s="4">
        <v>7.89</v>
      </c>
      <c r="H299" s="4">
        <v>0</v>
      </c>
      <c r="I299" s="4">
        <v>0</v>
      </c>
      <c r="J299" s="4">
        <v>0</v>
      </c>
      <c r="K299" s="3" t="s">
        <v>154</v>
      </c>
      <c r="L299" s="3" t="s">
        <v>153</v>
      </c>
      <c r="M299" s="4">
        <v>0</v>
      </c>
      <c r="N299" s="3" t="s">
        <v>153</v>
      </c>
      <c r="O299" s="3" t="s">
        <v>155</v>
      </c>
      <c r="P299" s="3" t="s">
        <v>612</v>
      </c>
      <c r="Q299" s="5" t="s">
        <v>2203</v>
      </c>
      <c r="R299" s="5" t="s">
        <v>1358</v>
      </c>
      <c r="S299" s="5" t="s">
        <v>1712</v>
      </c>
    </row>
    <row r="300" spans="1:19">
      <c r="A300" s="3" t="s">
        <v>993</v>
      </c>
      <c r="B300" s="3" t="s">
        <v>846</v>
      </c>
      <c r="C300" s="3" t="s">
        <v>2205</v>
      </c>
      <c r="D300" s="3" t="s">
        <v>2206</v>
      </c>
      <c r="E300" s="3" t="s">
        <v>243</v>
      </c>
      <c r="F300" s="3" t="s">
        <v>215</v>
      </c>
      <c r="G300" s="4">
        <v>17.260000000000002</v>
      </c>
      <c r="H300" s="4">
        <v>2</v>
      </c>
      <c r="I300" s="4">
        <v>0</v>
      </c>
      <c r="J300" s="4">
        <v>2</v>
      </c>
      <c r="K300" s="3" t="s">
        <v>154</v>
      </c>
      <c r="L300" s="3" t="s">
        <v>244</v>
      </c>
      <c r="M300" s="4">
        <v>0</v>
      </c>
      <c r="N300" s="3" t="s">
        <v>153</v>
      </c>
      <c r="O300" s="3" t="s">
        <v>155</v>
      </c>
      <c r="P300" s="3" t="s">
        <v>612</v>
      </c>
      <c r="Q300" s="5" t="s">
        <v>2205</v>
      </c>
      <c r="R300" s="5" t="s">
        <v>178</v>
      </c>
      <c r="S300" s="5" t="s">
        <v>1678</v>
      </c>
    </row>
    <row r="301" spans="1:19">
      <c r="A301" s="3" t="s">
        <v>993</v>
      </c>
      <c r="B301" s="3" t="s">
        <v>846</v>
      </c>
      <c r="C301" s="3" t="s">
        <v>2207</v>
      </c>
      <c r="D301" s="3" t="s">
        <v>2208</v>
      </c>
      <c r="E301" s="3" t="s">
        <v>243</v>
      </c>
      <c r="F301" s="3" t="s">
        <v>215</v>
      </c>
      <c r="G301" s="4">
        <v>17.53</v>
      </c>
      <c r="H301" s="4">
        <v>2</v>
      </c>
      <c r="I301" s="4">
        <v>0</v>
      </c>
      <c r="J301" s="4">
        <v>2</v>
      </c>
      <c r="K301" s="3" t="s">
        <v>154</v>
      </c>
      <c r="L301" s="3" t="s">
        <v>244</v>
      </c>
      <c r="M301" s="4">
        <v>0</v>
      </c>
      <c r="N301" s="3" t="s">
        <v>153</v>
      </c>
      <c r="O301" s="3" t="s">
        <v>155</v>
      </c>
      <c r="P301" s="3" t="s">
        <v>612</v>
      </c>
      <c r="Q301" s="5" t="s">
        <v>2207</v>
      </c>
      <c r="R301" s="5" t="s">
        <v>178</v>
      </c>
      <c r="S301" s="5" t="s">
        <v>1678</v>
      </c>
    </row>
    <row r="302" spans="1:19">
      <c r="A302" s="3" t="s">
        <v>993</v>
      </c>
      <c r="B302" s="3" t="s">
        <v>846</v>
      </c>
      <c r="C302" s="3" t="s">
        <v>2209</v>
      </c>
      <c r="D302" s="3" t="s">
        <v>2210</v>
      </c>
      <c r="E302" s="3" t="s">
        <v>243</v>
      </c>
      <c r="F302" s="3" t="s">
        <v>215</v>
      </c>
      <c r="G302" s="4">
        <v>17.8</v>
      </c>
      <c r="H302" s="4">
        <v>2</v>
      </c>
      <c r="I302" s="4">
        <v>0</v>
      </c>
      <c r="J302" s="4">
        <v>2</v>
      </c>
      <c r="K302" s="3" t="s">
        <v>154</v>
      </c>
      <c r="L302" s="3" t="s">
        <v>244</v>
      </c>
      <c r="M302" s="4">
        <v>0</v>
      </c>
      <c r="N302" s="3" t="s">
        <v>153</v>
      </c>
      <c r="O302" s="3" t="s">
        <v>155</v>
      </c>
      <c r="P302" s="3" t="s">
        <v>612</v>
      </c>
      <c r="Q302" s="5" t="s">
        <v>2209</v>
      </c>
      <c r="R302" s="5" t="s">
        <v>178</v>
      </c>
      <c r="S302" s="5" t="s">
        <v>1678</v>
      </c>
    </row>
    <row r="303" spans="1:19">
      <c r="A303" s="3" t="s">
        <v>993</v>
      </c>
      <c r="B303" s="3" t="s">
        <v>846</v>
      </c>
      <c r="C303" s="3" t="s">
        <v>2211</v>
      </c>
      <c r="D303" s="3" t="s">
        <v>2212</v>
      </c>
      <c r="E303" s="3" t="s">
        <v>243</v>
      </c>
      <c r="F303" s="3" t="s">
        <v>215</v>
      </c>
      <c r="G303" s="4">
        <v>18.11</v>
      </c>
      <c r="H303" s="4">
        <v>2</v>
      </c>
      <c r="I303" s="4">
        <v>0</v>
      </c>
      <c r="J303" s="4">
        <v>2</v>
      </c>
      <c r="K303" s="3" t="s">
        <v>154</v>
      </c>
      <c r="L303" s="3" t="s">
        <v>244</v>
      </c>
      <c r="M303" s="4">
        <v>0</v>
      </c>
      <c r="N303" s="3" t="s">
        <v>153</v>
      </c>
      <c r="O303" s="3" t="s">
        <v>155</v>
      </c>
      <c r="P303" s="3" t="s">
        <v>612</v>
      </c>
      <c r="Q303" s="5" t="s">
        <v>2211</v>
      </c>
      <c r="R303" s="5" t="s">
        <v>178</v>
      </c>
      <c r="S303" s="5" t="s">
        <v>1678</v>
      </c>
    </row>
    <row r="304" spans="1:19">
      <c r="A304" s="3" t="s">
        <v>993</v>
      </c>
      <c r="B304" s="3" t="s">
        <v>846</v>
      </c>
      <c r="C304" s="3" t="s">
        <v>2213</v>
      </c>
      <c r="D304" s="3" t="s">
        <v>2214</v>
      </c>
      <c r="E304" s="3" t="s">
        <v>290</v>
      </c>
      <c r="F304" s="3" t="s">
        <v>2215</v>
      </c>
      <c r="G304" s="4">
        <v>19.68</v>
      </c>
      <c r="H304" s="4">
        <v>4</v>
      </c>
      <c r="I304" s="4">
        <v>0</v>
      </c>
      <c r="J304" s="4">
        <v>4</v>
      </c>
      <c r="K304" s="3" t="s">
        <v>154</v>
      </c>
      <c r="L304" s="3" t="s">
        <v>244</v>
      </c>
      <c r="M304" s="4">
        <v>0</v>
      </c>
      <c r="N304" s="3" t="s">
        <v>153</v>
      </c>
      <c r="O304" s="3" t="s">
        <v>155</v>
      </c>
      <c r="P304" s="3" t="s">
        <v>612</v>
      </c>
      <c r="Q304" s="5" t="s">
        <v>2213</v>
      </c>
      <c r="R304" s="5" t="s">
        <v>178</v>
      </c>
      <c r="S304" s="5" t="s">
        <v>2112</v>
      </c>
    </row>
    <row r="305" spans="1:19">
      <c r="A305" s="3" t="s">
        <v>993</v>
      </c>
      <c r="B305" s="3" t="s">
        <v>846</v>
      </c>
      <c r="C305" s="3" t="s">
        <v>2216</v>
      </c>
      <c r="D305" s="3" t="s">
        <v>2217</v>
      </c>
      <c r="E305" s="3" t="s">
        <v>290</v>
      </c>
      <c r="F305" s="3" t="s">
        <v>2215</v>
      </c>
      <c r="G305" s="4">
        <v>19.68</v>
      </c>
      <c r="H305" s="4">
        <v>4</v>
      </c>
      <c r="I305" s="4">
        <v>0</v>
      </c>
      <c r="J305" s="4">
        <v>4</v>
      </c>
      <c r="K305" s="3" t="s">
        <v>154</v>
      </c>
      <c r="L305" s="3" t="s">
        <v>244</v>
      </c>
      <c r="M305" s="4">
        <v>0</v>
      </c>
      <c r="N305" s="3" t="s">
        <v>153</v>
      </c>
      <c r="O305" s="3" t="s">
        <v>155</v>
      </c>
      <c r="P305" s="3" t="s">
        <v>612</v>
      </c>
      <c r="Q305" s="5" t="s">
        <v>2216</v>
      </c>
      <c r="R305" s="5" t="s">
        <v>178</v>
      </c>
      <c r="S305" s="5" t="s">
        <v>2112</v>
      </c>
    </row>
    <row r="306" spans="1:19">
      <c r="A306" s="3" t="s">
        <v>993</v>
      </c>
      <c r="B306" s="3" t="s">
        <v>846</v>
      </c>
      <c r="C306" s="3" t="s">
        <v>2218</v>
      </c>
      <c r="D306" s="3" t="s">
        <v>2219</v>
      </c>
      <c r="E306" s="3" t="s">
        <v>2220</v>
      </c>
      <c r="F306" s="3" t="s">
        <v>2215</v>
      </c>
      <c r="G306" s="4">
        <v>28.85</v>
      </c>
      <c r="H306" s="4">
        <v>5</v>
      </c>
      <c r="I306" s="4">
        <v>0</v>
      </c>
      <c r="J306" s="4">
        <v>5</v>
      </c>
      <c r="K306" s="3" t="s">
        <v>154</v>
      </c>
      <c r="L306" s="3" t="s">
        <v>244</v>
      </c>
      <c r="M306" s="4">
        <v>0</v>
      </c>
      <c r="N306" s="3" t="s">
        <v>153</v>
      </c>
      <c r="O306" s="3" t="s">
        <v>155</v>
      </c>
      <c r="P306" s="3" t="s">
        <v>612</v>
      </c>
      <c r="Q306" s="5" t="s">
        <v>2218</v>
      </c>
      <c r="R306" s="5" t="s">
        <v>178</v>
      </c>
      <c r="S306" s="5" t="s">
        <v>2112</v>
      </c>
    </row>
    <row r="307" spans="1:19">
      <c r="A307" s="3" t="s">
        <v>993</v>
      </c>
      <c r="B307" s="3" t="s">
        <v>846</v>
      </c>
      <c r="C307" s="3" t="s">
        <v>2221</v>
      </c>
      <c r="D307" s="3" t="s">
        <v>2222</v>
      </c>
      <c r="E307" s="3" t="s">
        <v>2220</v>
      </c>
      <c r="F307" s="3" t="s">
        <v>2215</v>
      </c>
      <c r="G307" s="4">
        <v>27.75</v>
      </c>
      <c r="H307" s="4">
        <v>4</v>
      </c>
      <c r="I307" s="4">
        <v>0</v>
      </c>
      <c r="J307" s="4">
        <v>4</v>
      </c>
      <c r="K307" s="3" t="s">
        <v>154</v>
      </c>
      <c r="L307" s="3" t="s">
        <v>244</v>
      </c>
      <c r="M307" s="4">
        <v>0</v>
      </c>
      <c r="N307" s="3" t="s">
        <v>153</v>
      </c>
      <c r="O307" s="3" t="s">
        <v>155</v>
      </c>
      <c r="P307" s="3" t="s">
        <v>612</v>
      </c>
      <c r="Q307" s="5" t="s">
        <v>2221</v>
      </c>
      <c r="R307" s="5" t="s">
        <v>178</v>
      </c>
      <c r="S307" s="5" t="s">
        <v>2112</v>
      </c>
    </row>
    <row r="308" spans="1:19">
      <c r="A308" s="3" t="s">
        <v>993</v>
      </c>
      <c r="B308" s="3" t="s">
        <v>846</v>
      </c>
      <c r="C308" s="3" t="s">
        <v>2223</v>
      </c>
      <c r="D308" s="3" t="s">
        <v>2224</v>
      </c>
      <c r="E308" s="3" t="s">
        <v>2220</v>
      </c>
      <c r="F308" s="3" t="s">
        <v>2215</v>
      </c>
      <c r="G308" s="4">
        <v>22.57</v>
      </c>
      <c r="H308" s="4">
        <v>4</v>
      </c>
      <c r="I308" s="4">
        <v>0</v>
      </c>
      <c r="J308" s="4">
        <v>4</v>
      </c>
      <c r="K308" s="3" t="s">
        <v>154</v>
      </c>
      <c r="L308" s="3" t="s">
        <v>244</v>
      </c>
      <c r="M308" s="4">
        <v>0</v>
      </c>
      <c r="N308" s="3" t="s">
        <v>153</v>
      </c>
      <c r="O308" s="3" t="s">
        <v>155</v>
      </c>
      <c r="P308" s="3" t="s">
        <v>612</v>
      </c>
      <c r="Q308" s="5" t="s">
        <v>2223</v>
      </c>
      <c r="R308" s="5" t="s">
        <v>178</v>
      </c>
      <c r="S308" s="5" t="s">
        <v>2112</v>
      </c>
    </row>
    <row r="309" spans="1:19">
      <c r="A309" s="3" t="s">
        <v>993</v>
      </c>
      <c r="B309" s="3" t="s">
        <v>846</v>
      </c>
      <c r="C309" s="3" t="s">
        <v>2225</v>
      </c>
      <c r="D309" s="3" t="s">
        <v>2226</v>
      </c>
      <c r="E309" s="3" t="s">
        <v>2220</v>
      </c>
      <c r="F309" s="3" t="s">
        <v>2215</v>
      </c>
      <c r="G309" s="4">
        <v>31.3</v>
      </c>
      <c r="H309" s="4">
        <v>6</v>
      </c>
      <c r="I309" s="4">
        <v>0</v>
      </c>
      <c r="J309" s="4">
        <v>6</v>
      </c>
      <c r="K309" s="3" t="s">
        <v>154</v>
      </c>
      <c r="L309" s="3" t="s">
        <v>244</v>
      </c>
      <c r="M309" s="4">
        <v>0</v>
      </c>
      <c r="N309" s="3" t="s">
        <v>153</v>
      </c>
      <c r="O309" s="3" t="s">
        <v>155</v>
      </c>
      <c r="P309" s="3" t="s">
        <v>612</v>
      </c>
      <c r="Q309" s="5" t="s">
        <v>2225</v>
      </c>
      <c r="R309" s="5" t="s">
        <v>178</v>
      </c>
      <c r="S309" s="5" t="s">
        <v>2112</v>
      </c>
    </row>
    <row r="310" spans="1:19">
      <c r="A310" s="3" t="s">
        <v>993</v>
      </c>
      <c r="B310" s="3" t="s">
        <v>846</v>
      </c>
      <c r="C310" s="3" t="s">
        <v>2227</v>
      </c>
      <c r="D310" s="3" t="s">
        <v>2228</v>
      </c>
      <c r="E310" s="3" t="s">
        <v>2220</v>
      </c>
      <c r="F310" s="3" t="s">
        <v>2215</v>
      </c>
      <c r="G310" s="4">
        <v>28.92</v>
      </c>
      <c r="H310" s="4">
        <v>6</v>
      </c>
      <c r="I310" s="4">
        <v>0</v>
      </c>
      <c r="J310" s="4">
        <v>6</v>
      </c>
      <c r="K310" s="3" t="s">
        <v>154</v>
      </c>
      <c r="L310" s="3" t="s">
        <v>244</v>
      </c>
      <c r="M310" s="4">
        <v>0</v>
      </c>
      <c r="N310" s="3" t="s">
        <v>153</v>
      </c>
      <c r="O310" s="3" t="s">
        <v>155</v>
      </c>
      <c r="P310" s="3" t="s">
        <v>612</v>
      </c>
      <c r="Q310" s="5" t="s">
        <v>2227</v>
      </c>
      <c r="R310" s="5" t="s">
        <v>178</v>
      </c>
      <c r="S310" s="5" t="s">
        <v>2112</v>
      </c>
    </row>
    <row r="311" spans="1:19">
      <c r="A311" s="3" t="s">
        <v>993</v>
      </c>
      <c r="B311" s="3" t="s">
        <v>846</v>
      </c>
      <c r="C311" s="3" t="s">
        <v>2229</v>
      </c>
      <c r="D311" s="3" t="s">
        <v>2230</v>
      </c>
      <c r="E311" s="3" t="s">
        <v>2220</v>
      </c>
      <c r="F311" s="3" t="s">
        <v>2215</v>
      </c>
      <c r="G311" s="4">
        <v>21.15</v>
      </c>
      <c r="H311" s="4">
        <v>4</v>
      </c>
      <c r="I311" s="4">
        <v>0</v>
      </c>
      <c r="J311" s="4">
        <v>4</v>
      </c>
      <c r="K311" s="3" t="s">
        <v>154</v>
      </c>
      <c r="L311" s="3" t="s">
        <v>244</v>
      </c>
      <c r="M311" s="4">
        <v>0</v>
      </c>
      <c r="N311" s="3" t="s">
        <v>153</v>
      </c>
      <c r="O311" s="3" t="s">
        <v>155</v>
      </c>
      <c r="P311" s="3" t="s">
        <v>612</v>
      </c>
      <c r="Q311" s="5" t="s">
        <v>2229</v>
      </c>
      <c r="R311" s="5" t="s">
        <v>178</v>
      </c>
      <c r="S311" s="5" t="s">
        <v>2112</v>
      </c>
    </row>
    <row r="312" spans="1:19">
      <c r="A312" s="3" t="s">
        <v>993</v>
      </c>
      <c r="B312" s="3" t="s">
        <v>846</v>
      </c>
      <c r="C312" s="3" t="s">
        <v>2231</v>
      </c>
      <c r="D312" s="3" t="s">
        <v>2232</v>
      </c>
      <c r="E312" s="3" t="s">
        <v>2220</v>
      </c>
      <c r="F312" s="3" t="s">
        <v>2215</v>
      </c>
      <c r="G312" s="4">
        <v>21.96</v>
      </c>
      <c r="H312" s="4">
        <v>4</v>
      </c>
      <c r="I312" s="4">
        <v>0</v>
      </c>
      <c r="J312" s="4">
        <v>4</v>
      </c>
      <c r="K312" s="3" t="s">
        <v>154</v>
      </c>
      <c r="L312" s="3" t="s">
        <v>244</v>
      </c>
      <c r="M312" s="4">
        <v>0</v>
      </c>
      <c r="N312" s="3" t="s">
        <v>153</v>
      </c>
      <c r="O312" s="3" t="s">
        <v>155</v>
      </c>
      <c r="P312" s="3" t="s">
        <v>612</v>
      </c>
      <c r="Q312" s="5" t="s">
        <v>2231</v>
      </c>
      <c r="R312" s="5" t="s">
        <v>178</v>
      </c>
      <c r="S312" s="5" t="s">
        <v>2112</v>
      </c>
    </row>
    <row r="313" spans="1:19">
      <c r="A313" s="3" t="s">
        <v>993</v>
      </c>
      <c r="B313" s="3" t="s">
        <v>846</v>
      </c>
      <c r="C313" s="3" t="s">
        <v>2233</v>
      </c>
      <c r="D313" s="3" t="s">
        <v>2234</v>
      </c>
      <c r="E313" s="3" t="s">
        <v>2235</v>
      </c>
      <c r="F313" s="3" t="s">
        <v>264</v>
      </c>
      <c r="G313" s="4">
        <v>16.329999999999998</v>
      </c>
      <c r="H313" s="4">
        <v>1</v>
      </c>
      <c r="I313" s="4">
        <v>0</v>
      </c>
      <c r="J313" s="4">
        <v>1</v>
      </c>
      <c r="K313" s="3" t="s">
        <v>154</v>
      </c>
      <c r="L313" s="3" t="s">
        <v>244</v>
      </c>
      <c r="M313" s="4">
        <v>2</v>
      </c>
      <c r="N313" s="3" t="s">
        <v>153</v>
      </c>
      <c r="O313" s="3" t="s">
        <v>155</v>
      </c>
      <c r="P313" s="3" t="s">
        <v>612</v>
      </c>
      <c r="Q313" s="5" t="s">
        <v>2233</v>
      </c>
      <c r="R313" s="5" t="s">
        <v>178</v>
      </c>
      <c r="S313" s="5" t="s">
        <v>2112</v>
      </c>
    </row>
    <row r="314" spans="1:19">
      <c r="A314" s="3" t="s">
        <v>993</v>
      </c>
      <c r="B314" s="3" t="s">
        <v>846</v>
      </c>
      <c r="C314" s="3" t="s">
        <v>2236</v>
      </c>
      <c r="D314" s="3" t="s">
        <v>2237</v>
      </c>
      <c r="E314" s="3" t="s">
        <v>2235</v>
      </c>
      <c r="F314" s="3" t="s">
        <v>264</v>
      </c>
      <c r="G314" s="4">
        <v>14.29</v>
      </c>
      <c r="H314" s="4">
        <v>1</v>
      </c>
      <c r="I314" s="4">
        <v>0</v>
      </c>
      <c r="J314" s="4">
        <v>1</v>
      </c>
      <c r="K314" s="3" t="s">
        <v>154</v>
      </c>
      <c r="L314" s="3" t="s">
        <v>244</v>
      </c>
      <c r="M314" s="4">
        <v>2</v>
      </c>
      <c r="N314" s="3" t="s">
        <v>153</v>
      </c>
      <c r="O314" s="3" t="s">
        <v>155</v>
      </c>
      <c r="P314" s="3" t="s">
        <v>612</v>
      </c>
      <c r="Q314" s="5" t="s">
        <v>2236</v>
      </c>
      <c r="R314" s="5" t="s">
        <v>178</v>
      </c>
      <c r="S314" s="5" t="s">
        <v>2112</v>
      </c>
    </row>
    <row r="315" spans="1:19">
      <c r="A315" s="3" t="s">
        <v>993</v>
      </c>
      <c r="B315" s="3" t="s">
        <v>846</v>
      </c>
      <c r="C315" s="3" t="s">
        <v>2238</v>
      </c>
      <c r="D315" s="3" t="s">
        <v>2239</v>
      </c>
      <c r="E315" s="3" t="s">
        <v>2235</v>
      </c>
      <c r="F315" s="3" t="s">
        <v>264</v>
      </c>
      <c r="G315" s="4">
        <v>15.29</v>
      </c>
      <c r="H315" s="4">
        <v>1</v>
      </c>
      <c r="I315" s="4">
        <v>0</v>
      </c>
      <c r="J315" s="4">
        <v>1</v>
      </c>
      <c r="K315" s="3" t="s">
        <v>154</v>
      </c>
      <c r="L315" s="3" t="s">
        <v>244</v>
      </c>
      <c r="M315" s="4">
        <v>2</v>
      </c>
      <c r="N315" s="3" t="s">
        <v>153</v>
      </c>
      <c r="O315" s="3" t="s">
        <v>155</v>
      </c>
      <c r="P315" s="3" t="s">
        <v>612</v>
      </c>
      <c r="Q315" s="5" t="s">
        <v>2238</v>
      </c>
      <c r="R315" s="5" t="s">
        <v>178</v>
      </c>
      <c r="S315" s="5" t="s">
        <v>2112</v>
      </c>
    </row>
    <row r="316" spans="1:19">
      <c r="A316" s="3" t="s">
        <v>993</v>
      </c>
      <c r="B316" s="3" t="s">
        <v>846</v>
      </c>
      <c r="C316" s="3" t="s">
        <v>2240</v>
      </c>
      <c r="D316" s="3" t="s">
        <v>2241</v>
      </c>
      <c r="E316" s="3" t="s">
        <v>2235</v>
      </c>
      <c r="F316" s="3" t="s">
        <v>264</v>
      </c>
      <c r="G316" s="4">
        <v>15.29</v>
      </c>
      <c r="H316" s="4">
        <v>1</v>
      </c>
      <c r="I316" s="4">
        <v>0</v>
      </c>
      <c r="J316" s="4">
        <v>1</v>
      </c>
      <c r="K316" s="3" t="s">
        <v>154</v>
      </c>
      <c r="L316" s="3" t="s">
        <v>244</v>
      </c>
      <c r="M316" s="4">
        <v>2</v>
      </c>
      <c r="N316" s="3" t="s">
        <v>153</v>
      </c>
      <c r="O316" s="3" t="s">
        <v>155</v>
      </c>
      <c r="P316" s="3" t="s">
        <v>612</v>
      </c>
      <c r="Q316" s="5" t="s">
        <v>2240</v>
      </c>
      <c r="R316" s="5" t="s">
        <v>178</v>
      </c>
      <c r="S316" s="5" t="s">
        <v>2112</v>
      </c>
    </row>
    <row r="317" spans="1:19">
      <c r="A317" s="3" t="s">
        <v>993</v>
      </c>
      <c r="B317" s="3" t="s">
        <v>846</v>
      </c>
      <c r="C317" s="3" t="s">
        <v>2242</v>
      </c>
      <c r="D317" s="3" t="s">
        <v>2243</v>
      </c>
      <c r="E317" s="3" t="s">
        <v>2235</v>
      </c>
      <c r="F317" s="3" t="s">
        <v>264</v>
      </c>
      <c r="G317" s="4">
        <v>15.19</v>
      </c>
      <c r="H317" s="4">
        <v>1</v>
      </c>
      <c r="I317" s="4">
        <v>0</v>
      </c>
      <c r="J317" s="4">
        <v>1</v>
      </c>
      <c r="K317" s="3" t="s">
        <v>154</v>
      </c>
      <c r="L317" s="3" t="s">
        <v>244</v>
      </c>
      <c r="M317" s="4">
        <v>2</v>
      </c>
      <c r="N317" s="3" t="s">
        <v>153</v>
      </c>
      <c r="O317" s="3" t="s">
        <v>155</v>
      </c>
      <c r="P317" s="3" t="s">
        <v>612</v>
      </c>
      <c r="Q317" s="5" t="s">
        <v>2242</v>
      </c>
      <c r="R317" s="5" t="s">
        <v>178</v>
      </c>
      <c r="S317" s="5" t="s">
        <v>2112</v>
      </c>
    </row>
    <row r="318" spans="1:19">
      <c r="A318" s="3" t="s">
        <v>993</v>
      </c>
      <c r="B318" s="3" t="s">
        <v>846</v>
      </c>
      <c r="C318" s="3" t="s">
        <v>2244</v>
      </c>
      <c r="D318" s="3" t="s">
        <v>2245</v>
      </c>
      <c r="E318" s="3" t="s">
        <v>2235</v>
      </c>
      <c r="F318" s="3" t="s">
        <v>264</v>
      </c>
      <c r="G318" s="4">
        <v>14.71</v>
      </c>
      <c r="H318" s="4">
        <v>1</v>
      </c>
      <c r="I318" s="4">
        <v>0</v>
      </c>
      <c r="J318" s="4">
        <v>1</v>
      </c>
      <c r="K318" s="3" t="s">
        <v>154</v>
      </c>
      <c r="L318" s="3" t="s">
        <v>244</v>
      </c>
      <c r="M318" s="4">
        <v>2</v>
      </c>
      <c r="N318" s="3" t="s">
        <v>153</v>
      </c>
      <c r="O318" s="3" t="s">
        <v>155</v>
      </c>
      <c r="P318" s="3" t="s">
        <v>612</v>
      </c>
      <c r="Q318" s="5" t="s">
        <v>2244</v>
      </c>
      <c r="R318" s="5" t="s">
        <v>178</v>
      </c>
      <c r="S318" s="5" t="s">
        <v>2112</v>
      </c>
    </row>
    <row r="319" spans="1:19">
      <c r="A319" s="3" t="s">
        <v>993</v>
      </c>
      <c r="B319" s="3" t="s">
        <v>846</v>
      </c>
      <c r="C319" s="3" t="s">
        <v>2246</v>
      </c>
      <c r="D319" s="3" t="s">
        <v>2247</v>
      </c>
      <c r="E319" s="3" t="s">
        <v>2235</v>
      </c>
      <c r="F319" s="3" t="s">
        <v>264</v>
      </c>
      <c r="G319" s="4">
        <v>14.32</v>
      </c>
      <c r="H319" s="4">
        <v>1</v>
      </c>
      <c r="I319" s="4">
        <v>0</v>
      </c>
      <c r="J319" s="4">
        <v>1</v>
      </c>
      <c r="K319" s="3" t="s">
        <v>154</v>
      </c>
      <c r="L319" s="3" t="s">
        <v>244</v>
      </c>
      <c r="M319" s="4">
        <v>2</v>
      </c>
      <c r="N319" s="3" t="s">
        <v>153</v>
      </c>
      <c r="O319" s="3" t="s">
        <v>155</v>
      </c>
      <c r="P319" s="3" t="s">
        <v>612</v>
      </c>
      <c r="Q319" s="5" t="s">
        <v>2246</v>
      </c>
      <c r="R319" s="5" t="s">
        <v>178</v>
      </c>
      <c r="S319" s="5" t="s">
        <v>2112</v>
      </c>
    </row>
    <row r="320" spans="1:19">
      <c r="A320" s="3" t="s">
        <v>993</v>
      </c>
      <c r="B320" s="3" t="s">
        <v>846</v>
      </c>
      <c r="C320" s="3" t="s">
        <v>2248</v>
      </c>
      <c r="D320" s="3" t="s">
        <v>2249</v>
      </c>
      <c r="E320" s="3" t="s">
        <v>2235</v>
      </c>
      <c r="F320" s="3" t="s">
        <v>264</v>
      </c>
      <c r="G320" s="4">
        <v>14.32</v>
      </c>
      <c r="H320" s="4">
        <v>1</v>
      </c>
      <c r="I320" s="4">
        <v>0</v>
      </c>
      <c r="J320" s="4">
        <v>1</v>
      </c>
      <c r="K320" s="3" t="s">
        <v>154</v>
      </c>
      <c r="L320" s="3" t="s">
        <v>244</v>
      </c>
      <c r="M320" s="4">
        <v>2</v>
      </c>
      <c r="N320" s="3" t="s">
        <v>153</v>
      </c>
      <c r="O320" s="3" t="s">
        <v>155</v>
      </c>
      <c r="P320" s="3" t="s">
        <v>612</v>
      </c>
      <c r="Q320" s="5" t="s">
        <v>2248</v>
      </c>
      <c r="R320" s="5" t="s">
        <v>178</v>
      </c>
      <c r="S320" s="5" t="s">
        <v>2112</v>
      </c>
    </row>
    <row r="321" spans="1:19">
      <c r="A321" s="3" t="s">
        <v>993</v>
      </c>
      <c r="B321" s="3" t="s">
        <v>846</v>
      </c>
      <c r="C321" s="3" t="s">
        <v>2250</v>
      </c>
      <c r="D321" s="3" t="s">
        <v>2251</v>
      </c>
      <c r="E321" s="3" t="s">
        <v>2235</v>
      </c>
      <c r="F321" s="3" t="s">
        <v>264</v>
      </c>
      <c r="G321" s="4">
        <v>15.06</v>
      </c>
      <c r="H321" s="4">
        <v>1</v>
      </c>
      <c r="I321" s="4">
        <v>0</v>
      </c>
      <c r="J321" s="4">
        <v>1</v>
      </c>
      <c r="K321" s="3" t="s">
        <v>154</v>
      </c>
      <c r="L321" s="3" t="s">
        <v>244</v>
      </c>
      <c r="M321" s="4">
        <v>2</v>
      </c>
      <c r="N321" s="3" t="s">
        <v>153</v>
      </c>
      <c r="O321" s="3" t="s">
        <v>155</v>
      </c>
      <c r="P321" s="3" t="s">
        <v>612</v>
      </c>
      <c r="Q321" s="5" t="s">
        <v>2250</v>
      </c>
      <c r="R321" s="5" t="s">
        <v>178</v>
      </c>
      <c r="S321" s="5" t="s">
        <v>2112</v>
      </c>
    </row>
    <row r="322" spans="1:19">
      <c r="A322" s="3" t="s">
        <v>993</v>
      </c>
      <c r="B322" s="3" t="s">
        <v>846</v>
      </c>
      <c r="C322" s="3" t="s">
        <v>2252</v>
      </c>
      <c r="D322" s="3" t="s">
        <v>2253</v>
      </c>
      <c r="E322" s="3" t="s">
        <v>2235</v>
      </c>
      <c r="F322" s="3" t="s">
        <v>264</v>
      </c>
      <c r="G322" s="4">
        <v>14.09</v>
      </c>
      <c r="H322" s="4">
        <v>1</v>
      </c>
      <c r="I322" s="4">
        <v>0</v>
      </c>
      <c r="J322" s="4">
        <v>1</v>
      </c>
      <c r="K322" s="3" t="s">
        <v>154</v>
      </c>
      <c r="L322" s="3" t="s">
        <v>244</v>
      </c>
      <c r="M322" s="4">
        <v>2</v>
      </c>
      <c r="N322" s="3" t="s">
        <v>153</v>
      </c>
      <c r="O322" s="3" t="s">
        <v>155</v>
      </c>
      <c r="P322" s="3" t="s">
        <v>612</v>
      </c>
      <c r="Q322" s="5" t="s">
        <v>2252</v>
      </c>
      <c r="R322" s="5" t="s">
        <v>178</v>
      </c>
      <c r="S322" s="5" t="s">
        <v>2112</v>
      </c>
    </row>
    <row r="323" spans="1:19">
      <c r="A323" s="3" t="s">
        <v>993</v>
      </c>
      <c r="B323" s="3" t="s">
        <v>846</v>
      </c>
      <c r="C323" s="3" t="s">
        <v>2254</v>
      </c>
      <c r="D323" s="3" t="s">
        <v>2255</v>
      </c>
      <c r="E323" s="3" t="s">
        <v>2256</v>
      </c>
      <c r="F323" s="3" t="s">
        <v>2215</v>
      </c>
      <c r="G323" s="4">
        <v>21.93</v>
      </c>
      <c r="H323" s="4">
        <v>4</v>
      </c>
      <c r="I323" s="4">
        <v>0</v>
      </c>
      <c r="J323" s="4">
        <v>4</v>
      </c>
      <c r="K323" s="3" t="s">
        <v>154</v>
      </c>
      <c r="L323" s="3" t="s">
        <v>244</v>
      </c>
      <c r="M323" s="4">
        <v>0</v>
      </c>
      <c r="N323" s="3" t="s">
        <v>153</v>
      </c>
      <c r="O323" s="3" t="s">
        <v>155</v>
      </c>
      <c r="P323" s="3" t="s">
        <v>612</v>
      </c>
      <c r="Q323" s="5" t="s">
        <v>2254</v>
      </c>
      <c r="R323" s="5" t="s">
        <v>178</v>
      </c>
      <c r="S323" s="5" t="s">
        <v>2112</v>
      </c>
    </row>
    <row r="324" spans="1:19">
      <c r="A324" s="3" t="s">
        <v>993</v>
      </c>
      <c r="B324" s="3" t="s">
        <v>846</v>
      </c>
      <c r="C324" s="3" t="s">
        <v>2257</v>
      </c>
      <c r="D324" s="3" t="s">
        <v>2258</v>
      </c>
      <c r="E324" s="3" t="s">
        <v>2256</v>
      </c>
      <c r="F324" s="3" t="s">
        <v>2215</v>
      </c>
      <c r="G324" s="4">
        <v>22.54</v>
      </c>
      <c r="H324" s="4">
        <v>4</v>
      </c>
      <c r="I324" s="4">
        <v>0</v>
      </c>
      <c r="J324" s="4">
        <v>4</v>
      </c>
      <c r="K324" s="3" t="s">
        <v>154</v>
      </c>
      <c r="L324" s="3" t="s">
        <v>244</v>
      </c>
      <c r="M324" s="4">
        <v>0</v>
      </c>
      <c r="N324" s="3" t="s">
        <v>153</v>
      </c>
      <c r="O324" s="3" t="s">
        <v>155</v>
      </c>
      <c r="P324" s="3" t="s">
        <v>612</v>
      </c>
      <c r="Q324" s="5" t="s">
        <v>2257</v>
      </c>
      <c r="R324" s="5" t="s">
        <v>178</v>
      </c>
      <c r="S324" s="5" t="s">
        <v>2112</v>
      </c>
    </row>
    <row r="325" spans="1:19">
      <c r="A325" s="3" t="s">
        <v>993</v>
      </c>
      <c r="B325" s="3" t="s">
        <v>846</v>
      </c>
      <c r="C325" s="3" t="s">
        <v>2259</v>
      </c>
      <c r="D325" s="3" t="s">
        <v>2260</v>
      </c>
      <c r="E325" s="3" t="s">
        <v>247</v>
      </c>
      <c r="F325" s="3" t="s">
        <v>1681</v>
      </c>
      <c r="G325" s="4">
        <v>30.09</v>
      </c>
      <c r="H325" s="4">
        <v>1</v>
      </c>
      <c r="I325" s="4">
        <v>0</v>
      </c>
      <c r="J325" s="4">
        <v>1</v>
      </c>
      <c r="K325" s="3" t="s">
        <v>154</v>
      </c>
      <c r="L325" s="3" t="s">
        <v>249</v>
      </c>
      <c r="M325" s="4">
        <v>6</v>
      </c>
      <c r="N325" s="3" t="s">
        <v>153</v>
      </c>
      <c r="O325" s="3" t="s">
        <v>155</v>
      </c>
      <c r="P325" s="3" t="s">
        <v>612</v>
      </c>
      <c r="Q325" s="5" t="s">
        <v>2259</v>
      </c>
      <c r="R325" s="5" t="s">
        <v>178</v>
      </c>
      <c r="S325" s="5" t="s">
        <v>2112</v>
      </c>
    </row>
    <row r="326" spans="1:19">
      <c r="A326" s="3" t="s">
        <v>993</v>
      </c>
      <c r="B326" s="3" t="s">
        <v>846</v>
      </c>
      <c r="C326" s="3" t="s">
        <v>2261</v>
      </c>
      <c r="D326" s="3" t="s">
        <v>2262</v>
      </c>
      <c r="E326" s="3" t="s">
        <v>2263</v>
      </c>
      <c r="F326" s="3" t="s">
        <v>264</v>
      </c>
      <c r="G326" s="4">
        <v>15.29</v>
      </c>
      <c r="H326" s="4">
        <v>1</v>
      </c>
      <c r="I326" s="4">
        <v>0</v>
      </c>
      <c r="J326" s="4">
        <v>1</v>
      </c>
      <c r="K326" s="3" t="s">
        <v>154</v>
      </c>
      <c r="L326" s="3" t="s">
        <v>244</v>
      </c>
      <c r="M326" s="4">
        <v>2</v>
      </c>
      <c r="N326" s="3" t="s">
        <v>153</v>
      </c>
      <c r="O326" s="3" t="s">
        <v>155</v>
      </c>
      <c r="P326" s="3" t="s">
        <v>612</v>
      </c>
      <c r="Q326" s="5" t="s">
        <v>2261</v>
      </c>
      <c r="R326" s="5" t="s">
        <v>178</v>
      </c>
      <c r="S326" s="5" t="s">
        <v>2112</v>
      </c>
    </row>
    <row r="327" spans="1:19">
      <c r="A327" s="3" t="s">
        <v>993</v>
      </c>
      <c r="B327" s="3" t="s">
        <v>846</v>
      </c>
      <c r="C327" s="3" t="s">
        <v>997</v>
      </c>
      <c r="D327" s="3" t="s">
        <v>998</v>
      </c>
      <c r="E327" s="3" t="s">
        <v>999</v>
      </c>
      <c r="F327" s="3" t="s">
        <v>187</v>
      </c>
      <c r="G327" s="4">
        <v>20.83</v>
      </c>
      <c r="H327" s="4">
        <v>6</v>
      </c>
      <c r="I327" s="4">
        <v>0</v>
      </c>
      <c r="J327" s="4">
        <v>0</v>
      </c>
      <c r="K327" s="3" t="s">
        <v>154</v>
      </c>
      <c r="L327" s="3" t="s">
        <v>153</v>
      </c>
      <c r="M327" s="4">
        <v>0</v>
      </c>
      <c r="N327" s="3" t="s">
        <v>153</v>
      </c>
      <c r="O327" s="3" t="s">
        <v>155</v>
      </c>
      <c r="P327" s="3" t="s">
        <v>612</v>
      </c>
      <c r="Q327" s="5" t="s">
        <v>997</v>
      </c>
      <c r="R327" s="5" t="s">
        <v>178</v>
      </c>
      <c r="S327" s="5" t="s">
        <v>179</v>
      </c>
    </row>
    <row r="328" spans="1:19">
      <c r="A328" s="3" t="s">
        <v>993</v>
      </c>
      <c r="B328" s="3" t="s">
        <v>846</v>
      </c>
      <c r="C328" s="3" t="s">
        <v>1000</v>
      </c>
      <c r="D328" s="3" t="s">
        <v>1001</v>
      </c>
      <c r="E328" s="3" t="s">
        <v>999</v>
      </c>
      <c r="F328" s="3" t="s">
        <v>187</v>
      </c>
      <c r="G328" s="4">
        <v>52.33</v>
      </c>
      <c r="H328" s="4">
        <v>8</v>
      </c>
      <c r="I328" s="4">
        <v>0</v>
      </c>
      <c r="J328" s="4">
        <v>0</v>
      </c>
      <c r="K328" s="3" t="s">
        <v>154</v>
      </c>
      <c r="L328" s="3" t="s">
        <v>153</v>
      </c>
      <c r="M328" s="4">
        <v>0</v>
      </c>
      <c r="N328" s="3" t="s">
        <v>153</v>
      </c>
      <c r="O328" s="3" t="s">
        <v>155</v>
      </c>
      <c r="P328" s="3" t="s">
        <v>612</v>
      </c>
      <c r="Q328" s="5" t="s">
        <v>1000</v>
      </c>
      <c r="R328" s="5" t="s">
        <v>178</v>
      </c>
      <c r="S328" s="5" t="s">
        <v>179</v>
      </c>
    </row>
    <row r="329" spans="1:19">
      <c r="A329" s="3" t="s">
        <v>993</v>
      </c>
      <c r="B329" s="3" t="s">
        <v>846</v>
      </c>
      <c r="C329" s="3" t="s">
        <v>1002</v>
      </c>
      <c r="D329" s="3" t="s">
        <v>1003</v>
      </c>
      <c r="E329" s="3" t="s">
        <v>1004</v>
      </c>
      <c r="F329" s="3" t="s">
        <v>187</v>
      </c>
      <c r="G329" s="4">
        <v>20.63</v>
      </c>
      <c r="H329" s="4">
        <v>4</v>
      </c>
      <c r="I329" s="4">
        <v>0</v>
      </c>
      <c r="J329" s="4">
        <v>0</v>
      </c>
      <c r="K329" s="3" t="s">
        <v>154</v>
      </c>
      <c r="L329" s="3" t="s">
        <v>153</v>
      </c>
      <c r="M329" s="4">
        <v>0</v>
      </c>
      <c r="N329" s="3" t="s">
        <v>153</v>
      </c>
      <c r="O329" s="3" t="s">
        <v>155</v>
      </c>
      <c r="P329" s="3" t="s">
        <v>612</v>
      </c>
      <c r="Q329" s="5" t="s">
        <v>1002</v>
      </c>
      <c r="R329" s="5" t="s">
        <v>178</v>
      </c>
      <c r="S329" s="5" t="s">
        <v>179</v>
      </c>
    </row>
    <row r="330" spans="1:19">
      <c r="A330" s="3" t="s">
        <v>993</v>
      </c>
      <c r="B330" s="3" t="s">
        <v>846</v>
      </c>
      <c r="C330" s="3" t="s">
        <v>1005</v>
      </c>
      <c r="D330" s="3" t="s">
        <v>1006</v>
      </c>
      <c r="E330" s="3" t="s">
        <v>1007</v>
      </c>
      <c r="F330" s="3" t="s">
        <v>337</v>
      </c>
      <c r="G330" s="4">
        <v>26.73</v>
      </c>
      <c r="H330" s="4">
        <v>6</v>
      </c>
      <c r="I330" s="4">
        <v>0</v>
      </c>
      <c r="J330" s="4">
        <v>0</v>
      </c>
      <c r="K330" s="3" t="s">
        <v>154</v>
      </c>
      <c r="L330" s="3" t="s">
        <v>153</v>
      </c>
      <c r="M330" s="4">
        <v>0</v>
      </c>
      <c r="N330" s="3" t="s">
        <v>153</v>
      </c>
      <c r="O330" s="3" t="s">
        <v>155</v>
      </c>
      <c r="P330" s="3" t="s">
        <v>612</v>
      </c>
      <c r="Q330" s="5" t="s">
        <v>1005</v>
      </c>
      <c r="R330" s="5" t="s">
        <v>178</v>
      </c>
      <c r="S330" s="5" t="s">
        <v>179</v>
      </c>
    </row>
    <row r="331" spans="1:19">
      <c r="A331" s="3" t="s">
        <v>993</v>
      </c>
      <c r="B331" s="3" t="s">
        <v>846</v>
      </c>
      <c r="C331" s="3" t="s">
        <v>1008</v>
      </c>
      <c r="D331" s="3" t="s">
        <v>1009</v>
      </c>
      <c r="E331" s="3" t="s">
        <v>1007</v>
      </c>
      <c r="F331" s="3" t="s">
        <v>337</v>
      </c>
      <c r="G331" s="4">
        <v>29.66</v>
      </c>
      <c r="H331" s="4">
        <v>6</v>
      </c>
      <c r="I331" s="4">
        <v>0</v>
      </c>
      <c r="J331" s="4">
        <v>0</v>
      </c>
      <c r="K331" s="3" t="s">
        <v>154</v>
      </c>
      <c r="L331" s="3" t="s">
        <v>153</v>
      </c>
      <c r="M331" s="4">
        <v>0</v>
      </c>
      <c r="N331" s="3" t="s">
        <v>153</v>
      </c>
      <c r="O331" s="3" t="s">
        <v>155</v>
      </c>
      <c r="P331" s="3" t="s">
        <v>612</v>
      </c>
      <c r="Q331" s="5" t="s">
        <v>1008</v>
      </c>
      <c r="R331" s="5" t="s">
        <v>178</v>
      </c>
      <c r="S331" s="5" t="s">
        <v>179</v>
      </c>
    </row>
    <row r="332" spans="1:19">
      <c r="A332" s="3" t="s">
        <v>993</v>
      </c>
      <c r="B332" s="3" t="s">
        <v>846</v>
      </c>
      <c r="C332" s="3" t="s">
        <v>1010</v>
      </c>
      <c r="D332" s="3" t="s">
        <v>1011</v>
      </c>
      <c r="E332" s="3" t="s">
        <v>1007</v>
      </c>
      <c r="F332" s="3" t="s">
        <v>337</v>
      </c>
      <c r="G332" s="4">
        <v>28.63</v>
      </c>
      <c r="H332" s="4">
        <v>6</v>
      </c>
      <c r="I332" s="4">
        <v>0</v>
      </c>
      <c r="J332" s="4">
        <v>0</v>
      </c>
      <c r="K332" s="3" t="s">
        <v>154</v>
      </c>
      <c r="L332" s="3" t="s">
        <v>153</v>
      </c>
      <c r="M332" s="4">
        <v>0</v>
      </c>
      <c r="N332" s="3" t="s">
        <v>153</v>
      </c>
      <c r="O332" s="3" t="s">
        <v>155</v>
      </c>
      <c r="P332" s="3" t="s">
        <v>612</v>
      </c>
      <c r="Q332" s="5" t="s">
        <v>1010</v>
      </c>
      <c r="R332" s="5" t="s">
        <v>178</v>
      </c>
      <c r="S332" s="5" t="s">
        <v>179</v>
      </c>
    </row>
    <row r="333" spans="1:19">
      <c r="A333" s="3" t="s">
        <v>993</v>
      </c>
      <c r="B333" s="3" t="s">
        <v>846</v>
      </c>
      <c r="C333" s="3" t="s">
        <v>1012</v>
      </c>
      <c r="D333" s="3" t="s">
        <v>1013</v>
      </c>
      <c r="E333" s="3" t="s">
        <v>1007</v>
      </c>
      <c r="F333" s="3" t="s">
        <v>337</v>
      </c>
      <c r="G333" s="4">
        <v>26.65</v>
      </c>
      <c r="H333" s="4">
        <v>6</v>
      </c>
      <c r="I333" s="4">
        <v>0</v>
      </c>
      <c r="J333" s="4">
        <v>0</v>
      </c>
      <c r="K333" s="3" t="s">
        <v>154</v>
      </c>
      <c r="L333" s="3" t="s">
        <v>153</v>
      </c>
      <c r="M333" s="4">
        <v>0</v>
      </c>
      <c r="N333" s="3" t="s">
        <v>153</v>
      </c>
      <c r="O333" s="3" t="s">
        <v>155</v>
      </c>
      <c r="P333" s="3" t="s">
        <v>612</v>
      </c>
      <c r="Q333" s="5" t="s">
        <v>1012</v>
      </c>
      <c r="R333" s="5" t="s">
        <v>178</v>
      </c>
      <c r="S333" s="5" t="s">
        <v>179</v>
      </c>
    </row>
    <row r="334" spans="1:19">
      <c r="A334" s="3" t="s">
        <v>993</v>
      </c>
      <c r="B334" s="3" t="s">
        <v>846</v>
      </c>
      <c r="C334" s="3" t="s">
        <v>1014</v>
      </c>
      <c r="D334" s="3" t="s">
        <v>1015</v>
      </c>
      <c r="E334" s="3" t="s">
        <v>1016</v>
      </c>
      <c r="F334" s="3" t="s">
        <v>337</v>
      </c>
      <c r="G334" s="4">
        <v>30.38</v>
      </c>
      <c r="H334" s="4">
        <v>6</v>
      </c>
      <c r="I334" s="4">
        <v>0</v>
      </c>
      <c r="J334" s="4">
        <v>0</v>
      </c>
      <c r="K334" s="3" t="s">
        <v>154</v>
      </c>
      <c r="L334" s="3" t="s">
        <v>153</v>
      </c>
      <c r="M334" s="4">
        <v>0</v>
      </c>
      <c r="N334" s="3" t="s">
        <v>153</v>
      </c>
      <c r="O334" s="3" t="s">
        <v>155</v>
      </c>
      <c r="P334" s="3" t="s">
        <v>612</v>
      </c>
      <c r="Q334" s="5" t="s">
        <v>1014</v>
      </c>
      <c r="R334" s="5" t="s">
        <v>178</v>
      </c>
      <c r="S334" s="5" t="s">
        <v>179</v>
      </c>
    </row>
    <row r="335" spans="1:19">
      <c r="A335" s="3" t="s">
        <v>993</v>
      </c>
      <c r="B335" s="3" t="s">
        <v>846</v>
      </c>
      <c r="C335" s="3" t="s">
        <v>1017</v>
      </c>
      <c r="D335" s="3" t="s">
        <v>1018</v>
      </c>
      <c r="E335" s="3" t="s">
        <v>1016</v>
      </c>
      <c r="F335" s="3" t="s">
        <v>337</v>
      </c>
      <c r="G335" s="4">
        <v>30.38</v>
      </c>
      <c r="H335" s="4">
        <v>6</v>
      </c>
      <c r="I335" s="4">
        <v>0</v>
      </c>
      <c r="J335" s="4">
        <v>0</v>
      </c>
      <c r="K335" s="3" t="s">
        <v>154</v>
      </c>
      <c r="L335" s="3" t="s">
        <v>153</v>
      </c>
      <c r="M335" s="4">
        <v>0</v>
      </c>
      <c r="N335" s="3" t="s">
        <v>153</v>
      </c>
      <c r="O335" s="3" t="s">
        <v>155</v>
      </c>
      <c r="P335" s="3" t="s">
        <v>612</v>
      </c>
      <c r="Q335" s="5" t="s">
        <v>1017</v>
      </c>
      <c r="R335" s="5" t="s">
        <v>178</v>
      </c>
      <c r="S335" s="5" t="s">
        <v>179</v>
      </c>
    </row>
    <row r="336" spans="1:19">
      <c r="A336" s="3" t="s">
        <v>993</v>
      </c>
      <c r="B336" s="3" t="s">
        <v>846</v>
      </c>
      <c r="C336" s="3" t="s">
        <v>1019</v>
      </c>
      <c r="D336" s="3" t="s">
        <v>1020</v>
      </c>
      <c r="E336" s="3" t="s">
        <v>1021</v>
      </c>
      <c r="F336" s="3" t="s">
        <v>337</v>
      </c>
      <c r="G336" s="4">
        <v>28.58</v>
      </c>
      <c r="H336" s="4">
        <v>6</v>
      </c>
      <c r="I336" s="4">
        <v>0</v>
      </c>
      <c r="J336" s="4">
        <v>0</v>
      </c>
      <c r="K336" s="3" t="s">
        <v>154</v>
      </c>
      <c r="L336" s="3" t="s">
        <v>153</v>
      </c>
      <c r="M336" s="4">
        <v>0</v>
      </c>
      <c r="N336" s="3" t="s">
        <v>153</v>
      </c>
      <c r="O336" s="3" t="s">
        <v>155</v>
      </c>
      <c r="P336" s="3" t="s">
        <v>612</v>
      </c>
      <c r="Q336" s="5" t="s">
        <v>1019</v>
      </c>
      <c r="R336" s="5" t="s">
        <v>178</v>
      </c>
      <c r="S336" s="5" t="s">
        <v>179</v>
      </c>
    </row>
    <row r="337" spans="1:19">
      <c r="A337" s="3" t="s">
        <v>993</v>
      </c>
      <c r="B337" s="3" t="s">
        <v>846</v>
      </c>
      <c r="C337" s="3" t="s">
        <v>1022</v>
      </c>
      <c r="D337" s="3" t="s">
        <v>1023</v>
      </c>
      <c r="E337" s="3" t="s">
        <v>1021</v>
      </c>
      <c r="F337" s="3" t="s">
        <v>337</v>
      </c>
      <c r="G337" s="4">
        <v>29.67</v>
      </c>
      <c r="H337" s="4">
        <v>6</v>
      </c>
      <c r="I337" s="4">
        <v>0</v>
      </c>
      <c r="J337" s="4">
        <v>0</v>
      </c>
      <c r="K337" s="3" t="s">
        <v>154</v>
      </c>
      <c r="L337" s="3" t="s">
        <v>153</v>
      </c>
      <c r="M337" s="4">
        <v>0</v>
      </c>
      <c r="N337" s="3" t="s">
        <v>153</v>
      </c>
      <c r="O337" s="3" t="s">
        <v>155</v>
      </c>
      <c r="P337" s="3" t="s">
        <v>612</v>
      </c>
      <c r="Q337" s="5" t="s">
        <v>1022</v>
      </c>
      <c r="R337" s="5" t="s">
        <v>178</v>
      </c>
      <c r="S337" s="5" t="s">
        <v>179</v>
      </c>
    </row>
    <row r="338" spans="1:19">
      <c r="A338" s="3" t="s">
        <v>993</v>
      </c>
      <c r="B338" s="3" t="s">
        <v>846</v>
      </c>
      <c r="C338" s="3" t="s">
        <v>1024</v>
      </c>
      <c r="D338" s="3" t="s">
        <v>1025</v>
      </c>
      <c r="E338" s="3" t="s">
        <v>1021</v>
      </c>
      <c r="F338" s="3" t="s">
        <v>337</v>
      </c>
      <c r="G338" s="4">
        <v>28.01</v>
      </c>
      <c r="H338" s="4">
        <v>6</v>
      </c>
      <c r="I338" s="4">
        <v>0</v>
      </c>
      <c r="J338" s="4">
        <v>0</v>
      </c>
      <c r="K338" s="3" t="s">
        <v>154</v>
      </c>
      <c r="L338" s="3" t="s">
        <v>153</v>
      </c>
      <c r="M338" s="4">
        <v>0</v>
      </c>
      <c r="N338" s="3" t="s">
        <v>153</v>
      </c>
      <c r="O338" s="3" t="s">
        <v>155</v>
      </c>
      <c r="P338" s="3" t="s">
        <v>612</v>
      </c>
      <c r="Q338" s="5" t="s">
        <v>1024</v>
      </c>
      <c r="R338" s="5" t="s">
        <v>178</v>
      </c>
      <c r="S338" s="5" t="s">
        <v>179</v>
      </c>
    </row>
    <row r="339" spans="1:19">
      <c r="A339" s="3" t="s">
        <v>993</v>
      </c>
      <c r="B339" s="3" t="s">
        <v>846</v>
      </c>
      <c r="C339" s="3" t="s">
        <v>1026</v>
      </c>
      <c r="D339" s="3" t="s">
        <v>1027</v>
      </c>
      <c r="E339" s="3" t="s">
        <v>1028</v>
      </c>
      <c r="F339" s="3" t="s">
        <v>187</v>
      </c>
      <c r="G339" s="4">
        <v>29.71</v>
      </c>
      <c r="H339" s="4">
        <v>6</v>
      </c>
      <c r="I339" s="4">
        <v>0</v>
      </c>
      <c r="J339" s="4">
        <v>0</v>
      </c>
      <c r="K339" s="3" t="s">
        <v>154</v>
      </c>
      <c r="L339" s="3" t="s">
        <v>153</v>
      </c>
      <c r="M339" s="4">
        <v>0</v>
      </c>
      <c r="N339" s="3" t="s">
        <v>153</v>
      </c>
      <c r="O339" s="3" t="s">
        <v>155</v>
      </c>
      <c r="P339" s="3" t="s">
        <v>612</v>
      </c>
      <c r="Q339" s="5" t="s">
        <v>1026</v>
      </c>
      <c r="R339" s="5" t="s">
        <v>178</v>
      </c>
      <c r="S339" s="5" t="s">
        <v>179</v>
      </c>
    </row>
    <row r="340" spans="1:19">
      <c r="A340" s="3" t="s">
        <v>993</v>
      </c>
      <c r="B340" s="3" t="s">
        <v>846</v>
      </c>
      <c r="C340" s="3" t="s">
        <v>1029</v>
      </c>
      <c r="D340" s="3" t="s">
        <v>1030</v>
      </c>
      <c r="E340" s="3" t="s">
        <v>1028</v>
      </c>
      <c r="F340" s="3" t="s">
        <v>187</v>
      </c>
      <c r="G340" s="4">
        <v>25.79</v>
      </c>
      <c r="H340" s="4">
        <v>6</v>
      </c>
      <c r="I340" s="4">
        <v>0</v>
      </c>
      <c r="J340" s="4">
        <v>0</v>
      </c>
      <c r="K340" s="3" t="s">
        <v>154</v>
      </c>
      <c r="L340" s="3" t="s">
        <v>153</v>
      </c>
      <c r="M340" s="4">
        <v>0</v>
      </c>
      <c r="N340" s="3" t="s">
        <v>153</v>
      </c>
      <c r="O340" s="3" t="s">
        <v>155</v>
      </c>
      <c r="P340" s="3" t="s">
        <v>612</v>
      </c>
      <c r="Q340" s="5" t="s">
        <v>1029</v>
      </c>
      <c r="R340" s="5" t="s">
        <v>178</v>
      </c>
      <c r="S340" s="5" t="s">
        <v>179</v>
      </c>
    </row>
    <row r="341" spans="1:19">
      <c r="A341" s="3" t="s">
        <v>993</v>
      </c>
      <c r="B341" s="3" t="s">
        <v>846</v>
      </c>
      <c r="C341" s="3" t="s">
        <v>1031</v>
      </c>
      <c r="D341" s="3" t="s">
        <v>1032</v>
      </c>
      <c r="E341" s="3" t="s">
        <v>1033</v>
      </c>
      <c r="F341" s="3" t="s">
        <v>253</v>
      </c>
      <c r="G341" s="4">
        <v>15.95</v>
      </c>
      <c r="H341" s="4">
        <v>0</v>
      </c>
      <c r="I341" s="4">
        <v>0</v>
      </c>
      <c r="J341" s="4">
        <v>0</v>
      </c>
      <c r="K341" s="3" t="s">
        <v>154</v>
      </c>
      <c r="L341" s="3" t="s">
        <v>153</v>
      </c>
      <c r="M341" s="4">
        <v>0</v>
      </c>
      <c r="N341" s="3" t="s">
        <v>153</v>
      </c>
      <c r="O341" s="3" t="s">
        <v>155</v>
      </c>
      <c r="P341" s="3" t="s">
        <v>612</v>
      </c>
      <c r="Q341" s="5" t="s">
        <v>1031</v>
      </c>
      <c r="R341" s="5" t="s">
        <v>178</v>
      </c>
      <c r="S341" s="5" t="s">
        <v>179</v>
      </c>
    </row>
    <row r="342" spans="1:19">
      <c r="A342" s="3" t="s">
        <v>993</v>
      </c>
      <c r="B342" s="3" t="s">
        <v>846</v>
      </c>
      <c r="C342" s="3" t="s">
        <v>1034</v>
      </c>
      <c r="D342" s="3" t="s">
        <v>1035</v>
      </c>
      <c r="E342" s="3" t="s">
        <v>974</v>
      </c>
      <c r="F342" s="3" t="s">
        <v>419</v>
      </c>
      <c r="G342" s="4">
        <v>38.33</v>
      </c>
      <c r="H342" s="4">
        <v>2</v>
      </c>
      <c r="I342" s="4">
        <v>16</v>
      </c>
      <c r="J342" s="4">
        <v>0</v>
      </c>
      <c r="K342" s="3" t="s">
        <v>154</v>
      </c>
      <c r="L342" s="3" t="s">
        <v>1036</v>
      </c>
      <c r="M342" s="4">
        <v>0</v>
      </c>
      <c r="N342" s="3" t="s">
        <v>153</v>
      </c>
      <c r="O342" s="3" t="s">
        <v>155</v>
      </c>
      <c r="P342" s="3" t="s">
        <v>612</v>
      </c>
      <c r="Q342" s="5" t="s">
        <v>1034</v>
      </c>
      <c r="R342" s="5" t="s">
        <v>178</v>
      </c>
      <c r="S342" s="5" t="s">
        <v>179</v>
      </c>
    </row>
    <row r="343" spans="1:19">
      <c r="A343" s="3" t="s">
        <v>993</v>
      </c>
      <c r="B343" s="3" t="s">
        <v>846</v>
      </c>
      <c r="C343" s="3" t="s">
        <v>1037</v>
      </c>
      <c r="D343" s="3" t="s">
        <v>1038</v>
      </c>
      <c r="E343" s="3" t="s">
        <v>974</v>
      </c>
      <c r="F343" s="3" t="s">
        <v>419</v>
      </c>
      <c r="G343" s="4">
        <v>37.93</v>
      </c>
      <c r="H343" s="4">
        <v>2</v>
      </c>
      <c r="I343" s="4">
        <v>16</v>
      </c>
      <c r="J343" s="4">
        <v>0</v>
      </c>
      <c r="K343" s="3" t="s">
        <v>154</v>
      </c>
      <c r="L343" s="3" t="s">
        <v>1036</v>
      </c>
      <c r="M343" s="4">
        <v>0</v>
      </c>
      <c r="N343" s="3" t="s">
        <v>153</v>
      </c>
      <c r="O343" s="3" t="s">
        <v>155</v>
      </c>
      <c r="P343" s="3" t="s">
        <v>612</v>
      </c>
      <c r="Q343" s="5" t="s">
        <v>1037</v>
      </c>
      <c r="R343" s="5" t="s">
        <v>178</v>
      </c>
      <c r="S343" s="5" t="s">
        <v>179</v>
      </c>
    </row>
    <row r="344" spans="1:19">
      <c r="A344" s="3" t="s">
        <v>993</v>
      </c>
      <c r="B344" s="3" t="s">
        <v>846</v>
      </c>
      <c r="C344" s="3" t="s">
        <v>1039</v>
      </c>
      <c r="D344" s="3" t="s">
        <v>1040</v>
      </c>
      <c r="E344" s="3" t="s">
        <v>974</v>
      </c>
      <c r="F344" s="3" t="s">
        <v>419</v>
      </c>
      <c r="G344" s="4">
        <v>40.03</v>
      </c>
      <c r="H344" s="4">
        <v>2</v>
      </c>
      <c r="I344" s="4">
        <v>16</v>
      </c>
      <c r="J344" s="4">
        <v>0</v>
      </c>
      <c r="K344" s="3" t="s">
        <v>154</v>
      </c>
      <c r="L344" s="3" t="s">
        <v>1036</v>
      </c>
      <c r="M344" s="4">
        <v>0</v>
      </c>
      <c r="N344" s="3" t="s">
        <v>153</v>
      </c>
      <c r="O344" s="3" t="s">
        <v>155</v>
      </c>
      <c r="P344" s="3" t="s">
        <v>612</v>
      </c>
      <c r="Q344" s="5" t="s">
        <v>1039</v>
      </c>
      <c r="R344" s="5" t="s">
        <v>178</v>
      </c>
      <c r="S344" s="5" t="s">
        <v>179</v>
      </c>
    </row>
    <row r="345" spans="1:19">
      <c r="A345" s="3" t="s">
        <v>993</v>
      </c>
      <c r="B345" s="3" t="s">
        <v>846</v>
      </c>
      <c r="C345" s="3" t="s">
        <v>1041</v>
      </c>
      <c r="D345" s="3" t="s">
        <v>1042</v>
      </c>
      <c r="E345" s="3" t="s">
        <v>974</v>
      </c>
      <c r="F345" s="3" t="s">
        <v>419</v>
      </c>
      <c r="G345" s="4">
        <v>40.99</v>
      </c>
      <c r="H345" s="4">
        <v>2</v>
      </c>
      <c r="I345" s="4">
        <v>16</v>
      </c>
      <c r="J345" s="4">
        <v>0</v>
      </c>
      <c r="K345" s="3" t="s">
        <v>154</v>
      </c>
      <c r="L345" s="3" t="s">
        <v>1036</v>
      </c>
      <c r="M345" s="4">
        <v>0</v>
      </c>
      <c r="N345" s="3" t="s">
        <v>153</v>
      </c>
      <c r="O345" s="3" t="s">
        <v>155</v>
      </c>
      <c r="P345" s="3" t="s">
        <v>612</v>
      </c>
      <c r="Q345" s="5" t="s">
        <v>1041</v>
      </c>
      <c r="R345" s="5" t="s">
        <v>178</v>
      </c>
      <c r="S345" s="5" t="s">
        <v>179</v>
      </c>
    </row>
    <row r="346" spans="1:19">
      <c r="A346" s="3" t="s">
        <v>993</v>
      </c>
      <c r="B346" s="3" t="s">
        <v>846</v>
      </c>
      <c r="C346" s="3" t="s">
        <v>1043</v>
      </c>
      <c r="D346" s="3" t="s">
        <v>1044</v>
      </c>
      <c r="E346" s="3" t="s">
        <v>913</v>
      </c>
      <c r="F346" s="3" t="s">
        <v>914</v>
      </c>
      <c r="G346" s="4">
        <v>85.35</v>
      </c>
      <c r="H346" s="4">
        <v>3</v>
      </c>
      <c r="I346" s="4">
        <v>36</v>
      </c>
      <c r="J346" s="4">
        <v>0</v>
      </c>
      <c r="K346" s="3" t="s">
        <v>154</v>
      </c>
      <c r="L346" s="3" t="s">
        <v>446</v>
      </c>
      <c r="M346" s="4">
        <v>0</v>
      </c>
      <c r="N346" s="3" t="s">
        <v>153</v>
      </c>
      <c r="O346" s="3" t="s">
        <v>155</v>
      </c>
      <c r="P346" s="3" t="s">
        <v>612</v>
      </c>
      <c r="Q346" s="5" t="s">
        <v>1043</v>
      </c>
      <c r="R346" s="5" t="s">
        <v>178</v>
      </c>
      <c r="S346" s="5" t="s">
        <v>179</v>
      </c>
    </row>
    <row r="347" spans="1:19">
      <c r="A347" s="3" t="s">
        <v>993</v>
      </c>
      <c r="B347" s="3" t="s">
        <v>846</v>
      </c>
      <c r="C347" s="3" t="s">
        <v>1045</v>
      </c>
      <c r="D347" s="3" t="s">
        <v>1046</v>
      </c>
      <c r="E347" s="3" t="s">
        <v>913</v>
      </c>
      <c r="F347" s="3" t="s">
        <v>914</v>
      </c>
      <c r="G347" s="4">
        <v>76.040000000000006</v>
      </c>
      <c r="H347" s="4">
        <v>3</v>
      </c>
      <c r="I347" s="4">
        <v>36</v>
      </c>
      <c r="J347" s="4">
        <v>0</v>
      </c>
      <c r="K347" s="3" t="s">
        <v>154</v>
      </c>
      <c r="L347" s="3" t="s">
        <v>446</v>
      </c>
      <c r="M347" s="4">
        <v>0</v>
      </c>
      <c r="N347" s="3" t="s">
        <v>153</v>
      </c>
      <c r="O347" s="3" t="s">
        <v>155</v>
      </c>
      <c r="P347" s="3" t="s">
        <v>612</v>
      </c>
      <c r="Q347" s="5" t="s">
        <v>1045</v>
      </c>
      <c r="R347" s="5" t="s">
        <v>178</v>
      </c>
      <c r="S347" s="5" t="s">
        <v>179</v>
      </c>
    </row>
    <row r="348" spans="1:19">
      <c r="A348" s="3" t="s">
        <v>993</v>
      </c>
      <c r="B348" s="3" t="s">
        <v>846</v>
      </c>
      <c r="C348" s="3" t="s">
        <v>1047</v>
      </c>
      <c r="D348" s="3" t="s">
        <v>1048</v>
      </c>
      <c r="E348" s="3" t="s">
        <v>913</v>
      </c>
      <c r="F348" s="3" t="s">
        <v>914</v>
      </c>
      <c r="G348" s="4">
        <v>82.24</v>
      </c>
      <c r="H348" s="4">
        <v>3</v>
      </c>
      <c r="I348" s="4">
        <v>36</v>
      </c>
      <c r="J348" s="4">
        <v>0</v>
      </c>
      <c r="K348" s="3" t="s">
        <v>154</v>
      </c>
      <c r="L348" s="3" t="s">
        <v>446</v>
      </c>
      <c r="M348" s="4">
        <v>0</v>
      </c>
      <c r="N348" s="3" t="s">
        <v>153</v>
      </c>
      <c r="O348" s="3" t="s">
        <v>155</v>
      </c>
      <c r="P348" s="3" t="s">
        <v>612</v>
      </c>
      <c r="Q348" s="5" t="s">
        <v>1047</v>
      </c>
      <c r="R348" s="5" t="s">
        <v>178</v>
      </c>
      <c r="S348" s="5" t="s">
        <v>179</v>
      </c>
    </row>
    <row r="349" spans="1:19">
      <c r="A349" s="3" t="s">
        <v>993</v>
      </c>
      <c r="B349" s="3" t="s">
        <v>846</v>
      </c>
      <c r="C349" s="3" t="s">
        <v>1049</v>
      </c>
      <c r="D349" s="3" t="s">
        <v>1050</v>
      </c>
      <c r="E349" s="3" t="s">
        <v>913</v>
      </c>
      <c r="F349" s="3" t="s">
        <v>914</v>
      </c>
      <c r="G349" s="4">
        <v>76.040000000000006</v>
      </c>
      <c r="H349" s="4">
        <v>3</v>
      </c>
      <c r="I349" s="4">
        <v>36</v>
      </c>
      <c r="J349" s="4">
        <v>0</v>
      </c>
      <c r="K349" s="3" t="s">
        <v>154</v>
      </c>
      <c r="L349" s="3" t="s">
        <v>446</v>
      </c>
      <c r="M349" s="4">
        <v>0</v>
      </c>
      <c r="N349" s="3" t="s">
        <v>153</v>
      </c>
      <c r="O349" s="3" t="s">
        <v>155</v>
      </c>
      <c r="P349" s="3" t="s">
        <v>612</v>
      </c>
      <c r="Q349" s="5" t="s">
        <v>1049</v>
      </c>
      <c r="R349" s="5" t="s">
        <v>178</v>
      </c>
      <c r="S349" s="5" t="s">
        <v>179</v>
      </c>
    </row>
    <row r="350" spans="1:19">
      <c r="A350" s="3" t="s">
        <v>993</v>
      </c>
      <c r="B350" s="3" t="s">
        <v>846</v>
      </c>
      <c r="C350" s="3" t="s">
        <v>1051</v>
      </c>
      <c r="D350" s="3" t="s">
        <v>1052</v>
      </c>
      <c r="E350" s="3" t="s">
        <v>414</v>
      </c>
      <c r="F350" s="3" t="s">
        <v>253</v>
      </c>
      <c r="G350" s="4">
        <v>15.71</v>
      </c>
      <c r="H350" s="4">
        <v>4</v>
      </c>
      <c r="I350" s="4">
        <v>0</v>
      </c>
      <c r="J350" s="4">
        <v>0</v>
      </c>
      <c r="K350" s="3" t="s">
        <v>154</v>
      </c>
      <c r="L350" s="3" t="s">
        <v>153</v>
      </c>
      <c r="M350" s="4">
        <v>0</v>
      </c>
      <c r="N350" s="3" t="s">
        <v>153</v>
      </c>
      <c r="O350" s="3" t="s">
        <v>155</v>
      </c>
      <c r="P350" s="3" t="s">
        <v>612</v>
      </c>
      <c r="Q350" s="5" t="s">
        <v>1051</v>
      </c>
      <c r="R350" s="5" t="s">
        <v>178</v>
      </c>
      <c r="S350" s="5" t="s">
        <v>179</v>
      </c>
    </row>
    <row r="351" spans="1:19">
      <c r="A351" s="3" t="s">
        <v>993</v>
      </c>
      <c r="B351" s="3" t="s">
        <v>846</v>
      </c>
      <c r="C351" s="3" t="s">
        <v>1053</v>
      </c>
      <c r="D351" s="3" t="s">
        <v>1054</v>
      </c>
      <c r="E351" s="3" t="s">
        <v>1055</v>
      </c>
      <c r="F351" s="3" t="s">
        <v>1056</v>
      </c>
      <c r="G351" s="4">
        <v>24.22</v>
      </c>
      <c r="H351" s="4">
        <v>4</v>
      </c>
      <c r="I351" s="4">
        <v>0</v>
      </c>
      <c r="J351" s="4">
        <v>0</v>
      </c>
      <c r="K351" s="3" t="s">
        <v>154</v>
      </c>
      <c r="L351" s="3" t="s">
        <v>153</v>
      </c>
      <c r="M351" s="4">
        <v>0</v>
      </c>
      <c r="N351" s="3" t="s">
        <v>153</v>
      </c>
      <c r="O351" s="3" t="s">
        <v>155</v>
      </c>
      <c r="P351" s="3" t="s">
        <v>612</v>
      </c>
      <c r="Q351" s="5" t="s">
        <v>1053</v>
      </c>
      <c r="R351" s="5" t="s">
        <v>178</v>
      </c>
      <c r="S351" s="5" t="s">
        <v>179</v>
      </c>
    </row>
    <row r="352" spans="1:19">
      <c r="A352" s="3" t="s">
        <v>993</v>
      </c>
      <c r="B352" s="3" t="s">
        <v>846</v>
      </c>
      <c r="C352" s="3" t="s">
        <v>1057</v>
      </c>
      <c r="D352" s="3" t="s">
        <v>1058</v>
      </c>
      <c r="E352" s="3" t="s">
        <v>1059</v>
      </c>
      <c r="F352" s="3" t="s">
        <v>253</v>
      </c>
      <c r="G352" s="4">
        <v>31.5</v>
      </c>
      <c r="H352" s="4">
        <v>4</v>
      </c>
      <c r="I352" s="4">
        <v>0</v>
      </c>
      <c r="J352" s="4">
        <v>0</v>
      </c>
      <c r="K352" s="3" t="s">
        <v>154</v>
      </c>
      <c r="L352" s="3" t="s">
        <v>153</v>
      </c>
      <c r="M352" s="4">
        <v>0</v>
      </c>
      <c r="N352" s="3" t="s">
        <v>153</v>
      </c>
      <c r="O352" s="3" t="s">
        <v>155</v>
      </c>
      <c r="P352" s="3" t="s">
        <v>612</v>
      </c>
      <c r="Q352" s="5" t="s">
        <v>1057</v>
      </c>
      <c r="R352" s="5" t="s">
        <v>178</v>
      </c>
      <c r="S352" s="5" t="s">
        <v>179</v>
      </c>
    </row>
    <row r="353" spans="1:19">
      <c r="A353" s="3" t="s">
        <v>993</v>
      </c>
      <c r="B353" s="3" t="s">
        <v>846</v>
      </c>
      <c r="C353" s="3" t="s">
        <v>2264</v>
      </c>
      <c r="D353" s="3" t="s">
        <v>2265</v>
      </c>
      <c r="E353" s="3" t="s">
        <v>2266</v>
      </c>
      <c r="F353" s="3" t="s">
        <v>264</v>
      </c>
      <c r="G353" s="4">
        <v>14.46</v>
      </c>
      <c r="H353" s="4">
        <v>1</v>
      </c>
      <c r="I353" s="4">
        <v>0</v>
      </c>
      <c r="J353" s="4">
        <v>1</v>
      </c>
      <c r="K353" s="3" t="s">
        <v>154</v>
      </c>
      <c r="L353" s="3" t="s">
        <v>1776</v>
      </c>
      <c r="M353" s="4">
        <v>2</v>
      </c>
      <c r="N353" s="3" t="s">
        <v>153</v>
      </c>
      <c r="O353" s="3" t="s">
        <v>155</v>
      </c>
      <c r="P353" s="3" t="s">
        <v>612</v>
      </c>
      <c r="Q353" s="5" t="s">
        <v>2264</v>
      </c>
      <c r="R353" s="5" t="s">
        <v>178</v>
      </c>
      <c r="S353" s="5" t="s">
        <v>1678</v>
      </c>
    </row>
    <row r="354" spans="1:19">
      <c r="A354" s="3" t="s">
        <v>993</v>
      </c>
      <c r="B354" s="3" t="s">
        <v>846</v>
      </c>
      <c r="C354" s="3" t="s">
        <v>1060</v>
      </c>
      <c r="D354" s="3" t="s">
        <v>1061</v>
      </c>
      <c r="E354" s="3" t="s">
        <v>344</v>
      </c>
      <c r="F354" s="3" t="s">
        <v>264</v>
      </c>
      <c r="G354" s="4">
        <v>13.23</v>
      </c>
      <c r="H354" s="4">
        <v>0</v>
      </c>
      <c r="I354" s="4">
        <v>0</v>
      </c>
      <c r="J354" s="4">
        <v>0</v>
      </c>
      <c r="K354" s="3" t="s">
        <v>154</v>
      </c>
      <c r="L354" s="3" t="s">
        <v>153</v>
      </c>
      <c r="M354" s="4">
        <v>0</v>
      </c>
      <c r="N354" s="3" t="s">
        <v>153</v>
      </c>
      <c r="O354" s="3" t="s">
        <v>155</v>
      </c>
      <c r="P354" s="3" t="s">
        <v>612</v>
      </c>
      <c r="Q354" s="5" t="s">
        <v>1060</v>
      </c>
      <c r="R354" s="5" t="s">
        <v>168</v>
      </c>
      <c r="S354" s="5" t="s">
        <v>984</v>
      </c>
    </row>
    <row r="355" spans="1:19">
      <c r="A355" s="3" t="s">
        <v>993</v>
      </c>
      <c r="B355" s="3" t="s">
        <v>846</v>
      </c>
      <c r="C355" s="3" t="s">
        <v>1062</v>
      </c>
      <c r="D355" s="3" t="s">
        <v>1063</v>
      </c>
      <c r="E355" s="3" t="s">
        <v>464</v>
      </c>
      <c r="F355" s="3" t="s">
        <v>264</v>
      </c>
      <c r="G355" s="4">
        <v>18.71</v>
      </c>
      <c r="H355" s="4">
        <v>0</v>
      </c>
      <c r="I355" s="4">
        <v>0</v>
      </c>
      <c r="J355" s="4">
        <v>0</v>
      </c>
      <c r="K355" s="3" t="s">
        <v>154</v>
      </c>
      <c r="L355" s="3" t="s">
        <v>153</v>
      </c>
      <c r="M355" s="4">
        <v>0</v>
      </c>
      <c r="N355" s="3" t="s">
        <v>153</v>
      </c>
      <c r="O355" s="3" t="s">
        <v>155</v>
      </c>
      <c r="P355" s="3" t="s">
        <v>612</v>
      </c>
      <c r="Q355" s="5" t="s">
        <v>1062</v>
      </c>
      <c r="R355" s="5" t="s">
        <v>178</v>
      </c>
      <c r="S355" s="5" t="s">
        <v>179</v>
      </c>
    </row>
    <row r="356" spans="1:19">
      <c r="A356" s="3" t="s">
        <v>993</v>
      </c>
      <c r="B356" s="3" t="s">
        <v>846</v>
      </c>
      <c r="C356" s="3" t="s">
        <v>1064</v>
      </c>
      <c r="D356" s="3" t="s">
        <v>1065</v>
      </c>
      <c r="E356" s="3" t="s">
        <v>1066</v>
      </c>
      <c r="F356" s="3" t="s">
        <v>253</v>
      </c>
      <c r="G356" s="4">
        <v>15.18</v>
      </c>
      <c r="H356" s="4">
        <v>1</v>
      </c>
      <c r="I356" s="4">
        <v>0</v>
      </c>
      <c r="J356" s="4">
        <v>0</v>
      </c>
      <c r="K356" s="3" t="s">
        <v>154</v>
      </c>
      <c r="L356" s="3" t="s">
        <v>153</v>
      </c>
      <c r="M356" s="4">
        <v>0</v>
      </c>
      <c r="N356" s="3" t="s">
        <v>153</v>
      </c>
      <c r="O356" s="3" t="s">
        <v>155</v>
      </c>
      <c r="P356" s="3" t="s">
        <v>612</v>
      </c>
      <c r="Q356" s="5" t="s">
        <v>1064</v>
      </c>
      <c r="R356" s="5" t="s">
        <v>178</v>
      </c>
      <c r="S356" s="5" t="s">
        <v>179</v>
      </c>
    </row>
    <row r="357" spans="1:19">
      <c r="A357" s="3" t="s">
        <v>993</v>
      </c>
      <c r="B357" s="3" t="s">
        <v>846</v>
      </c>
      <c r="C357" s="3" t="s">
        <v>1067</v>
      </c>
      <c r="D357" s="3" t="s">
        <v>1068</v>
      </c>
      <c r="E357" s="3" t="s">
        <v>542</v>
      </c>
      <c r="F357" s="3" t="s">
        <v>253</v>
      </c>
      <c r="G357" s="4">
        <v>20.69</v>
      </c>
      <c r="H357" s="4">
        <v>0</v>
      </c>
      <c r="I357" s="4">
        <v>0</v>
      </c>
      <c r="J357" s="4">
        <v>0</v>
      </c>
      <c r="K357" s="3" t="s">
        <v>154</v>
      </c>
      <c r="L357" s="3" t="s">
        <v>153</v>
      </c>
      <c r="M357" s="4">
        <v>0</v>
      </c>
      <c r="N357" s="3" t="s">
        <v>153</v>
      </c>
      <c r="O357" s="3" t="s">
        <v>155</v>
      </c>
      <c r="P357" s="3" t="s">
        <v>612</v>
      </c>
      <c r="Q357" s="5" t="s">
        <v>1067</v>
      </c>
      <c r="R357" s="5" t="s">
        <v>178</v>
      </c>
      <c r="S357" s="5" t="s">
        <v>179</v>
      </c>
    </row>
    <row r="358" spans="1:19">
      <c r="A358" s="3" t="s">
        <v>993</v>
      </c>
      <c r="B358" s="3" t="s">
        <v>846</v>
      </c>
      <c r="C358" s="3" t="s">
        <v>1069</v>
      </c>
      <c r="D358" s="3" t="s">
        <v>1070</v>
      </c>
      <c r="E358" s="3" t="s">
        <v>542</v>
      </c>
      <c r="F358" s="3" t="s">
        <v>253</v>
      </c>
      <c r="G358" s="4">
        <v>8.15</v>
      </c>
      <c r="H358" s="4">
        <v>0</v>
      </c>
      <c r="I358" s="4">
        <v>0</v>
      </c>
      <c r="J358" s="4">
        <v>0</v>
      </c>
      <c r="K358" s="3" t="s">
        <v>154</v>
      </c>
      <c r="L358" s="3" t="s">
        <v>153</v>
      </c>
      <c r="M358" s="4">
        <v>0</v>
      </c>
      <c r="N358" s="3" t="s">
        <v>153</v>
      </c>
      <c r="O358" s="3" t="s">
        <v>155</v>
      </c>
      <c r="P358" s="3" t="s">
        <v>612</v>
      </c>
      <c r="Q358" s="5" t="s">
        <v>1069</v>
      </c>
      <c r="R358" s="5" t="s">
        <v>178</v>
      </c>
      <c r="S358" s="5" t="s">
        <v>179</v>
      </c>
    </row>
    <row r="359" spans="1:19">
      <c r="A359" s="3" t="s">
        <v>993</v>
      </c>
      <c r="B359" s="3" t="s">
        <v>846</v>
      </c>
      <c r="C359" s="3" t="s">
        <v>1071</v>
      </c>
      <c r="D359" s="3" t="s">
        <v>1072</v>
      </c>
      <c r="E359" s="3" t="s">
        <v>542</v>
      </c>
      <c r="F359" s="3" t="s">
        <v>253</v>
      </c>
      <c r="G359" s="4">
        <v>4.72</v>
      </c>
      <c r="H359" s="4">
        <v>0</v>
      </c>
      <c r="I359" s="4">
        <v>0</v>
      </c>
      <c r="J359" s="4">
        <v>0</v>
      </c>
      <c r="K359" s="3" t="s">
        <v>154</v>
      </c>
      <c r="L359" s="3" t="s">
        <v>153</v>
      </c>
      <c r="M359" s="4">
        <v>0</v>
      </c>
      <c r="N359" s="3" t="s">
        <v>153</v>
      </c>
      <c r="O359" s="3" t="s">
        <v>155</v>
      </c>
      <c r="P359" s="3" t="s">
        <v>612</v>
      </c>
      <c r="Q359" s="5" t="s">
        <v>1071</v>
      </c>
      <c r="R359" s="5" t="s">
        <v>178</v>
      </c>
      <c r="S359" s="5" t="s">
        <v>179</v>
      </c>
    </row>
    <row r="360" spans="1:19">
      <c r="A360" s="3" t="s">
        <v>993</v>
      </c>
      <c r="B360" s="3" t="s">
        <v>846</v>
      </c>
      <c r="C360" s="3" t="s">
        <v>1073</v>
      </c>
      <c r="D360" s="3" t="s">
        <v>1074</v>
      </c>
      <c r="E360" s="3" t="s">
        <v>542</v>
      </c>
      <c r="F360" s="3" t="s">
        <v>253</v>
      </c>
      <c r="G360" s="4">
        <v>15.87</v>
      </c>
      <c r="H360" s="4">
        <v>0</v>
      </c>
      <c r="I360" s="4">
        <v>0</v>
      </c>
      <c r="J360" s="4">
        <v>0</v>
      </c>
      <c r="K360" s="3" t="s">
        <v>154</v>
      </c>
      <c r="L360" s="3" t="s">
        <v>153</v>
      </c>
      <c r="M360" s="4">
        <v>0</v>
      </c>
      <c r="N360" s="3" t="s">
        <v>153</v>
      </c>
      <c r="O360" s="3" t="s">
        <v>155</v>
      </c>
      <c r="P360" s="3" t="s">
        <v>612</v>
      </c>
      <c r="Q360" s="5" t="s">
        <v>1073</v>
      </c>
      <c r="R360" s="5" t="s">
        <v>178</v>
      </c>
      <c r="S360" s="5" t="s">
        <v>179</v>
      </c>
    </row>
    <row r="361" spans="1:19">
      <c r="A361" s="3" t="s">
        <v>993</v>
      </c>
      <c r="B361" s="3" t="s">
        <v>846</v>
      </c>
      <c r="C361" s="3" t="s">
        <v>2267</v>
      </c>
      <c r="D361" s="3" t="s">
        <v>2268</v>
      </c>
      <c r="E361" s="3" t="s">
        <v>1864</v>
      </c>
      <c r="F361" s="3" t="s">
        <v>731</v>
      </c>
      <c r="G361" s="4">
        <v>46.62</v>
      </c>
      <c r="H361" s="4">
        <v>0</v>
      </c>
      <c r="I361" s="4">
        <v>0</v>
      </c>
      <c r="J361" s="4">
        <v>0</v>
      </c>
      <c r="K361" s="3" t="s">
        <v>154</v>
      </c>
      <c r="L361" s="3" t="s">
        <v>2269</v>
      </c>
      <c r="M361" s="4">
        <v>25</v>
      </c>
      <c r="N361" s="3" t="s">
        <v>153</v>
      </c>
      <c r="O361" s="3" t="s">
        <v>155</v>
      </c>
      <c r="P361" s="3" t="s">
        <v>612</v>
      </c>
      <c r="Q361" s="5" t="s">
        <v>2267</v>
      </c>
      <c r="R361" s="5" t="s">
        <v>178</v>
      </c>
      <c r="S361" s="5" t="s">
        <v>1449</v>
      </c>
    </row>
    <row r="362" spans="1:19">
      <c r="A362" s="3" t="s">
        <v>2270</v>
      </c>
      <c r="B362" s="3" t="s">
        <v>846</v>
      </c>
      <c r="C362" s="3" t="s">
        <v>2271</v>
      </c>
      <c r="D362" s="3" t="s">
        <v>2272</v>
      </c>
      <c r="E362" s="3" t="s">
        <v>2273</v>
      </c>
      <c r="F362" s="3" t="s">
        <v>419</v>
      </c>
      <c r="G362" s="4">
        <v>43.88</v>
      </c>
      <c r="H362" s="4">
        <v>1</v>
      </c>
      <c r="I362" s="4">
        <v>24</v>
      </c>
      <c r="J362" s="4">
        <v>0</v>
      </c>
      <c r="K362" s="3" t="s">
        <v>154</v>
      </c>
      <c r="L362" s="3" t="s">
        <v>446</v>
      </c>
      <c r="M362" s="4">
        <v>0</v>
      </c>
      <c r="N362" s="3" t="s">
        <v>153</v>
      </c>
      <c r="O362" s="3" t="s">
        <v>155</v>
      </c>
      <c r="P362" s="3" t="s">
        <v>612</v>
      </c>
      <c r="Q362" s="5" t="s">
        <v>2271</v>
      </c>
      <c r="R362" s="5" t="s">
        <v>178</v>
      </c>
      <c r="S362" s="5" t="s">
        <v>525</v>
      </c>
    </row>
    <row r="363" spans="1:19">
      <c r="A363" s="3" t="s">
        <v>2270</v>
      </c>
      <c r="B363" s="3" t="s">
        <v>846</v>
      </c>
      <c r="C363" s="3" t="s">
        <v>2274</v>
      </c>
      <c r="D363" s="3" t="s">
        <v>2275</v>
      </c>
      <c r="E363" s="3" t="s">
        <v>2276</v>
      </c>
      <c r="F363" s="3" t="s">
        <v>187</v>
      </c>
      <c r="G363" s="4">
        <v>19.420000000000002</v>
      </c>
      <c r="H363" s="4">
        <v>0</v>
      </c>
      <c r="I363" s="4">
        <v>0</v>
      </c>
      <c r="J363" s="4">
        <v>0</v>
      </c>
      <c r="K363" s="3" t="s">
        <v>154</v>
      </c>
      <c r="L363" s="3" t="s">
        <v>153</v>
      </c>
      <c r="M363" s="4">
        <v>0</v>
      </c>
      <c r="N363" s="3" t="s">
        <v>153</v>
      </c>
      <c r="O363" s="3" t="s">
        <v>155</v>
      </c>
      <c r="P363" s="3" t="s">
        <v>612</v>
      </c>
      <c r="Q363" s="5" t="s">
        <v>2274</v>
      </c>
      <c r="R363" s="5" t="s">
        <v>178</v>
      </c>
      <c r="S363" s="5" t="s">
        <v>2277</v>
      </c>
    </row>
    <row r="364" spans="1:19">
      <c r="A364" s="3" t="s">
        <v>2270</v>
      </c>
      <c r="B364" s="3" t="s">
        <v>846</v>
      </c>
      <c r="C364" s="3" t="s">
        <v>2278</v>
      </c>
      <c r="D364" s="3" t="s">
        <v>2279</v>
      </c>
      <c r="E364" s="3" t="s">
        <v>1726</v>
      </c>
      <c r="F364" s="3" t="s">
        <v>264</v>
      </c>
      <c r="G364" s="4">
        <v>20.010000000000002</v>
      </c>
      <c r="H364" s="4">
        <v>0</v>
      </c>
      <c r="I364" s="4">
        <v>0</v>
      </c>
      <c r="J364" s="4">
        <v>0</v>
      </c>
      <c r="K364" s="3" t="s">
        <v>154</v>
      </c>
      <c r="L364" s="3" t="s">
        <v>1673</v>
      </c>
      <c r="M364" s="4">
        <v>8</v>
      </c>
      <c r="N364" s="3" t="s">
        <v>153</v>
      </c>
      <c r="O364" s="3" t="s">
        <v>155</v>
      </c>
      <c r="P364" s="3" t="s">
        <v>612</v>
      </c>
      <c r="Q364" s="5" t="s">
        <v>2278</v>
      </c>
      <c r="R364" s="5" t="s">
        <v>1358</v>
      </c>
      <c r="S364" s="5" t="s">
        <v>1728</v>
      </c>
    </row>
    <row r="365" spans="1:19">
      <c r="A365" s="3" t="s">
        <v>2270</v>
      </c>
      <c r="B365" s="3" t="s">
        <v>846</v>
      </c>
      <c r="C365" s="3" t="s">
        <v>2280</v>
      </c>
      <c r="D365" s="3" t="s">
        <v>2281</v>
      </c>
      <c r="E365" s="3" t="s">
        <v>243</v>
      </c>
      <c r="F365" s="3" t="s">
        <v>215</v>
      </c>
      <c r="G365" s="4">
        <v>19.079999999999998</v>
      </c>
      <c r="H365" s="4">
        <v>2</v>
      </c>
      <c r="I365" s="4">
        <v>0</v>
      </c>
      <c r="J365" s="4">
        <v>2</v>
      </c>
      <c r="K365" s="3" t="s">
        <v>154</v>
      </c>
      <c r="L365" s="3" t="s">
        <v>244</v>
      </c>
      <c r="M365" s="4">
        <v>0</v>
      </c>
      <c r="N365" s="3" t="s">
        <v>153</v>
      </c>
      <c r="O365" s="3" t="s">
        <v>155</v>
      </c>
      <c r="P365" s="3" t="s">
        <v>612</v>
      </c>
      <c r="Q365" s="5" t="s">
        <v>2280</v>
      </c>
      <c r="R365" s="5" t="s">
        <v>178</v>
      </c>
      <c r="S365" s="5" t="s">
        <v>1678</v>
      </c>
    </row>
    <row r="366" spans="1:19">
      <c r="A366" s="3" t="s">
        <v>2270</v>
      </c>
      <c r="B366" s="3" t="s">
        <v>846</v>
      </c>
      <c r="C366" s="3" t="s">
        <v>2282</v>
      </c>
      <c r="D366" s="3" t="s">
        <v>2283</v>
      </c>
      <c r="E366" s="3" t="s">
        <v>243</v>
      </c>
      <c r="F366" s="3" t="s">
        <v>215</v>
      </c>
      <c r="G366" s="4">
        <v>18.61</v>
      </c>
      <c r="H366" s="4">
        <v>2</v>
      </c>
      <c r="I366" s="4">
        <v>0</v>
      </c>
      <c r="J366" s="4">
        <v>2</v>
      </c>
      <c r="K366" s="3" t="s">
        <v>154</v>
      </c>
      <c r="L366" s="3" t="s">
        <v>244</v>
      </c>
      <c r="M366" s="4">
        <v>0</v>
      </c>
      <c r="N366" s="3" t="s">
        <v>153</v>
      </c>
      <c r="O366" s="3" t="s">
        <v>155</v>
      </c>
      <c r="P366" s="3" t="s">
        <v>612</v>
      </c>
      <c r="Q366" s="5" t="s">
        <v>2282</v>
      </c>
      <c r="R366" s="5" t="s">
        <v>178</v>
      </c>
      <c r="S366" s="5" t="s">
        <v>1678</v>
      </c>
    </row>
    <row r="367" spans="1:19">
      <c r="A367" s="3" t="s">
        <v>2270</v>
      </c>
      <c r="B367" s="3" t="s">
        <v>846</v>
      </c>
      <c r="C367" s="3" t="s">
        <v>2284</v>
      </c>
      <c r="D367" s="3" t="s">
        <v>2285</v>
      </c>
      <c r="E367" s="3" t="s">
        <v>243</v>
      </c>
      <c r="F367" s="3" t="s">
        <v>215</v>
      </c>
      <c r="G367" s="4">
        <v>18.18</v>
      </c>
      <c r="H367" s="4">
        <v>2</v>
      </c>
      <c r="I367" s="4">
        <v>0</v>
      </c>
      <c r="J367" s="4">
        <v>2</v>
      </c>
      <c r="K367" s="3" t="s">
        <v>154</v>
      </c>
      <c r="L367" s="3" t="s">
        <v>244</v>
      </c>
      <c r="M367" s="4">
        <v>0</v>
      </c>
      <c r="N367" s="3" t="s">
        <v>153</v>
      </c>
      <c r="O367" s="3" t="s">
        <v>155</v>
      </c>
      <c r="P367" s="3" t="s">
        <v>612</v>
      </c>
      <c r="Q367" s="5" t="s">
        <v>2284</v>
      </c>
      <c r="R367" s="5" t="s">
        <v>178</v>
      </c>
      <c r="S367" s="5" t="s">
        <v>1678</v>
      </c>
    </row>
    <row r="368" spans="1:19">
      <c r="A368" s="3" t="s">
        <v>2270</v>
      </c>
      <c r="B368" s="3" t="s">
        <v>846</v>
      </c>
      <c r="C368" s="3" t="s">
        <v>2286</v>
      </c>
      <c r="D368" s="3" t="s">
        <v>2287</v>
      </c>
      <c r="E368" s="3" t="s">
        <v>243</v>
      </c>
      <c r="F368" s="3" t="s">
        <v>215</v>
      </c>
      <c r="G368" s="4">
        <v>18.61</v>
      </c>
      <c r="H368" s="4">
        <v>2</v>
      </c>
      <c r="I368" s="4">
        <v>0</v>
      </c>
      <c r="J368" s="4">
        <v>2</v>
      </c>
      <c r="K368" s="3" t="s">
        <v>154</v>
      </c>
      <c r="L368" s="3" t="s">
        <v>244</v>
      </c>
      <c r="M368" s="4">
        <v>0</v>
      </c>
      <c r="N368" s="3" t="s">
        <v>153</v>
      </c>
      <c r="O368" s="3" t="s">
        <v>155</v>
      </c>
      <c r="P368" s="3" t="s">
        <v>612</v>
      </c>
      <c r="Q368" s="5" t="s">
        <v>2286</v>
      </c>
      <c r="R368" s="5" t="s">
        <v>178</v>
      </c>
      <c r="S368" s="5" t="s">
        <v>1678</v>
      </c>
    </row>
    <row r="369" spans="1:19">
      <c r="A369" s="3" t="s">
        <v>2270</v>
      </c>
      <c r="B369" s="3" t="s">
        <v>846</v>
      </c>
      <c r="C369" s="3" t="s">
        <v>2288</v>
      </c>
      <c r="D369" s="3" t="s">
        <v>2289</v>
      </c>
      <c r="E369" s="3" t="s">
        <v>243</v>
      </c>
      <c r="F369" s="3" t="s">
        <v>215</v>
      </c>
      <c r="G369" s="4">
        <v>17.98</v>
      </c>
      <c r="H369" s="4">
        <v>2</v>
      </c>
      <c r="I369" s="4">
        <v>0</v>
      </c>
      <c r="J369" s="4">
        <v>2</v>
      </c>
      <c r="K369" s="3" t="s">
        <v>154</v>
      </c>
      <c r="L369" s="3" t="s">
        <v>244</v>
      </c>
      <c r="M369" s="4">
        <v>0</v>
      </c>
      <c r="N369" s="3" t="s">
        <v>153</v>
      </c>
      <c r="O369" s="3" t="s">
        <v>155</v>
      </c>
      <c r="P369" s="3" t="s">
        <v>612</v>
      </c>
      <c r="Q369" s="5" t="s">
        <v>2288</v>
      </c>
      <c r="R369" s="5" t="s">
        <v>178</v>
      </c>
      <c r="S369" s="5" t="s">
        <v>1678</v>
      </c>
    </row>
    <row r="370" spans="1:19">
      <c r="A370" s="3" t="s">
        <v>2270</v>
      </c>
      <c r="B370" s="3" t="s">
        <v>846</v>
      </c>
      <c r="C370" s="3" t="s">
        <v>2290</v>
      </c>
      <c r="D370" s="3" t="s">
        <v>2291</v>
      </c>
      <c r="E370" s="3" t="s">
        <v>243</v>
      </c>
      <c r="F370" s="3" t="s">
        <v>215</v>
      </c>
      <c r="G370" s="4">
        <v>18.48</v>
      </c>
      <c r="H370" s="4">
        <v>2</v>
      </c>
      <c r="I370" s="4">
        <v>0</v>
      </c>
      <c r="J370" s="4">
        <v>2</v>
      </c>
      <c r="K370" s="3" t="s">
        <v>154</v>
      </c>
      <c r="L370" s="3" t="s">
        <v>244</v>
      </c>
      <c r="M370" s="4">
        <v>0</v>
      </c>
      <c r="N370" s="3" t="s">
        <v>153</v>
      </c>
      <c r="O370" s="3" t="s">
        <v>155</v>
      </c>
      <c r="P370" s="3" t="s">
        <v>612</v>
      </c>
      <c r="Q370" s="5" t="s">
        <v>2290</v>
      </c>
      <c r="R370" s="5" t="s">
        <v>178</v>
      </c>
      <c r="S370" s="5" t="s">
        <v>1678</v>
      </c>
    </row>
    <row r="371" spans="1:19">
      <c r="A371" s="3" t="s">
        <v>2270</v>
      </c>
      <c r="B371" s="3" t="s">
        <v>846</v>
      </c>
      <c r="C371" s="3" t="s">
        <v>2292</v>
      </c>
      <c r="D371" s="3" t="s">
        <v>2293</v>
      </c>
      <c r="E371" s="3" t="s">
        <v>243</v>
      </c>
      <c r="F371" s="3" t="s">
        <v>215</v>
      </c>
      <c r="G371" s="4">
        <v>17.989999999999998</v>
      </c>
      <c r="H371" s="4">
        <v>2</v>
      </c>
      <c r="I371" s="4">
        <v>0</v>
      </c>
      <c r="J371" s="4">
        <v>2</v>
      </c>
      <c r="K371" s="3" t="s">
        <v>154</v>
      </c>
      <c r="L371" s="3" t="s">
        <v>244</v>
      </c>
      <c r="M371" s="4">
        <v>0</v>
      </c>
      <c r="N371" s="3" t="s">
        <v>153</v>
      </c>
      <c r="O371" s="3" t="s">
        <v>155</v>
      </c>
      <c r="P371" s="3" t="s">
        <v>612</v>
      </c>
      <c r="Q371" s="5" t="s">
        <v>2292</v>
      </c>
      <c r="R371" s="5" t="s">
        <v>178</v>
      </c>
      <c r="S371" s="5" t="s">
        <v>1678</v>
      </c>
    </row>
    <row r="372" spans="1:19">
      <c r="A372" s="3" t="s">
        <v>2270</v>
      </c>
      <c r="B372" s="3" t="s">
        <v>846</v>
      </c>
      <c r="C372" s="3" t="s">
        <v>2294</v>
      </c>
      <c r="D372" s="3" t="s">
        <v>2295</v>
      </c>
      <c r="E372" s="3" t="s">
        <v>243</v>
      </c>
      <c r="F372" s="3" t="s">
        <v>215</v>
      </c>
      <c r="G372" s="4">
        <v>17.82</v>
      </c>
      <c r="H372" s="4">
        <v>2</v>
      </c>
      <c r="I372" s="4">
        <v>0</v>
      </c>
      <c r="J372" s="4">
        <v>2</v>
      </c>
      <c r="K372" s="3" t="s">
        <v>154</v>
      </c>
      <c r="L372" s="3" t="s">
        <v>244</v>
      </c>
      <c r="M372" s="4">
        <v>0</v>
      </c>
      <c r="N372" s="3" t="s">
        <v>153</v>
      </c>
      <c r="O372" s="3" t="s">
        <v>155</v>
      </c>
      <c r="P372" s="3" t="s">
        <v>612</v>
      </c>
      <c r="Q372" s="5" t="s">
        <v>2294</v>
      </c>
      <c r="R372" s="5" t="s">
        <v>178</v>
      </c>
      <c r="S372" s="5" t="s">
        <v>1678</v>
      </c>
    </row>
    <row r="373" spans="1:19">
      <c r="A373" s="3" t="s">
        <v>2270</v>
      </c>
      <c r="B373" s="3" t="s">
        <v>846</v>
      </c>
      <c r="C373" s="3" t="s">
        <v>2296</v>
      </c>
      <c r="D373" s="3" t="s">
        <v>2297</v>
      </c>
      <c r="E373" s="3" t="s">
        <v>2220</v>
      </c>
      <c r="F373" s="3" t="s">
        <v>2215</v>
      </c>
      <c r="G373" s="4">
        <v>21.69</v>
      </c>
      <c r="H373" s="4">
        <v>4</v>
      </c>
      <c r="I373" s="4">
        <v>0</v>
      </c>
      <c r="J373" s="4">
        <v>4</v>
      </c>
      <c r="K373" s="3" t="s">
        <v>154</v>
      </c>
      <c r="L373" s="3" t="s">
        <v>244</v>
      </c>
      <c r="M373" s="4">
        <v>0</v>
      </c>
      <c r="N373" s="3" t="s">
        <v>153</v>
      </c>
      <c r="O373" s="3" t="s">
        <v>155</v>
      </c>
      <c r="P373" s="3" t="s">
        <v>612</v>
      </c>
      <c r="Q373" s="5" t="s">
        <v>2296</v>
      </c>
      <c r="R373" s="5" t="s">
        <v>178</v>
      </c>
      <c r="S373" s="5" t="s">
        <v>2112</v>
      </c>
    </row>
    <row r="374" spans="1:19">
      <c r="A374" s="3" t="s">
        <v>2270</v>
      </c>
      <c r="B374" s="3" t="s">
        <v>846</v>
      </c>
      <c r="C374" s="3" t="s">
        <v>2298</v>
      </c>
      <c r="D374" s="3" t="s">
        <v>2299</v>
      </c>
      <c r="E374" s="3" t="s">
        <v>2220</v>
      </c>
      <c r="F374" s="3" t="s">
        <v>2215</v>
      </c>
      <c r="G374" s="4">
        <v>20.48</v>
      </c>
      <c r="H374" s="4">
        <v>4</v>
      </c>
      <c r="I374" s="4">
        <v>0</v>
      </c>
      <c r="J374" s="4">
        <v>4</v>
      </c>
      <c r="K374" s="3" t="s">
        <v>154</v>
      </c>
      <c r="L374" s="3" t="s">
        <v>244</v>
      </c>
      <c r="M374" s="4">
        <v>0</v>
      </c>
      <c r="N374" s="3" t="s">
        <v>153</v>
      </c>
      <c r="O374" s="3" t="s">
        <v>155</v>
      </c>
      <c r="P374" s="3" t="s">
        <v>612</v>
      </c>
      <c r="Q374" s="5" t="s">
        <v>2298</v>
      </c>
      <c r="R374" s="5" t="s">
        <v>178</v>
      </c>
      <c r="S374" s="5" t="s">
        <v>2112</v>
      </c>
    </row>
    <row r="375" spans="1:19">
      <c r="A375" s="3" t="s">
        <v>2270</v>
      </c>
      <c r="B375" s="3" t="s">
        <v>846</v>
      </c>
      <c r="C375" s="3" t="s">
        <v>2300</v>
      </c>
      <c r="D375" s="3" t="s">
        <v>2301</v>
      </c>
      <c r="E375" s="3" t="s">
        <v>2220</v>
      </c>
      <c r="F375" s="3" t="s">
        <v>2215</v>
      </c>
      <c r="G375" s="4">
        <v>21.23</v>
      </c>
      <c r="H375" s="4">
        <v>4</v>
      </c>
      <c r="I375" s="4">
        <v>0</v>
      </c>
      <c r="J375" s="4">
        <v>4</v>
      </c>
      <c r="K375" s="3" t="s">
        <v>154</v>
      </c>
      <c r="L375" s="3" t="s">
        <v>244</v>
      </c>
      <c r="M375" s="4">
        <v>0</v>
      </c>
      <c r="N375" s="3" t="s">
        <v>153</v>
      </c>
      <c r="O375" s="3" t="s">
        <v>155</v>
      </c>
      <c r="P375" s="3" t="s">
        <v>612</v>
      </c>
      <c r="Q375" s="5" t="s">
        <v>2300</v>
      </c>
      <c r="R375" s="5" t="s">
        <v>178</v>
      </c>
      <c r="S375" s="5" t="s">
        <v>2112</v>
      </c>
    </row>
    <row r="376" spans="1:19">
      <c r="A376" s="3" t="s">
        <v>2270</v>
      </c>
      <c r="B376" s="3" t="s">
        <v>846</v>
      </c>
      <c r="C376" s="3" t="s">
        <v>2302</v>
      </c>
      <c r="D376" s="3" t="s">
        <v>2303</v>
      </c>
      <c r="E376" s="3" t="s">
        <v>2220</v>
      </c>
      <c r="F376" s="3" t="s">
        <v>2215</v>
      </c>
      <c r="G376" s="4">
        <v>21.23</v>
      </c>
      <c r="H376" s="4">
        <v>4</v>
      </c>
      <c r="I376" s="4">
        <v>0</v>
      </c>
      <c r="J376" s="4">
        <v>4</v>
      </c>
      <c r="K376" s="3" t="s">
        <v>154</v>
      </c>
      <c r="L376" s="3" t="s">
        <v>244</v>
      </c>
      <c r="M376" s="4">
        <v>0</v>
      </c>
      <c r="N376" s="3" t="s">
        <v>153</v>
      </c>
      <c r="O376" s="3" t="s">
        <v>155</v>
      </c>
      <c r="P376" s="3" t="s">
        <v>612</v>
      </c>
      <c r="Q376" s="5" t="s">
        <v>2302</v>
      </c>
      <c r="R376" s="5" t="s">
        <v>178</v>
      </c>
      <c r="S376" s="5" t="s">
        <v>2112</v>
      </c>
    </row>
    <row r="377" spans="1:19">
      <c r="A377" s="3" t="s">
        <v>2270</v>
      </c>
      <c r="B377" s="3" t="s">
        <v>846</v>
      </c>
      <c r="C377" s="3" t="s">
        <v>2304</v>
      </c>
      <c r="D377" s="3" t="s">
        <v>2305</v>
      </c>
      <c r="E377" s="3" t="s">
        <v>2235</v>
      </c>
      <c r="F377" s="3" t="s">
        <v>264</v>
      </c>
      <c r="G377" s="4">
        <v>14.56</v>
      </c>
      <c r="H377" s="4">
        <v>1</v>
      </c>
      <c r="I377" s="4">
        <v>0</v>
      </c>
      <c r="J377" s="4">
        <v>1</v>
      </c>
      <c r="K377" s="3" t="s">
        <v>154</v>
      </c>
      <c r="L377" s="3" t="s">
        <v>244</v>
      </c>
      <c r="M377" s="4">
        <v>2</v>
      </c>
      <c r="N377" s="3" t="s">
        <v>153</v>
      </c>
      <c r="O377" s="3" t="s">
        <v>155</v>
      </c>
      <c r="P377" s="3" t="s">
        <v>612</v>
      </c>
      <c r="Q377" s="5" t="s">
        <v>2304</v>
      </c>
      <c r="R377" s="5" t="s">
        <v>178</v>
      </c>
      <c r="S377" s="5" t="s">
        <v>2112</v>
      </c>
    </row>
    <row r="378" spans="1:19">
      <c r="A378" s="3" t="s">
        <v>2270</v>
      </c>
      <c r="B378" s="3" t="s">
        <v>846</v>
      </c>
      <c r="C378" s="3" t="s">
        <v>2306</v>
      </c>
      <c r="D378" s="3" t="s">
        <v>2307</v>
      </c>
      <c r="E378" s="3" t="s">
        <v>2235</v>
      </c>
      <c r="F378" s="3" t="s">
        <v>264</v>
      </c>
      <c r="G378" s="4">
        <v>15.29</v>
      </c>
      <c r="H378" s="4">
        <v>1</v>
      </c>
      <c r="I378" s="4">
        <v>0</v>
      </c>
      <c r="J378" s="4">
        <v>1</v>
      </c>
      <c r="K378" s="3" t="s">
        <v>154</v>
      </c>
      <c r="L378" s="3" t="s">
        <v>244</v>
      </c>
      <c r="M378" s="4">
        <v>2</v>
      </c>
      <c r="N378" s="3" t="s">
        <v>153</v>
      </c>
      <c r="O378" s="3" t="s">
        <v>155</v>
      </c>
      <c r="P378" s="3" t="s">
        <v>612</v>
      </c>
      <c r="Q378" s="5" t="s">
        <v>2306</v>
      </c>
      <c r="R378" s="5" t="s">
        <v>178</v>
      </c>
      <c r="S378" s="5" t="s">
        <v>2112</v>
      </c>
    </row>
    <row r="379" spans="1:19">
      <c r="A379" s="3" t="s">
        <v>2270</v>
      </c>
      <c r="B379" s="3" t="s">
        <v>846</v>
      </c>
      <c r="C379" s="3" t="s">
        <v>2308</v>
      </c>
      <c r="D379" s="3" t="s">
        <v>2309</v>
      </c>
      <c r="E379" s="3" t="s">
        <v>2235</v>
      </c>
      <c r="F379" s="3" t="s">
        <v>264</v>
      </c>
      <c r="G379" s="4">
        <v>14.67</v>
      </c>
      <c r="H379" s="4">
        <v>1</v>
      </c>
      <c r="I379" s="4">
        <v>0</v>
      </c>
      <c r="J379" s="4">
        <v>1</v>
      </c>
      <c r="K379" s="3" t="s">
        <v>154</v>
      </c>
      <c r="L379" s="3" t="s">
        <v>244</v>
      </c>
      <c r="M379" s="4">
        <v>2</v>
      </c>
      <c r="N379" s="3" t="s">
        <v>153</v>
      </c>
      <c r="O379" s="3" t="s">
        <v>155</v>
      </c>
      <c r="P379" s="3" t="s">
        <v>612</v>
      </c>
      <c r="Q379" s="5" t="s">
        <v>2308</v>
      </c>
      <c r="R379" s="5" t="s">
        <v>178</v>
      </c>
      <c r="S379" s="5" t="s">
        <v>2112</v>
      </c>
    </row>
    <row r="380" spans="1:19">
      <c r="A380" s="3" t="s">
        <v>2270</v>
      </c>
      <c r="B380" s="3" t="s">
        <v>846</v>
      </c>
      <c r="C380" s="3" t="s">
        <v>2310</v>
      </c>
      <c r="D380" s="3" t="s">
        <v>2311</v>
      </c>
      <c r="E380" s="3" t="s">
        <v>2235</v>
      </c>
      <c r="F380" s="3" t="s">
        <v>264</v>
      </c>
      <c r="G380" s="4">
        <v>14.41</v>
      </c>
      <c r="H380" s="4">
        <v>1</v>
      </c>
      <c r="I380" s="4">
        <v>0</v>
      </c>
      <c r="J380" s="4">
        <v>1</v>
      </c>
      <c r="K380" s="3" t="s">
        <v>154</v>
      </c>
      <c r="L380" s="3" t="s">
        <v>244</v>
      </c>
      <c r="M380" s="4">
        <v>2</v>
      </c>
      <c r="N380" s="3" t="s">
        <v>153</v>
      </c>
      <c r="O380" s="3" t="s">
        <v>155</v>
      </c>
      <c r="P380" s="3" t="s">
        <v>612</v>
      </c>
      <c r="Q380" s="5" t="s">
        <v>2310</v>
      </c>
      <c r="R380" s="5" t="s">
        <v>178</v>
      </c>
      <c r="S380" s="5" t="s">
        <v>2112</v>
      </c>
    </row>
    <row r="381" spans="1:19">
      <c r="A381" s="3" t="s">
        <v>2270</v>
      </c>
      <c r="B381" s="3" t="s">
        <v>846</v>
      </c>
      <c r="C381" s="3" t="s">
        <v>2312</v>
      </c>
      <c r="D381" s="3" t="s">
        <v>2313</v>
      </c>
      <c r="E381" s="3" t="s">
        <v>2256</v>
      </c>
      <c r="F381" s="3" t="s">
        <v>2215</v>
      </c>
      <c r="G381" s="4">
        <v>21.15</v>
      </c>
      <c r="H381" s="4">
        <v>4</v>
      </c>
      <c r="I381" s="4">
        <v>0</v>
      </c>
      <c r="J381" s="4">
        <v>4</v>
      </c>
      <c r="K381" s="3" t="s">
        <v>154</v>
      </c>
      <c r="L381" s="3" t="s">
        <v>244</v>
      </c>
      <c r="M381" s="4">
        <v>0</v>
      </c>
      <c r="N381" s="3" t="s">
        <v>153</v>
      </c>
      <c r="O381" s="3" t="s">
        <v>155</v>
      </c>
      <c r="P381" s="3" t="s">
        <v>612</v>
      </c>
      <c r="Q381" s="5" t="s">
        <v>2312</v>
      </c>
      <c r="R381" s="5" t="s">
        <v>178</v>
      </c>
      <c r="S381" s="5" t="s">
        <v>2112</v>
      </c>
    </row>
    <row r="382" spans="1:19">
      <c r="A382" s="3" t="s">
        <v>2270</v>
      </c>
      <c r="B382" s="3" t="s">
        <v>846</v>
      </c>
      <c r="C382" s="3" t="s">
        <v>2314</v>
      </c>
      <c r="D382" s="3" t="s">
        <v>2315</v>
      </c>
      <c r="E382" s="3" t="s">
        <v>290</v>
      </c>
      <c r="F382" s="3" t="s">
        <v>2215</v>
      </c>
      <c r="G382" s="4">
        <v>14.62</v>
      </c>
      <c r="H382" s="4">
        <v>2</v>
      </c>
      <c r="I382" s="4">
        <v>0</v>
      </c>
      <c r="J382" s="4">
        <v>2</v>
      </c>
      <c r="K382" s="3" t="s">
        <v>154</v>
      </c>
      <c r="L382" s="3" t="s">
        <v>244</v>
      </c>
      <c r="M382" s="4">
        <v>0</v>
      </c>
      <c r="N382" s="3" t="s">
        <v>153</v>
      </c>
      <c r="O382" s="3" t="s">
        <v>155</v>
      </c>
      <c r="P382" s="3" t="s">
        <v>612</v>
      </c>
      <c r="Q382" s="5" t="s">
        <v>2314</v>
      </c>
      <c r="R382" s="5" t="s">
        <v>178</v>
      </c>
      <c r="S382" s="5" t="s">
        <v>2112</v>
      </c>
    </row>
    <row r="383" spans="1:19">
      <c r="A383" s="3" t="s">
        <v>2270</v>
      </c>
      <c r="B383" s="3" t="s">
        <v>846</v>
      </c>
      <c r="C383" s="3" t="s">
        <v>2316</v>
      </c>
      <c r="D383" s="3" t="s">
        <v>2317</v>
      </c>
      <c r="E383" s="3" t="s">
        <v>247</v>
      </c>
      <c r="F383" s="3" t="s">
        <v>1681</v>
      </c>
      <c r="G383" s="4">
        <v>30.35</v>
      </c>
      <c r="H383" s="4">
        <v>1</v>
      </c>
      <c r="I383" s="4">
        <v>0</v>
      </c>
      <c r="J383" s="4">
        <v>1</v>
      </c>
      <c r="K383" s="3" t="s">
        <v>154</v>
      </c>
      <c r="L383" s="3" t="s">
        <v>249</v>
      </c>
      <c r="M383" s="4">
        <v>6</v>
      </c>
      <c r="N383" s="3" t="s">
        <v>153</v>
      </c>
      <c r="O383" s="3" t="s">
        <v>155</v>
      </c>
      <c r="P383" s="3" t="s">
        <v>612</v>
      </c>
      <c r="Q383" s="5" t="s">
        <v>2316</v>
      </c>
      <c r="R383" s="5" t="s">
        <v>178</v>
      </c>
      <c r="S383" s="5" t="s">
        <v>2112</v>
      </c>
    </row>
    <row r="384" spans="1:19">
      <c r="A384" s="3" t="s">
        <v>2270</v>
      </c>
      <c r="B384" s="3" t="s">
        <v>846</v>
      </c>
      <c r="C384" s="3" t="s">
        <v>2318</v>
      </c>
      <c r="D384" s="3" t="s">
        <v>2319</v>
      </c>
      <c r="E384" s="3" t="s">
        <v>2263</v>
      </c>
      <c r="F384" s="3" t="s">
        <v>264</v>
      </c>
      <c r="G384" s="4">
        <v>17.2</v>
      </c>
      <c r="H384" s="4">
        <v>1</v>
      </c>
      <c r="I384" s="4">
        <v>0</v>
      </c>
      <c r="J384" s="4">
        <v>1</v>
      </c>
      <c r="K384" s="3" t="s">
        <v>154</v>
      </c>
      <c r="L384" s="3" t="s">
        <v>244</v>
      </c>
      <c r="M384" s="4">
        <v>2</v>
      </c>
      <c r="N384" s="3" t="s">
        <v>153</v>
      </c>
      <c r="O384" s="3" t="s">
        <v>155</v>
      </c>
      <c r="P384" s="3" t="s">
        <v>612</v>
      </c>
      <c r="Q384" s="5" t="s">
        <v>2318</v>
      </c>
      <c r="R384" s="5" t="s">
        <v>178</v>
      </c>
      <c r="S384" s="5" t="s">
        <v>2112</v>
      </c>
    </row>
    <row r="385" spans="1:19">
      <c r="A385" s="3" t="s">
        <v>2270</v>
      </c>
      <c r="B385" s="3" t="s">
        <v>846</v>
      </c>
      <c r="C385" s="3" t="s">
        <v>2320</v>
      </c>
      <c r="D385" s="3" t="s">
        <v>2321</v>
      </c>
      <c r="E385" s="3" t="s">
        <v>1603</v>
      </c>
      <c r="F385" s="3" t="s">
        <v>153</v>
      </c>
      <c r="G385" s="4">
        <v>35.76</v>
      </c>
      <c r="H385" s="4">
        <v>0</v>
      </c>
      <c r="I385" s="4">
        <v>0</v>
      </c>
      <c r="J385" s="4">
        <v>0</v>
      </c>
      <c r="K385" s="3" t="s">
        <v>154</v>
      </c>
      <c r="L385" s="3" t="s">
        <v>153</v>
      </c>
      <c r="M385" s="4">
        <v>0</v>
      </c>
      <c r="N385" s="3" t="s">
        <v>153</v>
      </c>
      <c r="O385" s="3" t="s">
        <v>155</v>
      </c>
      <c r="P385" s="3" t="s">
        <v>612</v>
      </c>
      <c r="Q385" s="5" t="s">
        <v>2320</v>
      </c>
      <c r="R385" s="5" t="s">
        <v>849</v>
      </c>
      <c r="S385" s="5" t="s">
        <v>1449</v>
      </c>
    </row>
    <row r="386" spans="1:19">
      <c r="A386" s="3" t="s">
        <v>2270</v>
      </c>
      <c r="B386" s="3" t="s">
        <v>846</v>
      </c>
      <c r="C386" s="3" t="s">
        <v>2322</v>
      </c>
      <c r="D386" s="3" t="s">
        <v>2323</v>
      </c>
      <c r="E386" s="3" t="s">
        <v>2324</v>
      </c>
      <c r="F386" s="3" t="s">
        <v>523</v>
      </c>
      <c r="G386" s="4">
        <v>81.16</v>
      </c>
      <c r="H386" s="4">
        <v>1</v>
      </c>
      <c r="I386" s="4">
        <v>32</v>
      </c>
      <c r="J386" s="4">
        <v>0</v>
      </c>
      <c r="K386" s="3" t="s">
        <v>154</v>
      </c>
      <c r="L386" s="3" t="s">
        <v>1689</v>
      </c>
      <c r="M386" s="4">
        <v>0</v>
      </c>
      <c r="N386" s="3" t="s">
        <v>153</v>
      </c>
      <c r="O386" s="3" t="s">
        <v>155</v>
      </c>
      <c r="P386" s="3" t="s">
        <v>612</v>
      </c>
      <c r="Q386" s="5" t="s">
        <v>2322</v>
      </c>
      <c r="R386" s="5" t="s">
        <v>178</v>
      </c>
      <c r="S386" s="5" t="s">
        <v>525</v>
      </c>
    </row>
    <row r="387" spans="1:19">
      <c r="A387" s="3" t="s">
        <v>2270</v>
      </c>
      <c r="B387" s="3" t="s">
        <v>846</v>
      </c>
      <c r="C387" s="3" t="s">
        <v>2325</v>
      </c>
      <c r="D387" s="3" t="s">
        <v>2326</v>
      </c>
      <c r="E387" s="3" t="s">
        <v>2266</v>
      </c>
      <c r="F387" s="3" t="s">
        <v>215</v>
      </c>
      <c r="G387" s="4">
        <v>17.62</v>
      </c>
      <c r="H387" s="4">
        <v>1</v>
      </c>
      <c r="I387" s="4">
        <v>0</v>
      </c>
      <c r="J387" s="4">
        <v>1</v>
      </c>
      <c r="K387" s="3" t="s">
        <v>154</v>
      </c>
      <c r="L387" s="3" t="s">
        <v>1776</v>
      </c>
      <c r="M387" s="4">
        <v>2</v>
      </c>
      <c r="N387" s="3" t="s">
        <v>153</v>
      </c>
      <c r="O387" s="3" t="s">
        <v>155</v>
      </c>
      <c r="P387" s="3" t="s">
        <v>612</v>
      </c>
      <c r="Q387" s="5" t="s">
        <v>2325</v>
      </c>
      <c r="R387" s="5" t="s">
        <v>178</v>
      </c>
      <c r="S387" s="5" t="s">
        <v>1678</v>
      </c>
    </row>
    <row r="388" spans="1:19">
      <c r="A388" s="3" t="s">
        <v>2270</v>
      </c>
      <c r="B388" s="3" t="s">
        <v>846</v>
      </c>
      <c r="C388" s="3" t="s">
        <v>2327</v>
      </c>
      <c r="D388" s="3" t="s">
        <v>2328</v>
      </c>
      <c r="E388" s="3" t="s">
        <v>344</v>
      </c>
      <c r="F388" s="3" t="s">
        <v>264</v>
      </c>
      <c r="G388" s="4">
        <v>15.22</v>
      </c>
      <c r="H388" s="4">
        <v>0</v>
      </c>
      <c r="I388" s="4">
        <v>0</v>
      </c>
      <c r="J388" s="4">
        <v>0</v>
      </c>
      <c r="K388" s="3" t="s">
        <v>154</v>
      </c>
      <c r="L388" s="3" t="s">
        <v>153</v>
      </c>
      <c r="M388" s="4">
        <v>0</v>
      </c>
      <c r="N388" s="3" t="s">
        <v>153</v>
      </c>
      <c r="O388" s="3" t="s">
        <v>155</v>
      </c>
      <c r="P388" s="3" t="s">
        <v>612</v>
      </c>
      <c r="Q388" s="5" t="s">
        <v>2327</v>
      </c>
      <c r="R388" s="5" t="s">
        <v>178</v>
      </c>
      <c r="S388" s="5" t="s">
        <v>984</v>
      </c>
    </row>
    <row r="389" spans="1:19">
      <c r="A389" s="3" t="s">
        <v>2270</v>
      </c>
      <c r="B389" s="3" t="s">
        <v>846</v>
      </c>
      <c r="C389" s="3" t="s">
        <v>2329</v>
      </c>
      <c r="D389" s="3" t="s">
        <v>2330</v>
      </c>
      <c r="E389" s="3" t="s">
        <v>1657</v>
      </c>
      <c r="F389" s="3" t="s">
        <v>153</v>
      </c>
      <c r="G389" s="4">
        <v>6.91</v>
      </c>
      <c r="H389" s="4">
        <v>0</v>
      </c>
      <c r="I389" s="4">
        <v>0</v>
      </c>
      <c r="J389" s="4">
        <v>0</v>
      </c>
      <c r="K389" s="3" t="s">
        <v>154</v>
      </c>
      <c r="L389" s="3" t="s">
        <v>153</v>
      </c>
      <c r="M389" s="4">
        <v>0</v>
      </c>
      <c r="N389" s="3" t="s">
        <v>153</v>
      </c>
      <c r="O389" s="3" t="s">
        <v>155</v>
      </c>
      <c r="P389" s="3" t="s">
        <v>612</v>
      </c>
      <c r="Q389" s="5" t="s">
        <v>2329</v>
      </c>
      <c r="R389" s="5" t="s">
        <v>1358</v>
      </c>
      <c r="S389" s="5" t="s">
        <v>1712</v>
      </c>
    </row>
    <row r="390" spans="1:19">
      <c r="A390" s="3" t="s">
        <v>2270</v>
      </c>
      <c r="B390" s="3" t="s">
        <v>846</v>
      </c>
      <c r="C390" s="3" t="s">
        <v>2331</v>
      </c>
      <c r="D390" s="3" t="s">
        <v>2332</v>
      </c>
      <c r="E390" s="3" t="s">
        <v>2333</v>
      </c>
      <c r="F390" s="3" t="s">
        <v>337</v>
      </c>
      <c r="G390" s="4">
        <v>53.35</v>
      </c>
      <c r="H390" s="4">
        <v>2</v>
      </c>
      <c r="I390" s="4">
        <v>10</v>
      </c>
      <c r="J390" s="4">
        <v>0</v>
      </c>
      <c r="K390" s="3" t="s">
        <v>154</v>
      </c>
      <c r="L390" s="3" t="s">
        <v>1036</v>
      </c>
      <c r="M390" s="4">
        <v>0</v>
      </c>
      <c r="N390" s="3" t="s">
        <v>153</v>
      </c>
      <c r="O390" s="3" t="s">
        <v>155</v>
      </c>
      <c r="P390" s="3" t="s">
        <v>612</v>
      </c>
      <c r="Q390" s="5" t="s">
        <v>2331</v>
      </c>
      <c r="R390" s="5" t="s">
        <v>178</v>
      </c>
      <c r="S390" s="5" t="s">
        <v>525</v>
      </c>
    </row>
    <row r="391" spans="1:19">
      <c r="A391" s="3" t="s">
        <v>2270</v>
      </c>
      <c r="B391" s="3" t="s">
        <v>846</v>
      </c>
      <c r="C391" s="3" t="s">
        <v>2334</v>
      </c>
      <c r="D391" s="3" t="s">
        <v>2335</v>
      </c>
      <c r="E391" s="3" t="s">
        <v>2336</v>
      </c>
      <c r="F391" s="3" t="s">
        <v>914</v>
      </c>
      <c r="G391" s="4">
        <v>82.05</v>
      </c>
      <c r="H391" s="4">
        <v>1</v>
      </c>
      <c r="I391" s="4">
        <v>32</v>
      </c>
      <c r="J391" s="4">
        <v>0</v>
      </c>
      <c r="K391" s="3" t="s">
        <v>154</v>
      </c>
      <c r="L391" s="3" t="s">
        <v>1689</v>
      </c>
      <c r="M391" s="4">
        <v>0</v>
      </c>
      <c r="N391" s="3" t="s">
        <v>153</v>
      </c>
      <c r="O391" s="3" t="s">
        <v>155</v>
      </c>
      <c r="P391" s="3" t="s">
        <v>612</v>
      </c>
      <c r="Q391" s="5" t="s">
        <v>2334</v>
      </c>
      <c r="R391" s="5" t="s">
        <v>178</v>
      </c>
      <c r="S391" s="5" t="s">
        <v>525</v>
      </c>
    </row>
    <row r="392" spans="1:19">
      <c r="A392" s="3" t="s">
        <v>2270</v>
      </c>
      <c r="B392" s="3" t="s">
        <v>846</v>
      </c>
      <c r="C392" s="3" t="s">
        <v>2337</v>
      </c>
      <c r="D392" s="3" t="s">
        <v>2338</v>
      </c>
      <c r="E392" s="3" t="s">
        <v>1864</v>
      </c>
      <c r="F392" s="3" t="s">
        <v>331</v>
      </c>
      <c r="G392" s="4">
        <v>61.09</v>
      </c>
      <c r="H392" s="4">
        <v>0</v>
      </c>
      <c r="I392" s="4">
        <v>0</v>
      </c>
      <c r="J392" s="4">
        <v>0</v>
      </c>
      <c r="K392" s="3" t="s">
        <v>154</v>
      </c>
      <c r="L392" s="3" t="s">
        <v>2339</v>
      </c>
      <c r="M392" s="4">
        <v>30</v>
      </c>
      <c r="N392" s="3" t="s">
        <v>153</v>
      </c>
      <c r="O392" s="3" t="s">
        <v>155</v>
      </c>
      <c r="P392" s="3" t="s">
        <v>612</v>
      </c>
      <c r="Q392" s="5" t="s">
        <v>2337</v>
      </c>
      <c r="R392" s="5" t="s">
        <v>178</v>
      </c>
      <c r="S392" s="5" t="s">
        <v>1449</v>
      </c>
    </row>
    <row r="393" spans="1:19">
      <c r="A393" s="3" t="s">
        <v>1866</v>
      </c>
      <c r="B393" s="3" t="s">
        <v>846</v>
      </c>
      <c r="C393" s="3" t="s">
        <v>2340</v>
      </c>
      <c r="D393" s="3" t="s">
        <v>2341</v>
      </c>
      <c r="E393" s="3" t="s">
        <v>2342</v>
      </c>
      <c r="F393" s="3" t="s">
        <v>2343</v>
      </c>
      <c r="G393" s="4">
        <v>372.58</v>
      </c>
      <c r="H393" s="4">
        <v>1</v>
      </c>
      <c r="I393" s="4">
        <v>350</v>
      </c>
      <c r="J393" s="4">
        <v>0</v>
      </c>
      <c r="K393" s="3" t="s">
        <v>154</v>
      </c>
      <c r="L393" s="3" t="s">
        <v>1870</v>
      </c>
      <c r="M393" s="4">
        <v>0</v>
      </c>
      <c r="N393" s="3" t="s">
        <v>153</v>
      </c>
      <c r="O393" s="3" t="s">
        <v>155</v>
      </c>
      <c r="P393" s="3" t="s">
        <v>612</v>
      </c>
      <c r="Q393" s="5" t="s">
        <v>2340</v>
      </c>
      <c r="R393" s="5" t="s">
        <v>178</v>
      </c>
      <c r="S393" s="5" t="s">
        <v>525</v>
      </c>
    </row>
    <row r="394" spans="1:19">
      <c r="A394" s="3" t="s">
        <v>1866</v>
      </c>
      <c r="B394" s="3" t="s">
        <v>846</v>
      </c>
      <c r="C394" s="3" t="s">
        <v>2344</v>
      </c>
      <c r="D394" s="3" t="s">
        <v>2345</v>
      </c>
      <c r="E394" s="3" t="s">
        <v>1886</v>
      </c>
      <c r="F394" s="3" t="s">
        <v>419</v>
      </c>
      <c r="G394" s="4">
        <v>43.08</v>
      </c>
      <c r="H394" s="4">
        <v>1</v>
      </c>
      <c r="I394" s="4">
        <v>20</v>
      </c>
      <c r="J394" s="4">
        <v>0</v>
      </c>
      <c r="K394" s="3" t="s">
        <v>154</v>
      </c>
      <c r="L394" s="3" t="s">
        <v>1689</v>
      </c>
      <c r="M394" s="4">
        <v>0</v>
      </c>
      <c r="N394" s="3" t="s">
        <v>153</v>
      </c>
      <c r="O394" s="3" t="s">
        <v>155</v>
      </c>
      <c r="P394" s="3" t="s">
        <v>612</v>
      </c>
      <c r="Q394" s="5" t="s">
        <v>2344</v>
      </c>
      <c r="R394" s="5" t="s">
        <v>178</v>
      </c>
      <c r="S394" s="5" t="s">
        <v>525</v>
      </c>
    </row>
    <row r="395" spans="1:19">
      <c r="A395" s="3" t="s">
        <v>1866</v>
      </c>
      <c r="B395" s="3" t="s">
        <v>846</v>
      </c>
      <c r="C395" s="3" t="s">
        <v>2346</v>
      </c>
      <c r="D395" s="3" t="s">
        <v>2347</v>
      </c>
      <c r="E395" s="3" t="s">
        <v>1886</v>
      </c>
      <c r="F395" s="3" t="s">
        <v>914</v>
      </c>
      <c r="G395" s="4">
        <v>81.709999999999994</v>
      </c>
      <c r="H395" s="4">
        <v>1</v>
      </c>
      <c r="I395" s="4">
        <v>40</v>
      </c>
      <c r="J395" s="4">
        <v>0</v>
      </c>
      <c r="K395" s="3" t="s">
        <v>154</v>
      </c>
      <c r="L395" s="3" t="s">
        <v>1689</v>
      </c>
      <c r="M395" s="4">
        <v>0</v>
      </c>
      <c r="N395" s="3" t="s">
        <v>153</v>
      </c>
      <c r="O395" s="3" t="s">
        <v>155</v>
      </c>
      <c r="P395" s="3" t="s">
        <v>612</v>
      </c>
      <c r="Q395" s="5" t="s">
        <v>2346</v>
      </c>
      <c r="R395" s="5" t="s">
        <v>178</v>
      </c>
      <c r="S395" s="5" t="s">
        <v>525</v>
      </c>
    </row>
    <row r="396" spans="1:19">
      <c r="A396" s="3" t="s">
        <v>1866</v>
      </c>
      <c r="B396" s="3" t="s">
        <v>846</v>
      </c>
      <c r="C396" s="3" t="s">
        <v>2348</v>
      </c>
      <c r="D396" s="3" t="s">
        <v>2349</v>
      </c>
      <c r="E396" s="3" t="s">
        <v>1886</v>
      </c>
      <c r="F396" s="3" t="s">
        <v>914</v>
      </c>
      <c r="G396" s="4">
        <v>76.38</v>
      </c>
      <c r="H396" s="4">
        <v>1</v>
      </c>
      <c r="I396" s="4">
        <v>40</v>
      </c>
      <c r="J396" s="4">
        <v>0</v>
      </c>
      <c r="K396" s="3" t="s">
        <v>154</v>
      </c>
      <c r="L396" s="3" t="s">
        <v>1689</v>
      </c>
      <c r="M396" s="4">
        <v>0</v>
      </c>
      <c r="N396" s="3" t="s">
        <v>153</v>
      </c>
      <c r="O396" s="3" t="s">
        <v>155</v>
      </c>
      <c r="P396" s="3" t="s">
        <v>612</v>
      </c>
      <c r="Q396" s="5" t="s">
        <v>2348</v>
      </c>
      <c r="R396" s="5" t="s">
        <v>178</v>
      </c>
      <c r="S396" s="5" t="s">
        <v>525</v>
      </c>
    </row>
    <row r="397" spans="1:19">
      <c r="A397" s="3" t="s">
        <v>1866</v>
      </c>
      <c r="B397" s="3" t="s">
        <v>846</v>
      </c>
      <c r="C397" s="3" t="s">
        <v>2350</v>
      </c>
      <c r="D397" s="3" t="s">
        <v>2351</v>
      </c>
      <c r="E397" s="3" t="s">
        <v>1886</v>
      </c>
      <c r="F397" s="3" t="s">
        <v>914</v>
      </c>
      <c r="G397" s="4">
        <v>81.709999999999994</v>
      </c>
      <c r="H397" s="4">
        <v>1</v>
      </c>
      <c r="I397" s="4">
        <v>40</v>
      </c>
      <c r="J397" s="4">
        <v>0</v>
      </c>
      <c r="K397" s="3" t="s">
        <v>154</v>
      </c>
      <c r="L397" s="3" t="s">
        <v>1689</v>
      </c>
      <c r="M397" s="4">
        <v>0</v>
      </c>
      <c r="N397" s="3" t="s">
        <v>153</v>
      </c>
      <c r="O397" s="3" t="s">
        <v>155</v>
      </c>
      <c r="P397" s="3" t="s">
        <v>612</v>
      </c>
      <c r="Q397" s="5" t="s">
        <v>2350</v>
      </c>
      <c r="R397" s="5" t="s">
        <v>178</v>
      </c>
      <c r="S397" s="5" t="s">
        <v>525</v>
      </c>
    </row>
    <row r="398" spans="1:19">
      <c r="A398" s="3" t="s">
        <v>1866</v>
      </c>
      <c r="B398" s="3" t="s">
        <v>149</v>
      </c>
      <c r="C398" s="3" t="s">
        <v>2352</v>
      </c>
      <c r="D398" s="3" t="s">
        <v>2353</v>
      </c>
      <c r="E398" s="3" t="s">
        <v>2354</v>
      </c>
      <c r="F398" s="3" t="s">
        <v>153</v>
      </c>
      <c r="G398" s="4">
        <v>21.96</v>
      </c>
      <c r="H398" s="4">
        <v>0</v>
      </c>
      <c r="I398" s="4">
        <v>0</v>
      </c>
      <c r="J398" s="4">
        <v>0</v>
      </c>
      <c r="K398" s="3" t="s">
        <v>154</v>
      </c>
      <c r="L398" s="3" t="s">
        <v>2355</v>
      </c>
      <c r="M398" s="4">
        <v>0</v>
      </c>
      <c r="N398" s="3" t="s">
        <v>153</v>
      </c>
      <c r="O398" s="3" t="s">
        <v>155</v>
      </c>
      <c r="P398" s="3" t="s">
        <v>612</v>
      </c>
      <c r="Q398" s="5" t="s">
        <v>2352</v>
      </c>
      <c r="R398" s="5" t="s">
        <v>178</v>
      </c>
      <c r="S398" s="5" t="s">
        <v>525</v>
      </c>
    </row>
    <row r="399" spans="1:19">
      <c r="A399" s="3" t="s">
        <v>1866</v>
      </c>
      <c r="B399" s="3" t="s">
        <v>423</v>
      </c>
      <c r="C399" s="3" t="s">
        <v>2356</v>
      </c>
      <c r="D399" s="3" t="s">
        <v>2357</v>
      </c>
      <c r="E399" s="3" t="s">
        <v>2342</v>
      </c>
      <c r="F399" s="3" t="s">
        <v>2358</v>
      </c>
      <c r="G399" s="4">
        <v>422.69</v>
      </c>
      <c r="H399" s="4">
        <v>1</v>
      </c>
      <c r="I399" s="4">
        <v>350</v>
      </c>
      <c r="J399" s="4">
        <v>0</v>
      </c>
      <c r="K399" s="3" t="s">
        <v>154</v>
      </c>
      <c r="L399" s="3" t="s">
        <v>1870</v>
      </c>
      <c r="M399" s="4">
        <v>0</v>
      </c>
      <c r="N399" s="3" t="s">
        <v>153</v>
      </c>
      <c r="O399" s="3" t="s">
        <v>155</v>
      </c>
      <c r="P399" s="3" t="s">
        <v>612</v>
      </c>
      <c r="Q399" s="5" t="s">
        <v>2356</v>
      </c>
      <c r="R399" s="5" t="s">
        <v>178</v>
      </c>
      <c r="S399" s="5" t="s">
        <v>525</v>
      </c>
    </row>
    <row r="400" spans="1:19">
      <c r="A400" s="3" t="s">
        <v>1866</v>
      </c>
      <c r="B400" s="3" t="s">
        <v>423</v>
      </c>
      <c r="C400" s="3" t="s">
        <v>2359</v>
      </c>
      <c r="D400" s="3" t="s">
        <v>2360</v>
      </c>
      <c r="E400" s="3" t="s">
        <v>1869</v>
      </c>
      <c r="F400" s="3" t="s">
        <v>1498</v>
      </c>
      <c r="G400" s="4">
        <v>259.35000000000002</v>
      </c>
      <c r="H400" s="4">
        <v>1</v>
      </c>
      <c r="I400" s="4">
        <v>250</v>
      </c>
      <c r="J400" s="4">
        <v>0</v>
      </c>
      <c r="K400" s="3" t="s">
        <v>154</v>
      </c>
      <c r="L400" s="3" t="s">
        <v>1870</v>
      </c>
      <c r="M400" s="4">
        <v>0</v>
      </c>
      <c r="N400" s="3" t="s">
        <v>153</v>
      </c>
      <c r="O400" s="3" t="s">
        <v>155</v>
      </c>
      <c r="P400" s="3" t="s">
        <v>612</v>
      </c>
      <c r="Q400" s="5" t="s">
        <v>2359</v>
      </c>
      <c r="R400" s="5" t="s">
        <v>178</v>
      </c>
      <c r="S400" s="5" t="s">
        <v>525</v>
      </c>
    </row>
    <row r="401" spans="1:19">
      <c r="A401" s="3" t="s">
        <v>1866</v>
      </c>
      <c r="B401" s="3" t="s">
        <v>423</v>
      </c>
      <c r="C401" s="3" t="s">
        <v>2361</v>
      </c>
      <c r="D401" s="3" t="s">
        <v>2362</v>
      </c>
      <c r="E401" s="3" t="s">
        <v>1886</v>
      </c>
      <c r="F401" s="3" t="s">
        <v>914</v>
      </c>
      <c r="G401" s="4">
        <v>79.06</v>
      </c>
      <c r="H401" s="4">
        <v>1</v>
      </c>
      <c r="I401" s="4">
        <v>40</v>
      </c>
      <c r="J401" s="4">
        <v>0</v>
      </c>
      <c r="K401" s="3" t="s">
        <v>154</v>
      </c>
      <c r="L401" s="3" t="s">
        <v>1689</v>
      </c>
      <c r="M401" s="4">
        <v>0</v>
      </c>
      <c r="N401" s="3" t="s">
        <v>153</v>
      </c>
      <c r="O401" s="3" t="s">
        <v>155</v>
      </c>
      <c r="P401" s="3" t="s">
        <v>612</v>
      </c>
      <c r="Q401" s="5" t="s">
        <v>2361</v>
      </c>
      <c r="R401" s="5" t="s">
        <v>178</v>
      </c>
      <c r="S401" s="5" t="s">
        <v>525</v>
      </c>
    </row>
    <row r="402" spans="1:19">
      <c r="A402" s="3" t="s">
        <v>1866</v>
      </c>
      <c r="B402" s="3" t="s">
        <v>423</v>
      </c>
      <c r="C402" s="3" t="s">
        <v>2363</v>
      </c>
      <c r="D402" s="3" t="s">
        <v>2364</v>
      </c>
      <c r="E402" s="3" t="s">
        <v>1886</v>
      </c>
      <c r="F402" s="3" t="s">
        <v>914</v>
      </c>
      <c r="G402" s="4">
        <v>74.3</v>
      </c>
      <c r="H402" s="4">
        <v>1</v>
      </c>
      <c r="I402" s="4">
        <v>40</v>
      </c>
      <c r="J402" s="4">
        <v>0</v>
      </c>
      <c r="K402" s="3" t="s">
        <v>154</v>
      </c>
      <c r="L402" s="3" t="s">
        <v>1883</v>
      </c>
      <c r="M402" s="4">
        <v>0</v>
      </c>
      <c r="N402" s="3" t="s">
        <v>153</v>
      </c>
      <c r="O402" s="3" t="s">
        <v>155</v>
      </c>
      <c r="P402" s="3" t="s">
        <v>612</v>
      </c>
      <c r="Q402" s="5" t="s">
        <v>2363</v>
      </c>
      <c r="R402" s="5" t="s">
        <v>178</v>
      </c>
      <c r="S402" s="5" t="s">
        <v>525</v>
      </c>
    </row>
    <row r="403" spans="1:19">
      <c r="A403" s="3" t="s">
        <v>1866</v>
      </c>
      <c r="B403" s="3" t="s">
        <v>423</v>
      </c>
      <c r="C403" s="3" t="s">
        <v>2365</v>
      </c>
      <c r="D403" s="3" t="s">
        <v>2366</v>
      </c>
      <c r="E403" s="3" t="s">
        <v>1886</v>
      </c>
      <c r="F403" s="3" t="s">
        <v>914</v>
      </c>
      <c r="G403" s="4">
        <v>84.29</v>
      </c>
      <c r="H403" s="4">
        <v>1</v>
      </c>
      <c r="I403" s="4">
        <v>40</v>
      </c>
      <c r="J403" s="4">
        <v>0</v>
      </c>
      <c r="K403" s="3" t="s">
        <v>154</v>
      </c>
      <c r="L403" s="3" t="s">
        <v>1689</v>
      </c>
      <c r="M403" s="4">
        <v>0</v>
      </c>
      <c r="N403" s="3" t="s">
        <v>153</v>
      </c>
      <c r="O403" s="3" t="s">
        <v>155</v>
      </c>
      <c r="P403" s="3" t="s">
        <v>612</v>
      </c>
      <c r="Q403" s="5" t="s">
        <v>2365</v>
      </c>
      <c r="R403" s="5" t="s">
        <v>178</v>
      </c>
      <c r="S403" s="5" t="s">
        <v>525</v>
      </c>
    </row>
    <row r="404" spans="1:19">
      <c r="A404" s="3" t="s">
        <v>1866</v>
      </c>
      <c r="B404" s="3" t="s">
        <v>423</v>
      </c>
      <c r="C404" s="3" t="s">
        <v>2367</v>
      </c>
      <c r="D404" s="3" t="s">
        <v>2368</v>
      </c>
      <c r="E404" s="3" t="s">
        <v>1886</v>
      </c>
      <c r="F404" s="3" t="s">
        <v>914</v>
      </c>
      <c r="G404" s="4">
        <v>82.08</v>
      </c>
      <c r="H404" s="4">
        <v>1</v>
      </c>
      <c r="I404" s="4">
        <v>40</v>
      </c>
      <c r="J404" s="4">
        <v>0</v>
      </c>
      <c r="K404" s="3" t="s">
        <v>154</v>
      </c>
      <c r="L404" s="3" t="s">
        <v>1689</v>
      </c>
      <c r="M404" s="4">
        <v>0</v>
      </c>
      <c r="N404" s="3" t="s">
        <v>153</v>
      </c>
      <c r="O404" s="3" t="s">
        <v>155</v>
      </c>
      <c r="P404" s="3" t="s">
        <v>612</v>
      </c>
      <c r="Q404" s="5" t="s">
        <v>2367</v>
      </c>
      <c r="R404" s="5" t="s">
        <v>178</v>
      </c>
      <c r="S404" s="5" t="s">
        <v>525</v>
      </c>
    </row>
    <row r="405" spans="1:19">
      <c r="A405" s="3" t="s">
        <v>1866</v>
      </c>
      <c r="B405" s="3" t="s">
        <v>423</v>
      </c>
      <c r="C405" s="3" t="s">
        <v>2369</v>
      </c>
      <c r="D405" s="3" t="s">
        <v>2370</v>
      </c>
      <c r="E405" s="3" t="s">
        <v>1886</v>
      </c>
      <c r="F405" s="3" t="s">
        <v>914</v>
      </c>
      <c r="G405" s="4">
        <v>77.650000000000006</v>
      </c>
      <c r="H405" s="4">
        <v>1</v>
      </c>
      <c r="I405" s="4">
        <v>40</v>
      </c>
      <c r="J405" s="4">
        <v>0</v>
      </c>
      <c r="K405" s="3" t="s">
        <v>154</v>
      </c>
      <c r="L405" s="3" t="s">
        <v>1883</v>
      </c>
      <c r="M405" s="4">
        <v>0</v>
      </c>
      <c r="N405" s="3" t="s">
        <v>153</v>
      </c>
      <c r="O405" s="3" t="s">
        <v>155</v>
      </c>
      <c r="P405" s="3" t="s">
        <v>612</v>
      </c>
      <c r="Q405" s="5" t="s">
        <v>2369</v>
      </c>
      <c r="R405" s="5" t="s">
        <v>178</v>
      </c>
      <c r="S405" s="5" t="s">
        <v>525</v>
      </c>
    </row>
    <row r="406" spans="1:19">
      <c r="A406" s="3" t="s">
        <v>1866</v>
      </c>
      <c r="B406" s="3" t="s">
        <v>423</v>
      </c>
      <c r="C406" s="3" t="s">
        <v>2371</v>
      </c>
      <c r="D406" s="3" t="s">
        <v>2372</v>
      </c>
      <c r="E406" s="3" t="s">
        <v>1886</v>
      </c>
      <c r="F406" s="3" t="s">
        <v>914</v>
      </c>
      <c r="G406" s="4">
        <v>76.84</v>
      </c>
      <c r="H406" s="4">
        <v>1</v>
      </c>
      <c r="I406" s="4">
        <v>40</v>
      </c>
      <c r="J406" s="4">
        <v>0</v>
      </c>
      <c r="K406" s="3" t="s">
        <v>154</v>
      </c>
      <c r="L406" s="3" t="s">
        <v>1689</v>
      </c>
      <c r="M406" s="4">
        <v>0</v>
      </c>
      <c r="N406" s="3" t="s">
        <v>153</v>
      </c>
      <c r="O406" s="3" t="s">
        <v>155</v>
      </c>
      <c r="P406" s="3" t="s">
        <v>612</v>
      </c>
      <c r="Q406" s="5" t="s">
        <v>2371</v>
      </c>
      <c r="R406" s="5" t="s">
        <v>178</v>
      </c>
      <c r="S406" s="5" t="s">
        <v>525</v>
      </c>
    </row>
    <row r="407" spans="1:19">
      <c r="A407" s="3" t="s">
        <v>1866</v>
      </c>
      <c r="B407" s="3" t="s">
        <v>423</v>
      </c>
      <c r="C407" s="3" t="s">
        <v>2373</v>
      </c>
      <c r="D407" s="3" t="s">
        <v>2374</v>
      </c>
      <c r="E407" s="3" t="s">
        <v>2375</v>
      </c>
      <c r="F407" s="3" t="s">
        <v>1874</v>
      </c>
      <c r="G407" s="4">
        <v>254.17</v>
      </c>
      <c r="H407" s="4">
        <v>3</v>
      </c>
      <c r="I407" s="4">
        <v>120</v>
      </c>
      <c r="J407" s="4">
        <v>0</v>
      </c>
      <c r="K407" s="3" t="s">
        <v>154</v>
      </c>
      <c r="L407" s="3" t="s">
        <v>1689</v>
      </c>
      <c r="M407" s="4">
        <v>0</v>
      </c>
      <c r="N407" s="3" t="s">
        <v>153</v>
      </c>
      <c r="O407" s="3" t="s">
        <v>155</v>
      </c>
      <c r="P407" s="3" t="s">
        <v>612</v>
      </c>
      <c r="Q407" s="5" t="s">
        <v>2373</v>
      </c>
      <c r="R407" s="5" t="s">
        <v>178</v>
      </c>
      <c r="S407" s="5" t="s">
        <v>525</v>
      </c>
    </row>
    <row r="408" spans="1:19">
      <c r="A408" s="3" t="s">
        <v>1866</v>
      </c>
      <c r="B408" s="3" t="s">
        <v>423</v>
      </c>
      <c r="C408" s="3" t="s">
        <v>2376</v>
      </c>
      <c r="D408" s="3" t="s">
        <v>2377</v>
      </c>
      <c r="E408" s="3" t="s">
        <v>2186</v>
      </c>
      <c r="F408" s="3" t="s">
        <v>914</v>
      </c>
      <c r="G408" s="4">
        <v>78.900000000000006</v>
      </c>
      <c r="H408" s="4">
        <v>1</v>
      </c>
      <c r="I408" s="4">
        <v>40</v>
      </c>
      <c r="J408" s="4">
        <v>0</v>
      </c>
      <c r="K408" s="3" t="s">
        <v>154</v>
      </c>
      <c r="L408" s="3" t="s">
        <v>1689</v>
      </c>
      <c r="M408" s="4">
        <v>0</v>
      </c>
      <c r="N408" s="3" t="s">
        <v>153</v>
      </c>
      <c r="O408" s="3" t="s">
        <v>155</v>
      </c>
      <c r="P408" s="3" t="s">
        <v>612</v>
      </c>
      <c r="Q408" s="5" t="s">
        <v>2376</v>
      </c>
      <c r="R408" s="5" t="s">
        <v>178</v>
      </c>
      <c r="S408" s="5" t="s">
        <v>525</v>
      </c>
    </row>
    <row r="409" spans="1:19">
      <c r="A409" s="3" t="s">
        <v>2270</v>
      </c>
      <c r="B409" s="3" t="s">
        <v>846</v>
      </c>
      <c r="C409" s="3" t="s">
        <v>2378</v>
      </c>
      <c r="D409" s="3" t="s">
        <v>2379</v>
      </c>
      <c r="E409" s="3" t="s">
        <v>152</v>
      </c>
      <c r="F409" s="3" t="s">
        <v>153</v>
      </c>
      <c r="G409" s="4">
        <v>204.54</v>
      </c>
      <c r="H409" s="4">
        <v>0</v>
      </c>
      <c r="I409" s="4">
        <v>0</v>
      </c>
      <c r="J409" s="4">
        <v>0</v>
      </c>
      <c r="K409" s="3" t="s">
        <v>154</v>
      </c>
      <c r="L409" s="3" t="s">
        <v>153</v>
      </c>
      <c r="M409" s="4">
        <v>0</v>
      </c>
      <c r="N409" s="3" t="s">
        <v>153</v>
      </c>
      <c r="O409" s="3" t="s">
        <v>155</v>
      </c>
      <c r="P409" s="3" t="s">
        <v>612</v>
      </c>
      <c r="Q409" s="5" t="s">
        <v>2378</v>
      </c>
      <c r="R409" s="5" t="s">
        <v>849</v>
      </c>
      <c r="S409" s="5" t="s">
        <v>158</v>
      </c>
    </row>
    <row r="410" spans="1:19">
      <c r="A410" s="3" t="s">
        <v>148</v>
      </c>
      <c r="B410" s="3" t="s">
        <v>149</v>
      </c>
      <c r="C410" s="3" t="s">
        <v>2380</v>
      </c>
      <c r="D410" s="3" t="s">
        <v>2381</v>
      </c>
      <c r="E410" s="3" t="s">
        <v>2382</v>
      </c>
      <c r="F410" s="3" t="s">
        <v>153</v>
      </c>
      <c r="G410" s="4">
        <v>2.4500000000000002</v>
      </c>
      <c r="H410" s="4">
        <v>0</v>
      </c>
      <c r="I410" s="4">
        <v>0</v>
      </c>
      <c r="J410" s="4">
        <v>0</v>
      </c>
      <c r="K410" s="3" t="s">
        <v>154</v>
      </c>
      <c r="L410" s="3" t="s">
        <v>153</v>
      </c>
      <c r="M410" s="4">
        <v>0</v>
      </c>
      <c r="N410" s="3" t="s">
        <v>153</v>
      </c>
      <c r="O410" s="3" t="s">
        <v>155</v>
      </c>
      <c r="P410" s="3" t="s">
        <v>612</v>
      </c>
      <c r="Q410" s="5" t="s">
        <v>2380</v>
      </c>
      <c r="R410" s="5" t="s">
        <v>168</v>
      </c>
      <c r="S410" s="5" t="s">
        <v>169</v>
      </c>
    </row>
    <row r="411" spans="1:19">
      <c r="A411" s="3" t="s">
        <v>148</v>
      </c>
      <c r="B411" s="3" t="s">
        <v>149</v>
      </c>
      <c r="C411" s="3" t="s">
        <v>2383</v>
      </c>
      <c r="D411" s="3" t="s">
        <v>2384</v>
      </c>
      <c r="E411" s="3" t="s">
        <v>2385</v>
      </c>
      <c r="F411" s="3" t="s">
        <v>153</v>
      </c>
      <c r="G411" s="4">
        <v>2.92</v>
      </c>
      <c r="H411" s="4">
        <v>0</v>
      </c>
      <c r="I411" s="4">
        <v>0</v>
      </c>
      <c r="J411" s="4">
        <v>0</v>
      </c>
      <c r="K411" s="3" t="s">
        <v>154</v>
      </c>
      <c r="L411" s="3" t="s">
        <v>153</v>
      </c>
      <c r="M411" s="4">
        <v>0</v>
      </c>
      <c r="N411" s="3" t="s">
        <v>153</v>
      </c>
      <c r="O411" s="3" t="s">
        <v>155</v>
      </c>
      <c r="P411" s="3" t="s">
        <v>612</v>
      </c>
      <c r="Q411" s="5" t="s">
        <v>2383</v>
      </c>
      <c r="R411" s="5" t="s">
        <v>168</v>
      </c>
      <c r="S411" s="5" t="s">
        <v>169</v>
      </c>
    </row>
    <row r="412" spans="1:19">
      <c r="A412" s="3" t="s">
        <v>148</v>
      </c>
      <c r="B412" s="3" t="s">
        <v>423</v>
      </c>
      <c r="C412" s="3" t="s">
        <v>2386</v>
      </c>
      <c r="D412" s="3" t="s">
        <v>2387</v>
      </c>
      <c r="E412" s="3" t="s">
        <v>1941</v>
      </c>
      <c r="F412" s="3" t="s">
        <v>153</v>
      </c>
      <c r="G412" s="4">
        <v>6.15</v>
      </c>
      <c r="H412" s="4">
        <v>0</v>
      </c>
      <c r="I412" s="4">
        <v>0</v>
      </c>
      <c r="J412" s="4">
        <v>0</v>
      </c>
      <c r="K412" s="3" t="s">
        <v>154</v>
      </c>
      <c r="L412" s="3" t="s">
        <v>153</v>
      </c>
      <c r="M412" s="4">
        <v>0</v>
      </c>
      <c r="N412" s="3" t="s">
        <v>153</v>
      </c>
      <c r="O412" s="3" t="s">
        <v>155</v>
      </c>
      <c r="P412" s="3" t="s">
        <v>612</v>
      </c>
      <c r="Q412" s="5" t="s">
        <v>2386</v>
      </c>
      <c r="R412" s="5" t="s">
        <v>168</v>
      </c>
      <c r="S412" s="5" t="s">
        <v>169</v>
      </c>
    </row>
    <row r="413" spans="1:19">
      <c r="A413" s="3" t="s">
        <v>746</v>
      </c>
      <c r="B413" s="3" t="s">
        <v>423</v>
      </c>
      <c r="C413" s="3" t="s">
        <v>2388</v>
      </c>
      <c r="D413" s="3" t="s">
        <v>2389</v>
      </c>
      <c r="E413" s="3" t="s">
        <v>1915</v>
      </c>
      <c r="F413" s="3" t="s">
        <v>153</v>
      </c>
      <c r="G413" s="4">
        <v>7.09</v>
      </c>
      <c r="H413" s="4">
        <v>0</v>
      </c>
      <c r="I413" s="4">
        <v>0</v>
      </c>
      <c r="J413" s="4">
        <v>0</v>
      </c>
      <c r="K413" s="3" t="s">
        <v>154</v>
      </c>
      <c r="L413" s="3" t="s">
        <v>153</v>
      </c>
      <c r="M413" s="4">
        <v>0</v>
      </c>
      <c r="N413" s="3" t="s">
        <v>153</v>
      </c>
      <c r="O413" s="3" t="s">
        <v>155</v>
      </c>
      <c r="P413" s="3" t="s">
        <v>612</v>
      </c>
      <c r="Q413" s="5" t="s">
        <v>2388</v>
      </c>
      <c r="R413" s="5" t="s">
        <v>173</v>
      </c>
      <c r="S413" s="5" t="s">
        <v>1597</v>
      </c>
    </row>
    <row r="414" spans="1:19">
      <c r="A414" s="3" t="s">
        <v>746</v>
      </c>
      <c r="B414" s="3" t="s">
        <v>423</v>
      </c>
      <c r="C414" s="3" t="s">
        <v>2390</v>
      </c>
      <c r="D414" s="3" t="s">
        <v>2391</v>
      </c>
      <c r="E414" s="3" t="s">
        <v>1918</v>
      </c>
      <c r="F414" s="3" t="s">
        <v>153</v>
      </c>
      <c r="G414" s="4">
        <v>4.2699999999999996</v>
      </c>
      <c r="H414" s="4">
        <v>0</v>
      </c>
      <c r="I414" s="4">
        <v>0</v>
      </c>
      <c r="J414" s="4">
        <v>0</v>
      </c>
      <c r="K414" s="3" t="s">
        <v>154</v>
      </c>
      <c r="L414" s="3" t="s">
        <v>153</v>
      </c>
      <c r="M414" s="4">
        <v>0</v>
      </c>
      <c r="N414" s="3" t="s">
        <v>153</v>
      </c>
      <c r="O414" s="3" t="s">
        <v>155</v>
      </c>
      <c r="P414" s="3" t="s">
        <v>612</v>
      </c>
      <c r="Q414" s="5" t="s">
        <v>2390</v>
      </c>
      <c r="R414" s="5" t="s">
        <v>173</v>
      </c>
      <c r="S414" s="5" t="s">
        <v>1597</v>
      </c>
    </row>
    <row r="415" spans="1:19">
      <c r="A415" s="3" t="s">
        <v>148</v>
      </c>
      <c r="B415" s="3" t="s">
        <v>423</v>
      </c>
      <c r="C415" s="3" t="s">
        <v>2392</v>
      </c>
      <c r="D415" s="3" t="s">
        <v>2393</v>
      </c>
      <c r="E415" s="3" t="s">
        <v>1612</v>
      </c>
      <c r="F415" s="3" t="s">
        <v>153</v>
      </c>
      <c r="G415" s="4">
        <v>4.63</v>
      </c>
      <c r="H415" s="4">
        <v>0</v>
      </c>
      <c r="I415" s="4">
        <v>0</v>
      </c>
      <c r="J415" s="4">
        <v>0</v>
      </c>
      <c r="K415" s="3" t="s">
        <v>154</v>
      </c>
      <c r="L415" s="3" t="s">
        <v>153</v>
      </c>
      <c r="M415" s="4">
        <v>0</v>
      </c>
      <c r="N415" s="3" t="s">
        <v>153</v>
      </c>
      <c r="O415" s="3" t="s">
        <v>155</v>
      </c>
      <c r="P415" s="3" t="s">
        <v>612</v>
      </c>
      <c r="Q415" s="5" t="s">
        <v>2392</v>
      </c>
      <c r="R415" s="5" t="s">
        <v>168</v>
      </c>
      <c r="S415" s="5" t="s">
        <v>169</v>
      </c>
    </row>
    <row r="416" spans="1:19">
      <c r="A416" s="3" t="s">
        <v>746</v>
      </c>
      <c r="B416" s="3" t="s">
        <v>423</v>
      </c>
      <c r="C416" s="3" t="s">
        <v>2394</v>
      </c>
      <c r="D416" s="3" t="s">
        <v>2395</v>
      </c>
      <c r="E416" s="3" t="s">
        <v>2396</v>
      </c>
      <c r="F416" s="3" t="s">
        <v>153</v>
      </c>
      <c r="G416" s="4">
        <v>7.63</v>
      </c>
      <c r="H416" s="4">
        <v>0</v>
      </c>
      <c r="I416" s="4">
        <v>0</v>
      </c>
      <c r="J416" s="4">
        <v>0</v>
      </c>
      <c r="K416" s="3" t="s">
        <v>154</v>
      </c>
      <c r="L416" s="3" t="s">
        <v>153</v>
      </c>
      <c r="M416" s="4">
        <v>0</v>
      </c>
      <c r="N416" s="3" t="s">
        <v>153</v>
      </c>
      <c r="O416" s="3" t="s">
        <v>155</v>
      </c>
      <c r="P416" s="3" t="s">
        <v>612</v>
      </c>
      <c r="Q416" s="5" t="s">
        <v>2394</v>
      </c>
      <c r="R416" s="5" t="s">
        <v>173</v>
      </c>
      <c r="S416" s="5" t="s">
        <v>1597</v>
      </c>
    </row>
    <row r="417" spans="1:19">
      <c r="A417" s="3" t="s">
        <v>746</v>
      </c>
      <c r="B417" s="3" t="s">
        <v>423</v>
      </c>
      <c r="C417" s="3" t="s">
        <v>2397</v>
      </c>
      <c r="D417" s="3" t="s">
        <v>2398</v>
      </c>
      <c r="E417" s="3" t="s">
        <v>1918</v>
      </c>
      <c r="F417" s="3" t="s">
        <v>153</v>
      </c>
      <c r="G417" s="4">
        <v>4.38</v>
      </c>
      <c r="H417" s="4">
        <v>0</v>
      </c>
      <c r="I417" s="4">
        <v>0</v>
      </c>
      <c r="J417" s="4">
        <v>0</v>
      </c>
      <c r="K417" s="3" t="s">
        <v>154</v>
      </c>
      <c r="L417" s="3" t="s">
        <v>153</v>
      </c>
      <c r="M417" s="4">
        <v>0</v>
      </c>
      <c r="N417" s="3" t="s">
        <v>153</v>
      </c>
      <c r="O417" s="3" t="s">
        <v>155</v>
      </c>
      <c r="P417" s="3" t="s">
        <v>612</v>
      </c>
      <c r="Q417" s="5" t="s">
        <v>2397</v>
      </c>
      <c r="R417" s="5" t="s">
        <v>173</v>
      </c>
      <c r="S417" s="5" t="s">
        <v>1597</v>
      </c>
    </row>
    <row r="418" spans="1:19">
      <c r="A418" s="3" t="s">
        <v>993</v>
      </c>
      <c r="B418" s="3" t="s">
        <v>846</v>
      </c>
      <c r="C418" s="3" t="s">
        <v>2399</v>
      </c>
      <c r="D418" s="3" t="s">
        <v>2400</v>
      </c>
      <c r="E418" s="3" t="s">
        <v>1915</v>
      </c>
      <c r="F418" s="3" t="s">
        <v>153</v>
      </c>
      <c r="G418" s="4">
        <v>4.82</v>
      </c>
      <c r="H418" s="4">
        <v>0</v>
      </c>
      <c r="I418" s="4">
        <v>0</v>
      </c>
      <c r="J418" s="4">
        <v>0</v>
      </c>
      <c r="K418" s="3" t="s">
        <v>154</v>
      </c>
      <c r="L418" s="3" t="s">
        <v>153</v>
      </c>
      <c r="M418" s="4">
        <v>0</v>
      </c>
      <c r="N418" s="3" t="s">
        <v>153</v>
      </c>
      <c r="O418" s="3" t="s">
        <v>155</v>
      </c>
      <c r="P418" s="3" t="s">
        <v>612</v>
      </c>
      <c r="Q418" s="5" t="s">
        <v>2399</v>
      </c>
      <c r="R418" s="5" t="s">
        <v>1358</v>
      </c>
      <c r="S418" s="5" t="s">
        <v>1712</v>
      </c>
    </row>
    <row r="419" spans="1:19">
      <c r="A419" s="3" t="s">
        <v>993</v>
      </c>
      <c r="B419" s="3" t="s">
        <v>846</v>
      </c>
      <c r="C419" s="3" t="s">
        <v>2401</v>
      </c>
      <c r="D419" s="3" t="s">
        <v>2402</v>
      </c>
      <c r="E419" s="3" t="s">
        <v>2403</v>
      </c>
      <c r="F419" s="3" t="s">
        <v>153</v>
      </c>
      <c r="G419" s="4">
        <v>2.2200000000000002</v>
      </c>
      <c r="H419" s="4">
        <v>0</v>
      </c>
      <c r="I419" s="4">
        <v>0</v>
      </c>
      <c r="J419" s="4">
        <v>0</v>
      </c>
      <c r="K419" s="3" t="s">
        <v>154</v>
      </c>
      <c r="L419" s="3" t="s">
        <v>153</v>
      </c>
      <c r="M419" s="4">
        <v>0</v>
      </c>
      <c r="N419" s="3" t="s">
        <v>153</v>
      </c>
      <c r="O419" s="3" t="s">
        <v>155</v>
      </c>
      <c r="P419" s="3" t="s">
        <v>612</v>
      </c>
      <c r="Q419" s="5" t="s">
        <v>2401</v>
      </c>
      <c r="R419" s="5" t="s">
        <v>168</v>
      </c>
      <c r="S419" s="5" t="s">
        <v>169</v>
      </c>
    </row>
    <row r="420" spans="1:19">
      <c r="A420" s="3" t="s">
        <v>993</v>
      </c>
      <c r="B420" s="3" t="s">
        <v>846</v>
      </c>
      <c r="C420" s="3" t="s">
        <v>2404</v>
      </c>
      <c r="D420" s="3" t="s">
        <v>2405</v>
      </c>
      <c r="E420" s="3" t="s">
        <v>1915</v>
      </c>
      <c r="F420" s="3" t="s">
        <v>153</v>
      </c>
      <c r="G420" s="4">
        <v>7.89</v>
      </c>
      <c r="H420" s="4">
        <v>0</v>
      </c>
      <c r="I420" s="4">
        <v>0</v>
      </c>
      <c r="J420" s="4">
        <v>0</v>
      </c>
      <c r="K420" s="3" t="s">
        <v>154</v>
      </c>
      <c r="L420" s="3" t="s">
        <v>153</v>
      </c>
      <c r="M420" s="4">
        <v>0</v>
      </c>
      <c r="N420" s="3" t="s">
        <v>153</v>
      </c>
      <c r="O420" s="3" t="s">
        <v>155</v>
      </c>
      <c r="P420" s="3" t="s">
        <v>612</v>
      </c>
      <c r="Q420" s="5" t="s">
        <v>2404</v>
      </c>
      <c r="R420" s="5" t="s">
        <v>1358</v>
      </c>
      <c r="S420" s="5" t="s">
        <v>1712</v>
      </c>
    </row>
    <row r="421" spans="1:19">
      <c r="A421" s="3" t="s">
        <v>993</v>
      </c>
      <c r="B421" s="3" t="s">
        <v>846</v>
      </c>
      <c r="C421" s="3" t="s">
        <v>2406</v>
      </c>
      <c r="D421" s="3" t="s">
        <v>2407</v>
      </c>
      <c r="E421" s="3" t="s">
        <v>1918</v>
      </c>
      <c r="F421" s="3" t="s">
        <v>153</v>
      </c>
      <c r="G421" s="4">
        <v>4.2699999999999996</v>
      </c>
      <c r="H421" s="4">
        <v>0</v>
      </c>
      <c r="I421" s="4">
        <v>0</v>
      </c>
      <c r="J421" s="4">
        <v>0</v>
      </c>
      <c r="K421" s="3" t="s">
        <v>154</v>
      </c>
      <c r="L421" s="3" t="s">
        <v>153</v>
      </c>
      <c r="M421" s="4">
        <v>0</v>
      </c>
      <c r="N421" s="3" t="s">
        <v>153</v>
      </c>
      <c r="O421" s="3" t="s">
        <v>155</v>
      </c>
      <c r="P421" s="3" t="s">
        <v>612</v>
      </c>
      <c r="Q421" s="5" t="s">
        <v>2406</v>
      </c>
      <c r="R421" s="5" t="s">
        <v>1358</v>
      </c>
      <c r="S421" s="5" t="s">
        <v>1712</v>
      </c>
    </row>
    <row r="422" spans="1:19">
      <c r="A422" s="3" t="s">
        <v>993</v>
      </c>
      <c r="B422" s="3" t="s">
        <v>846</v>
      </c>
      <c r="C422" s="3" t="s">
        <v>2408</v>
      </c>
      <c r="D422" s="3" t="s">
        <v>2409</v>
      </c>
      <c r="E422" s="3" t="s">
        <v>2410</v>
      </c>
      <c r="F422" s="3" t="s">
        <v>153</v>
      </c>
      <c r="G422" s="4">
        <v>2.54</v>
      </c>
      <c r="H422" s="4">
        <v>0</v>
      </c>
      <c r="I422" s="4">
        <v>0</v>
      </c>
      <c r="J422" s="4">
        <v>0</v>
      </c>
      <c r="K422" s="3" t="s">
        <v>154</v>
      </c>
      <c r="L422" s="3" t="s">
        <v>153</v>
      </c>
      <c r="M422" s="4">
        <v>0</v>
      </c>
      <c r="N422" s="3" t="s">
        <v>153</v>
      </c>
      <c r="O422" s="3" t="s">
        <v>155</v>
      </c>
      <c r="P422" s="3" t="s">
        <v>612</v>
      </c>
      <c r="Q422" s="5" t="s">
        <v>2408</v>
      </c>
      <c r="R422" s="5" t="s">
        <v>1358</v>
      </c>
      <c r="S422" s="5" t="s">
        <v>1712</v>
      </c>
    </row>
    <row r="423" spans="1:19">
      <c r="A423" s="3" t="s">
        <v>993</v>
      </c>
      <c r="B423" s="3" t="s">
        <v>846</v>
      </c>
      <c r="C423" s="3" t="s">
        <v>2411</v>
      </c>
      <c r="D423" s="3" t="s">
        <v>2412</v>
      </c>
      <c r="E423" s="3" t="s">
        <v>2413</v>
      </c>
      <c r="F423" s="3" t="s">
        <v>153</v>
      </c>
      <c r="G423" s="4">
        <v>2.17</v>
      </c>
      <c r="H423" s="4">
        <v>0</v>
      </c>
      <c r="I423" s="4">
        <v>0</v>
      </c>
      <c r="J423" s="4">
        <v>0</v>
      </c>
      <c r="K423" s="3" t="s">
        <v>154</v>
      </c>
      <c r="L423" s="3" t="s">
        <v>153</v>
      </c>
      <c r="M423" s="4">
        <v>0</v>
      </c>
      <c r="N423" s="3" t="s">
        <v>153</v>
      </c>
      <c r="O423" s="3" t="s">
        <v>155</v>
      </c>
      <c r="P423" s="3" t="s">
        <v>612</v>
      </c>
      <c r="Q423" s="5" t="s">
        <v>2411</v>
      </c>
      <c r="R423" s="5" t="s">
        <v>168</v>
      </c>
      <c r="S423" s="5" t="s">
        <v>169</v>
      </c>
    </row>
    <row r="424" spans="1:19">
      <c r="A424" s="3" t="s">
        <v>2270</v>
      </c>
      <c r="B424" s="3" t="s">
        <v>846</v>
      </c>
      <c r="C424" s="3" t="s">
        <v>2414</v>
      </c>
      <c r="D424" s="3" t="s">
        <v>2415</v>
      </c>
      <c r="E424" s="3" t="s">
        <v>1915</v>
      </c>
      <c r="F424" s="3" t="s">
        <v>153</v>
      </c>
      <c r="G424" s="4">
        <v>7.41</v>
      </c>
      <c r="H424" s="4">
        <v>0</v>
      </c>
      <c r="I424" s="4">
        <v>0</v>
      </c>
      <c r="J424" s="4">
        <v>0</v>
      </c>
      <c r="K424" s="3" t="s">
        <v>154</v>
      </c>
      <c r="L424" s="3" t="s">
        <v>153</v>
      </c>
      <c r="M424" s="4">
        <v>0</v>
      </c>
      <c r="N424" s="3" t="s">
        <v>153</v>
      </c>
      <c r="O424" s="3" t="s">
        <v>155</v>
      </c>
      <c r="P424" s="3" t="s">
        <v>612</v>
      </c>
      <c r="Q424" s="5" t="s">
        <v>2414</v>
      </c>
      <c r="R424" s="5" t="s">
        <v>1358</v>
      </c>
      <c r="S424" s="5" t="s">
        <v>1712</v>
      </c>
    </row>
    <row r="425" spans="1:19">
      <c r="A425" s="3" t="s">
        <v>2270</v>
      </c>
      <c r="B425" s="3" t="s">
        <v>846</v>
      </c>
      <c r="C425" s="3" t="s">
        <v>2416</v>
      </c>
      <c r="D425" s="3" t="s">
        <v>2417</v>
      </c>
      <c r="E425" s="3" t="s">
        <v>1918</v>
      </c>
      <c r="F425" s="3" t="s">
        <v>153</v>
      </c>
      <c r="G425" s="4">
        <v>4.26</v>
      </c>
      <c r="H425" s="4">
        <v>0</v>
      </c>
      <c r="I425" s="4">
        <v>0</v>
      </c>
      <c r="J425" s="4">
        <v>0</v>
      </c>
      <c r="K425" s="3" t="s">
        <v>154</v>
      </c>
      <c r="L425" s="3" t="s">
        <v>153</v>
      </c>
      <c r="M425" s="4">
        <v>0</v>
      </c>
      <c r="N425" s="3" t="s">
        <v>153</v>
      </c>
      <c r="O425" s="3" t="s">
        <v>155</v>
      </c>
      <c r="P425" s="3" t="s">
        <v>612</v>
      </c>
      <c r="Q425" s="5" t="s">
        <v>2416</v>
      </c>
      <c r="R425" s="5" t="s">
        <v>1358</v>
      </c>
      <c r="S425" s="5" t="s">
        <v>1712</v>
      </c>
    </row>
    <row r="426" spans="1:19">
      <c r="A426" s="3" t="s">
        <v>148</v>
      </c>
      <c r="B426" s="3" t="s">
        <v>846</v>
      </c>
      <c r="C426" s="3" t="s">
        <v>2418</v>
      </c>
      <c r="D426" s="3" t="s">
        <v>2419</v>
      </c>
      <c r="E426" s="3" t="s">
        <v>1612</v>
      </c>
      <c r="F426" s="3" t="s">
        <v>153</v>
      </c>
      <c r="G426" s="4">
        <v>3.91</v>
      </c>
      <c r="H426" s="4">
        <v>0</v>
      </c>
      <c r="I426" s="4">
        <v>0</v>
      </c>
      <c r="J426" s="4">
        <v>0</v>
      </c>
      <c r="K426" s="3" t="s">
        <v>154</v>
      </c>
      <c r="L426" s="3" t="s">
        <v>153</v>
      </c>
      <c r="M426" s="4">
        <v>0</v>
      </c>
      <c r="N426" s="3" t="s">
        <v>153</v>
      </c>
      <c r="O426" s="3" t="s">
        <v>155</v>
      </c>
      <c r="P426" s="3" t="s">
        <v>612</v>
      </c>
      <c r="Q426" s="5" t="s">
        <v>2418</v>
      </c>
      <c r="R426" s="5" t="s">
        <v>168</v>
      </c>
      <c r="S426" s="5" t="s">
        <v>1449</v>
      </c>
    </row>
    <row r="427" spans="1:19">
      <c r="A427" s="3" t="s">
        <v>746</v>
      </c>
      <c r="B427" s="3" t="s">
        <v>423</v>
      </c>
      <c r="C427" s="3" t="s">
        <v>2420</v>
      </c>
      <c r="D427" s="3" t="s">
        <v>2421</v>
      </c>
      <c r="E427" s="3" t="s">
        <v>2422</v>
      </c>
      <c r="F427" s="3" t="s">
        <v>153</v>
      </c>
      <c r="G427" s="4">
        <v>2.06</v>
      </c>
      <c r="H427" s="4">
        <v>0</v>
      </c>
      <c r="I427" s="4">
        <v>0</v>
      </c>
      <c r="J427" s="4">
        <v>0</v>
      </c>
      <c r="K427" s="3" t="s">
        <v>154</v>
      </c>
      <c r="L427" s="3" t="s">
        <v>153</v>
      </c>
      <c r="M427" s="4">
        <v>0</v>
      </c>
      <c r="N427" s="3" t="s">
        <v>153</v>
      </c>
      <c r="O427" s="3" t="s">
        <v>155</v>
      </c>
      <c r="P427" s="3" t="s">
        <v>612</v>
      </c>
      <c r="Q427" s="5" t="s">
        <v>2420</v>
      </c>
      <c r="R427" s="5" t="s">
        <v>168</v>
      </c>
      <c r="S427" s="5" t="s">
        <v>169</v>
      </c>
    </row>
    <row r="428" spans="1:19">
      <c r="A428" s="3" t="s">
        <v>746</v>
      </c>
      <c r="B428" s="3" t="s">
        <v>423</v>
      </c>
      <c r="C428" s="3" t="s">
        <v>2423</v>
      </c>
      <c r="D428" s="3" t="s">
        <v>2424</v>
      </c>
      <c r="E428" s="3" t="s">
        <v>1644</v>
      </c>
      <c r="F428" s="3" t="s">
        <v>153</v>
      </c>
      <c r="G428" s="4">
        <v>4.3600000000000003</v>
      </c>
      <c r="H428" s="4">
        <v>0</v>
      </c>
      <c r="I428" s="4">
        <v>0</v>
      </c>
      <c r="J428" s="4">
        <v>0</v>
      </c>
      <c r="K428" s="3" t="s">
        <v>154</v>
      </c>
      <c r="L428" s="3" t="s">
        <v>153</v>
      </c>
      <c r="M428" s="4">
        <v>0</v>
      </c>
      <c r="N428" s="3" t="s">
        <v>153</v>
      </c>
      <c r="O428" s="3" t="s">
        <v>155</v>
      </c>
      <c r="P428" s="3" t="s">
        <v>612</v>
      </c>
      <c r="Q428" s="5" t="s">
        <v>2423</v>
      </c>
      <c r="R428" s="5" t="s">
        <v>173</v>
      </c>
      <c r="S428" s="5" t="s">
        <v>1597</v>
      </c>
    </row>
    <row r="429" spans="1:19">
      <c r="A429" s="3" t="s">
        <v>746</v>
      </c>
      <c r="B429" s="3" t="s">
        <v>423</v>
      </c>
      <c r="C429" s="3" t="s">
        <v>2425</v>
      </c>
      <c r="D429" s="3" t="s">
        <v>2426</v>
      </c>
      <c r="E429" s="3" t="s">
        <v>1918</v>
      </c>
      <c r="F429" s="3" t="s">
        <v>153</v>
      </c>
      <c r="G429" s="4">
        <v>5.03</v>
      </c>
      <c r="H429" s="4">
        <v>0</v>
      </c>
      <c r="I429" s="4">
        <v>0</v>
      </c>
      <c r="J429" s="4">
        <v>0</v>
      </c>
      <c r="K429" s="3" t="s">
        <v>154</v>
      </c>
      <c r="L429" s="3" t="s">
        <v>153</v>
      </c>
      <c r="M429" s="4">
        <v>0</v>
      </c>
      <c r="N429" s="3" t="s">
        <v>153</v>
      </c>
      <c r="O429" s="3" t="s">
        <v>155</v>
      </c>
      <c r="P429" s="3" t="s">
        <v>612</v>
      </c>
      <c r="Q429" s="5" t="s">
        <v>2425</v>
      </c>
      <c r="R429" s="5" t="s">
        <v>173</v>
      </c>
      <c r="S429" s="5" t="s">
        <v>1597</v>
      </c>
    </row>
    <row r="430" spans="1:19">
      <c r="A430" s="3" t="s">
        <v>807</v>
      </c>
      <c r="B430" s="3" t="s">
        <v>423</v>
      </c>
      <c r="C430" s="3" t="s">
        <v>2427</v>
      </c>
      <c r="D430" s="3" t="s">
        <v>2428</v>
      </c>
      <c r="E430" s="3" t="s">
        <v>1657</v>
      </c>
      <c r="F430" s="3" t="s">
        <v>153</v>
      </c>
      <c r="G430" s="4">
        <v>2.58</v>
      </c>
      <c r="H430" s="4">
        <v>0</v>
      </c>
      <c r="I430" s="4">
        <v>0</v>
      </c>
      <c r="J430" s="4">
        <v>0</v>
      </c>
      <c r="K430" s="3" t="s">
        <v>154</v>
      </c>
      <c r="L430" s="3" t="s">
        <v>153</v>
      </c>
      <c r="M430" s="4">
        <v>0</v>
      </c>
      <c r="N430" s="3" t="s">
        <v>153</v>
      </c>
      <c r="O430" s="3" t="s">
        <v>155</v>
      </c>
      <c r="P430" s="3" t="s">
        <v>612</v>
      </c>
      <c r="Q430" s="5" t="s">
        <v>2427</v>
      </c>
      <c r="R430" s="5" t="s">
        <v>173</v>
      </c>
      <c r="S430" s="5" t="s">
        <v>1597</v>
      </c>
    </row>
    <row r="431" spans="1:19">
      <c r="A431" s="3" t="s">
        <v>807</v>
      </c>
      <c r="B431" s="3" t="s">
        <v>423</v>
      </c>
      <c r="C431" s="3" t="s">
        <v>2429</v>
      </c>
      <c r="D431" s="3" t="s">
        <v>2430</v>
      </c>
      <c r="E431" s="3" t="s">
        <v>1915</v>
      </c>
      <c r="F431" s="3" t="s">
        <v>153</v>
      </c>
      <c r="G431" s="4">
        <v>3.68</v>
      </c>
      <c r="H431" s="4">
        <v>0</v>
      </c>
      <c r="I431" s="4">
        <v>0</v>
      </c>
      <c r="J431" s="4">
        <v>0</v>
      </c>
      <c r="K431" s="3" t="s">
        <v>154</v>
      </c>
      <c r="L431" s="3" t="s">
        <v>153</v>
      </c>
      <c r="M431" s="4">
        <v>0</v>
      </c>
      <c r="N431" s="3" t="s">
        <v>153</v>
      </c>
      <c r="O431" s="3" t="s">
        <v>155</v>
      </c>
      <c r="P431" s="3" t="s">
        <v>612</v>
      </c>
      <c r="Q431" s="5" t="s">
        <v>2429</v>
      </c>
      <c r="R431" s="5" t="s">
        <v>173</v>
      </c>
      <c r="S431" s="5" t="s">
        <v>1597</v>
      </c>
    </row>
    <row r="432" spans="1:19">
      <c r="A432" s="3" t="s">
        <v>993</v>
      </c>
      <c r="B432" s="3" t="s">
        <v>149</v>
      </c>
      <c r="C432" s="3" t="s">
        <v>2431</v>
      </c>
      <c r="D432" s="3" t="s">
        <v>2432</v>
      </c>
      <c r="E432" s="3" t="s">
        <v>1644</v>
      </c>
      <c r="F432" s="3" t="s">
        <v>153</v>
      </c>
      <c r="G432" s="4">
        <v>4.8499999999999996</v>
      </c>
      <c r="H432" s="4">
        <v>0</v>
      </c>
      <c r="I432" s="4">
        <v>0</v>
      </c>
      <c r="J432" s="4">
        <v>0</v>
      </c>
      <c r="K432" s="3" t="s">
        <v>154</v>
      </c>
      <c r="L432" s="3" t="s">
        <v>153</v>
      </c>
      <c r="M432" s="4">
        <v>0</v>
      </c>
      <c r="N432" s="3" t="s">
        <v>153</v>
      </c>
      <c r="O432" s="3" t="s">
        <v>155</v>
      </c>
      <c r="P432" s="3" t="s">
        <v>612</v>
      </c>
      <c r="Q432" s="5" t="s">
        <v>2431</v>
      </c>
      <c r="R432" s="5" t="s">
        <v>173</v>
      </c>
      <c r="S432" s="5" t="s">
        <v>1597</v>
      </c>
    </row>
    <row r="433" spans="1:19">
      <c r="A433" s="3" t="s">
        <v>993</v>
      </c>
      <c r="B433" s="3" t="s">
        <v>149</v>
      </c>
      <c r="C433" s="3" t="s">
        <v>2433</v>
      </c>
      <c r="D433" s="3" t="s">
        <v>2434</v>
      </c>
      <c r="E433" s="3" t="s">
        <v>1918</v>
      </c>
      <c r="F433" s="3" t="s">
        <v>153</v>
      </c>
      <c r="G433" s="4">
        <v>4.0999999999999996</v>
      </c>
      <c r="H433" s="4">
        <v>0</v>
      </c>
      <c r="I433" s="4">
        <v>0</v>
      </c>
      <c r="J433" s="4">
        <v>0</v>
      </c>
      <c r="K433" s="3" t="s">
        <v>154</v>
      </c>
      <c r="L433" s="3" t="s">
        <v>153</v>
      </c>
      <c r="M433" s="4">
        <v>0</v>
      </c>
      <c r="N433" s="3" t="s">
        <v>153</v>
      </c>
      <c r="O433" s="3" t="s">
        <v>155</v>
      </c>
      <c r="P433" s="3" t="s">
        <v>612</v>
      </c>
      <c r="Q433" s="5" t="s">
        <v>2433</v>
      </c>
      <c r="R433" s="5" t="s">
        <v>1658</v>
      </c>
      <c r="S433" s="5" t="s">
        <v>1449</v>
      </c>
    </row>
    <row r="434" spans="1:19">
      <c r="A434" s="3" t="s">
        <v>807</v>
      </c>
      <c r="B434" s="3" t="s">
        <v>423</v>
      </c>
      <c r="C434" s="3" t="s">
        <v>2435</v>
      </c>
      <c r="D434" s="3" t="s">
        <v>2436</v>
      </c>
      <c r="E434" s="3" t="s">
        <v>2437</v>
      </c>
      <c r="F434" s="3" t="s">
        <v>153</v>
      </c>
      <c r="G434" s="4">
        <v>1.78</v>
      </c>
      <c r="H434" s="4">
        <v>0</v>
      </c>
      <c r="I434" s="4">
        <v>0</v>
      </c>
      <c r="J434" s="4">
        <v>0</v>
      </c>
      <c r="K434" s="3" t="s">
        <v>154</v>
      </c>
      <c r="L434" s="3" t="s">
        <v>153</v>
      </c>
      <c r="M434" s="4">
        <v>0</v>
      </c>
      <c r="N434" s="3" t="s">
        <v>153</v>
      </c>
      <c r="O434" s="3" t="s">
        <v>155</v>
      </c>
      <c r="P434" s="3" t="s">
        <v>612</v>
      </c>
      <c r="Q434" s="5" t="s">
        <v>2435</v>
      </c>
      <c r="R434" s="5" t="s">
        <v>168</v>
      </c>
      <c r="S434" s="5" t="s">
        <v>169</v>
      </c>
    </row>
    <row r="435" spans="1:19">
      <c r="A435" s="3" t="s">
        <v>148</v>
      </c>
      <c r="B435" s="3" t="s">
        <v>149</v>
      </c>
      <c r="C435" s="3" t="s">
        <v>2438</v>
      </c>
      <c r="D435" s="3" t="s">
        <v>2439</v>
      </c>
      <c r="E435" s="3" t="s">
        <v>1644</v>
      </c>
      <c r="F435" s="3" t="s">
        <v>153</v>
      </c>
      <c r="G435" s="4">
        <v>12.64</v>
      </c>
      <c r="H435" s="4">
        <v>0</v>
      </c>
      <c r="I435" s="4">
        <v>0</v>
      </c>
      <c r="J435" s="4">
        <v>0</v>
      </c>
      <c r="K435" s="3" t="s">
        <v>154</v>
      </c>
      <c r="L435" s="3" t="s">
        <v>153</v>
      </c>
      <c r="M435" s="4">
        <v>0</v>
      </c>
      <c r="N435" s="3" t="s">
        <v>153</v>
      </c>
      <c r="O435" s="3" t="s">
        <v>155</v>
      </c>
      <c r="P435" s="3" t="s">
        <v>612</v>
      </c>
      <c r="Q435" s="5" t="s">
        <v>2438</v>
      </c>
      <c r="R435" s="5" t="s">
        <v>173</v>
      </c>
      <c r="S435" s="5" t="s">
        <v>1597</v>
      </c>
    </row>
    <row r="436" spans="1:19">
      <c r="A436" s="3" t="s">
        <v>148</v>
      </c>
      <c r="B436" s="3" t="s">
        <v>149</v>
      </c>
      <c r="C436" s="3" t="s">
        <v>2440</v>
      </c>
      <c r="D436" s="3" t="s">
        <v>2441</v>
      </c>
      <c r="E436" s="3" t="s">
        <v>1915</v>
      </c>
      <c r="F436" s="3" t="s">
        <v>153</v>
      </c>
      <c r="G436" s="4">
        <v>3.6</v>
      </c>
      <c r="H436" s="4">
        <v>0</v>
      </c>
      <c r="I436" s="4">
        <v>0</v>
      </c>
      <c r="J436" s="4">
        <v>0</v>
      </c>
      <c r="K436" s="3" t="s">
        <v>154</v>
      </c>
      <c r="L436" s="3" t="s">
        <v>153</v>
      </c>
      <c r="M436" s="4">
        <v>0</v>
      </c>
      <c r="N436" s="3" t="s">
        <v>153</v>
      </c>
      <c r="O436" s="3" t="s">
        <v>155</v>
      </c>
      <c r="P436" s="3" t="s">
        <v>612</v>
      </c>
      <c r="Q436" s="5" t="s">
        <v>2440</v>
      </c>
      <c r="R436" s="5" t="s">
        <v>173</v>
      </c>
      <c r="S436" s="5" t="s">
        <v>1597</v>
      </c>
    </row>
    <row r="437" spans="1:19">
      <c r="A437" s="3" t="s">
        <v>148</v>
      </c>
      <c r="B437" s="3" t="s">
        <v>149</v>
      </c>
      <c r="C437" s="3" t="s">
        <v>2442</v>
      </c>
      <c r="D437" s="3" t="s">
        <v>2443</v>
      </c>
      <c r="E437" s="3" t="s">
        <v>1657</v>
      </c>
      <c r="F437" s="3" t="s">
        <v>153</v>
      </c>
      <c r="G437" s="4">
        <v>3.73</v>
      </c>
      <c r="H437" s="4">
        <v>0</v>
      </c>
      <c r="I437" s="4">
        <v>0</v>
      </c>
      <c r="J437" s="4">
        <v>0</v>
      </c>
      <c r="K437" s="3" t="s">
        <v>154</v>
      </c>
      <c r="L437" s="3" t="s">
        <v>153</v>
      </c>
      <c r="M437" s="4">
        <v>0</v>
      </c>
      <c r="N437" s="3" t="s">
        <v>153</v>
      </c>
      <c r="O437" s="3" t="s">
        <v>155</v>
      </c>
      <c r="P437" s="3" t="s">
        <v>612</v>
      </c>
      <c r="Q437" s="5" t="s">
        <v>2442</v>
      </c>
      <c r="R437" s="5" t="s">
        <v>173</v>
      </c>
      <c r="S437" s="5" t="s">
        <v>1597</v>
      </c>
    </row>
    <row r="438" spans="1:19">
      <c r="A438" s="3" t="s">
        <v>148</v>
      </c>
      <c r="B438" s="3" t="s">
        <v>149</v>
      </c>
      <c r="C438" s="3" t="s">
        <v>2444</v>
      </c>
      <c r="D438" s="3" t="s">
        <v>2445</v>
      </c>
      <c r="E438" s="3" t="s">
        <v>2446</v>
      </c>
      <c r="F438" s="3" t="s">
        <v>153</v>
      </c>
      <c r="G438" s="4">
        <v>2.75</v>
      </c>
      <c r="H438" s="4">
        <v>0</v>
      </c>
      <c r="I438" s="4">
        <v>0</v>
      </c>
      <c r="J438" s="4">
        <v>0</v>
      </c>
      <c r="K438" s="3" t="s">
        <v>154</v>
      </c>
      <c r="L438" s="3" t="s">
        <v>153</v>
      </c>
      <c r="M438" s="4">
        <v>0</v>
      </c>
      <c r="N438" s="3" t="s">
        <v>153</v>
      </c>
      <c r="O438" s="3" t="s">
        <v>155</v>
      </c>
      <c r="P438" s="3" t="s">
        <v>612</v>
      </c>
      <c r="Q438" s="5" t="s">
        <v>2444</v>
      </c>
      <c r="R438" s="5" t="s">
        <v>168</v>
      </c>
      <c r="S438" s="5" t="s">
        <v>169</v>
      </c>
    </row>
    <row r="439" spans="1:19">
      <c r="A439" s="3" t="s">
        <v>746</v>
      </c>
      <c r="B439" s="3" t="s">
        <v>423</v>
      </c>
      <c r="C439" s="3" t="s">
        <v>2447</v>
      </c>
      <c r="D439" s="3" t="s">
        <v>2448</v>
      </c>
      <c r="E439" s="3" t="s">
        <v>2449</v>
      </c>
      <c r="F439" s="3" t="s">
        <v>153</v>
      </c>
      <c r="G439" s="4">
        <v>1.59</v>
      </c>
      <c r="H439" s="4">
        <v>0</v>
      </c>
      <c r="I439" s="4">
        <v>0</v>
      </c>
      <c r="J439" s="4">
        <v>0</v>
      </c>
      <c r="K439" s="3" t="s">
        <v>154</v>
      </c>
      <c r="L439" s="3" t="s">
        <v>153</v>
      </c>
      <c r="M439" s="4">
        <v>0</v>
      </c>
      <c r="N439" s="3" t="s">
        <v>153</v>
      </c>
      <c r="O439" s="3" t="s">
        <v>155</v>
      </c>
      <c r="P439" s="3" t="s">
        <v>612</v>
      </c>
      <c r="Q439" s="5" t="s">
        <v>2447</v>
      </c>
      <c r="R439" s="5" t="s">
        <v>168</v>
      </c>
      <c r="S439" s="5" t="s">
        <v>169</v>
      </c>
    </row>
    <row r="440" spans="1:19">
      <c r="A440" s="3" t="s">
        <v>993</v>
      </c>
      <c r="B440" s="3" t="s">
        <v>846</v>
      </c>
      <c r="C440" s="3" t="s">
        <v>2450</v>
      </c>
      <c r="D440" s="3" t="s">
        <v>2451</v>
      </c>
      <c r="E440" s="3" t="s">
        <v>2410</v>
      </c>
      <c r="F440" s="3" t="s">
        <v>153</v>
      </c>
      <c r="G440" s="4">
        <v>2.5</v>
      </c>
      <c r="H440" s="4">
        <v>0</v>
      </c>
      <c r="I440" s="4">
        <v>0</v>
      </c>
      <c r="J440" s="4">
        <v>0</v>
      </c>
      <c r="K440" s="3" t="s">
        <v>154</v>
      </c>
      <c r="L440" s="3" t="s">
        <v>153</v>
      </c>
      <c r="M440" s="4">
        <v>0</v>
      </c>
      <c r="N440" s="3" t="s">
        <v>153</v>
      </c>
      <c r="O440" s="3" t="s">
        <v>155</v>
      </c>
      <c r="P440" s="3" t="s">
        <v>612</v>
      </c>
      <c r="Q440" s="5" t="s">
        <v>2450</v>
      </c>
      <c r="R440" s="5" t="s">
        <v>173</v>
      </c>
      <c r="S440" s="5" t="s">
        <v>1597</v>
      </c>
    </row>
    <row r="441" spans="1:19">
      <c r="A441" s="3" t="s">
        <v>148</v>
      </c>
      <c r="B441" s="3" t="s">
        <v>149</v>
      </c>
      <c r="C441" s="3" t="s">
        <v>2452</v>
      </c>
      <c r="D441" s="3" t="s">
        <v>2453</v>
      </c>
      <c r="E441" s="3" t="s">
        <v>152</v>
      </c>
      <c r="F441" s="3" t="s">
        <v>153</v>
      </c>
      <c r="G441" s="4">
        <v>239.57</v>
      </c>
      <c r="H441" s="4">
        <v>0</v>
      </c>
      <c r="I441" s="4">
        <v>0</v>
      </c>
      <c r="J441" s="4">
        <v>0</v>
      </c>
      <c r="K441" s="3" t="s">
        <v>154</v>
      </c>
      <c r="L441" s="3" t="s">
        <v>153</v>
      </c>
      <c r="M441" s="4">
        <v>0</v>
      </c>
      <c r="N441" s="3" t="s">
        <v>153</v>
      </c>
      <c r="O441" s="3" t="s">
        <v>155</v>
      </c>
      <c r="P441" s="3" t="s">
        <v>612</v>
      </c>
      <c r="Q441" s="5" t="s">
        <v>2452</v>
      </c>
      <c r="R441" s="5" t="s">
        <v>157</v>
      </c>
      <c r="S441" s="5" t="s">
        <v>158</v>
      </c>
    </row>
    <row r="442" spans="1:19">
      <c r="A442" s="3" t="s">
        <v>148</v>
      </c>
      <c r="B442" s="3" t="s">
        <v>149</v>
      </c>
      <c r="C442" s="3" t="s">
        <v>2454</v>
      </c>
      <c r="D442" s="3" t="s">
        <v>2455</v>
      </c>
      <c r="E442" s="3" t="s">
        <v>152</v>
      </c>
      <c r="F442" s="3" t="s">
        <v>153</v>
      </c>
      <c r="G442" s="4">
        <v>247.8</v>
      </c>
      <c r="H442" s="4">
        <v>0</v>
      </c>
      <c r="I442" s="4">
        <v>0</v>
      </c>
      <c r="J442" s="4">
        <v>0</v>
      </c>
      <c r="K442" s="3" t="s">
        <v>154</v>
      </c>
      <c r="L442" s="3" t="s">
        <v>153</v>
      </c>
      <c r="M442" s="4">
        <v>0</v>
      </c>
      <c r="N442" s="3" t="s">
        <v>153</v>
      </c>
      <c r="O442" s="3" t="s">
        <v>155</v>
      </c>
      <c r="P442" s="3" t="s">
        <v>612</v>
      </c>
      <c r="Q442" s="5" t="s">
        <v>2454</v>
      </c>
      <c r="R442" s="5" t="s">
        <v>157</v>
      </c>
      <c r="S442" s="5" t="s">
        <v>158</v>
      </c>
    </row>
    <row r="443" spans="1:19">
      <c r="A443" s="3" t="s">
        <v>807</v>
      </c>
      <c r="B443" s="3" t="s">
        <v>423</v>
      </c>
      <c r="C443" s="3" t="s">
        <v>817</v>
      </c>
      <c r="D443" s="3" t="s">
        <v>818</v>
      </c>
      <c r="E443" s="3" t="s">
        <v>510</v>
      </c>
      <c r="F443" s="3" t="s">
        <v>153</v>
      </c>
      <c r="G443" s="4">
        <v>12.19</v>
      </c>
      <c r="H443" s="4">
        <v>2</v>
      </c>
      <c r="I443" s="4">
        <v>0</v>
      </c>
      <c r="J443" s="4">
        <v>0</v>
      </c>
      <c r="K443" s="3" t="s">
        <v>154</v>
      </c>
      <c r="L443" s="3" t="s">
        <v>153</v>
      </c>
      <c r="M443" s="4">
        <v>2</v>
      </c>
      <c r="N443" s="3" t="s">
        <v>153</v>
      </c>
      <c r="O443" s="3" t="s">
        <v>155</v>
      </c>
      <c r="P443" s="3" t="s">
        <v>612</v>
      </c>
      <c r="Q443" s="5" t="s">
        <v>817</v>
      </c>
      <c r="R443" s="5" t="s">
        <v>178</v>
      </c>
      <c r="S443" s="5" t="s">
        <v>179</v>
      </c>
    </row>
    <row r="444" spans="1:19">
      <c r="A444" s="3" t="s">
        <v>1866</v>
      </c>
      <c r="B444" s="3" t="s">
        <v>149</v>
      </c>
      <c r="C444" s="3" t="s">
        <v>2456</v>
      </c>
      <c r="D444" s="3" t="s">
        <v>2457</v>
      </c>
      <c r="E444" s="3" t="s">
        <v>344</v>
      </c>
      <c r="F444" s="3" t="s">
        <v>153</v>
      </c>
      <c r="G444" s="4">
        <v>7.29</v>
      </c>
      <c r="H444" s="4">
        <v>1</v>
      </c>
      <c r="I444" s="4">
        <v>0</v>
      </c>
      <c r="J444" s="4">
        <v>0</v>
      </c>
      <c r="K444" s="3" t="s">
        <v>154</v>
      </c>
      <c r="L444" s="3" t="s">
        <v>153</v>
      </c>
      <c r="M444" s="4">
        <v>0</v>
      </c>
      <c r="N444" s="3" t="s">
        <v>153</v>
      </c>
      <c r="O444" s="3" t="s">
        <v>155</v>
      </c>
      <c r="P444" s="3" t="s">
        <v>612</v>
      </c>
      <c r="Q444" s="5" t="s">
        <v>2456</v>
      </c>
      <c r="R444" s="5" t="s">
        <v>168</v>
      </c>
      <c r="S444" s="5" t="s">
        <v>169</v>
      </c>
    </row>
    <row r="445" spans="1:19">
      <c r="A445" s="3" t="s">
        <v>1866</v>
      </c>
      <c r="B445" s="3" t="s">
        <v>846</v>
      </c>
      <c r="C445" s="3" t="s">
        <v>2458</v>
      </c>
      <c r="D445" s="3" t="s">
        <v>2459</v>
      </c>
      <c r="E445" s="3" t="s">
        <v>344</v>
      </c>
      <c r="F445" s="3" t="s">
        <v>153</v>
      </c>
      <c r="G445" s="4">
        <v>5.0599999999999996</v>
      </c>
      <c r="H445" s="4">
        <v>1</v>
      </c>
      <c r="I445" s="4">
        <v>0</v>
      </c>
      <c r="J445" s="4">
        <v>0</v>
      </c>
      <c r="K445" s="3" t="s">
        <v>154</v>
      </c>
      <c r="L445" s="3" t="s">
        <v>153</v>
      </c>
      <c r="M445" s="4">
        <v>0</v>
      </c>
      <c r="N445" s="3" t="s">
        <v>153</v>
      </c>
      <c r="O445" s="3" t="s">
        <v>155</v>
      </c>
      <c r="P445" s="3" t="s">
        <v>612</v>
      </c>
      <c r="Q445" s="5" t="s">
        <v>2458</v>
      </c>
      <c r="R445" s="5" t="s">
        <v>178</v>
      </c>
      <c r="S445" s="5" t="s">
        <v>525</v>
      </c>
    </row>
    <row r="446" spans="1:19">
      <c r="A446" s="3" t="s">
        <v>1866</v>
      </c>
      <c r="B446" s="3" t="s">
        <v>846</v>
      </c>
      <c r="C446" s="3" t="s">
        <v>2460</v>
      </c>
      <c r="D446" s="3" t="s">
        <v>2461</v>
      </c>
      <c r="E446" s="3" t="s">
        <v>2354</v>
      </c>
      <c r="F446" s="3" t="s">
        <v>153</v>
      </c>
      <c r="G446" s="4">
        <v>15.01</v>
      </c>
      <c r="H446" s="4">
        <v>1</v>
      </c>
      <c r="I446" s="4">
        <v>0</v>
      </c>
      <c r="J446" s="4">
        <v>0</v>
      </c>
      <c r="K446" s="3" t="s">
        <v>154</v>
      </c>
      <c r="L446" s="3" t="s">
        <v>153</v>
      </c>
      <c r="M446" s="4">
        <v>0</v>
      </c>
      <c r="N446" s="3" t="s">
        <v>153</v>
      </c>
      <c r="O446" s="3" t="s">
        <v>155</v>
      </c>
      <c r="P446" s="3" t="s">
        <v>612</v>
      </c>
      <c r="Q446" s="5" t="s">
        <v>2460</v>
      </c>
      <c r="R446" s="5" t="s">
        <v>178</v>
      </c>
      <c r="S446" s="5" t="s">
        <v>525</v>
      </c>
    </row>
    <row r="447" spans="1:19">
      <c r="A447" s="3" t="s">
        <v>746</v>
      </c>
      <c r="B447" s="3" t="s">
        <v>423</v>
      </c>
      <c r="C447" s="3" t="s">
        <v>2462</v>
      </c>
      <c r="D447" s="3" t="s">
        <v>2463</v>
      </c>
      <c r="E447" s="3" t="s">
        <v>1564</v>
      </c>
      <c r="F447" s="3" t="s">
        <v>153</v>
      </c>
      <c r="G447" s="4">
        <v>11.76</v>
      </c>
      <c r="H447" s="4">
        <v>0</v>
      </c>
      <c r="I447" s="4">
        <v>0</v>
      </c>
      <c r="J447" s="4">
        <v>0</v>
      </c>
      <c r="K447" s="3" t="s">
        <v>154</v>
      </c>
      <c r="L447" s="3" t="s">
        <v>153</v>
      </c>
      <c r="M447" s="4">
        <v>0</v>
      </c>
      <c r="N447" s="3" t="s">
        <v>153</v>
      </c>
      <c r="O447" s="3" t="s">
        <v>155</v>
      </c>
      <c r="P447" s="3" t="s">
        <v>612</v>
      </c>
      <c r="Q447" s="5" t="s">
        <v>2462</v>
      </c>
      <c r="R447" s="5" t="s">
        <v>173</v>
      </c>
      <c r="S447" s="5" t="s">
        <v>1597</v>
      </c>
    </row>
    <row r="448" spans="1:19">
      <c r="A448" s="3" t="s">
        <v>746</v>
      </c>
      <c r="B448" s="3" t="s">
        <v>423</v>
      </c>
      <c r="C448" s="3" t="s">
        <v>2464</v>
      </c>
      <c r="D448" s="3" t="s">
        <v>2465</v>
      </c>
      <c r="E448" s="3" t="s">
        <v>2410</v>
      </c>
      <c r="F448" s="3" t="s">
        <v>153</v>
      </c>
      <c r="G448" s="4">
        <v>2.63</v>
      </c>
      <c r="H448" s="4">
        <v>0</v>
      </c>
      <c r="I448" s="4">
        <v>0</v>
      </c>
      <c r="J448" s="4">
        <v>0</v>
      </c>
      <c r="K448" s="3" t="s">
        <v>154</v>
      </c>
      <c r="L448" s="3" t="s">
        <v>153</v>
      </c>
      <c r="M448" s="4">
        <v>0</v>
      </c>
      <c r="N448" s="3" t="s">
        <v>153</v>
      </c>
      <c r="O448" s="3" t="s">
        <v>155</v>
      </c>
      <c r="P448" s="3" t="s">
        <v>612</v>
      </c>
      <c r="Q448" s="5" t="s">
        <v>2464</v>
      </c>
      <c r="R448" s="5" t="s">
        <v>173</v>
      </c>
      <c r="S448" s="5" t="s">
        <v>1597</v>
      </c>
    </row>
    <row r="449" spans="1:19">
      <c r="A449" s="3" t="s">
        <v>746</v>
      </c>
      <c r="B449" s="3" t="s">
        <v>423</v>
      </c>
      <c r="C449" s="3" t="s">
        <v>2466</v>
      </c>
      <c r="D449" s="3" t="s">
        <v>2467</v>
      </c>
      <c r="E449" s="3" t="s">
        <v>2410</v>
      </c>
      <c r="F449" s="3" t="s">
        <v>153</v>
      </c>
      <c r="G449" s="4">
        <v>2.63</v>
      </c>
      <c r="H449" s="8"/>
      <c r="I449" s="4">
        <v>0</v>
      </c>
      <c r="J449" s="4">
        <v>0</v>
      </c>
      <c r="K449" s="3" t="s">
        <v>154</v>
      </c>
      <c r="L449" s="3" t="s">
        <v>153</v>
      </c>
      <c r="M449" s="4">
        <v>0</v>
      </c>
      <c r="N449" s="3" t="s">
        <v>153</v>
      </c>
      <c r="O449" s="3" t="s">
        <v>155</v>
      </c>
      <c r="P449" s="3" t="s">
        <v>612</v>
      </c>
      <c r="Q449" s="5" t="s">
        <v>2466</v>
      </c>
      <c r="R449" s="5" t="s">
        <v>173</v>
      </c>
      <c r="S449" s="5" t="s">
        <v>1597</v>
      </c>
    </row>
    <row r="450" spans="1:19">
      <c r="A450" s="3" t="s">
        <v>2270</v>
      </c>
      <c r="B450" s="3" t="s">
        <v>846</v>
      </c>
      <c r="C450" s="3" t="s">
        <v>2468</v>
      </c>
      <c r="D450" s="3" t="s">
        <v>2469</v>
      </c>
      <c r="E450" s="3" t="s">
        <v>2403</v>
      </c>
      <c r="F450" s="3" t="s">
        <v>153</v>
      </c>
      <c r="G450" s="4">
        <v>2.02</v>
      </c>
      <c r="H450" s="4">
        <v>0</v>
      </c>
      <c r="I450" s="4">
        <v>0</v>
      </c>
      <c r="J450" s="4">
        <v>0</v>
      </c>
      <c r="K450" s="3" t="s">
        <v>154</v>
      </c>
      <c r="L450" s="3" t="s">
        <v>153</v>
      </c>
      <c r="M450" s="4">
        <v>0</v>
      </c>
      <c r="N450" s="3" t="s">
        <v>153</v>
      </c>
      <c r="O450" s="3" t="s">
        <v>155</v>
      </c>
      <c r="P450" s="3" t="s">
        <v>612</v>
      </c>
      <c r="Q450" s="5" t="s">
        <v>2468</v>
      </c>
      <c r="R450" s="5" t="s">
        <v>168</v>
      </c>
      <c r="S450" s="5" t="s">
        <v>169</v>
      </c>
    </row>
    <row r="451" spans="1:19">
      <c r="A451" s="3" t="s">
        <v>2270</v>
      </c>
      <c r="B451" s="3" t="s">
        <v>846</v>
      </c>
      <c r="C451" s="3" t="s">
        <v>2470</v>
      </c>
      <c r="D451" s="3" t="s">
        <v>2471</v>
      </c>
      <c r="E451" s="3" t="s">
        <v>290</v>
      </c>
      <c r="F451" s="3" t="s">
        <v>153</v>
      </c>
      <c r="G451" s="4">
        <v>14.62</v>
      </c>
      <c r="H451" s="4">
        <v>2</v>
      </c>
      <c r="I451" s="4">
        <v>0</v>
      </c>
      <c r="J451" s="4">
        <v>2</v>
      </c>
      <c r="K451" s="3" t="s">
        <v>154</v>
      </c>
      <c r="L451" s="3" t="s">
        <v>153</v>
      </c>
      <c r="M451" s="4">
        <v>0</v>
      </c>
      <c r="N451" s="3" t="s">
        <v>153</v>
      </c>
      <c r="O451" s="3" t="s">
        <v>155</v>
      </c>
      <c r="P451" s="3" t="s">
        <v>612</v>
      </c>
      <c r="Q451" s="5" t="s">
        <v>2470</v>
      </c>
      <c r="R451" s="5" t="s">
        <v>178</v>
      </c>
      <c r="S451" s="5" t="s">
        <v>2112</v>
      </c>
    </row>
    <row r="452" spans="1:19">
      <c r="A452" s="3" t="s">
        <v>2270</v>
      </c>
      <c r="B452" s="3" t="s">
        <v>846</v>
      </c>
      <c r="C452" s="3" t="s">
        <v>2472</v>
      </c>
      <c r="D452" s="3" t="s">
        <v>2473</v>
      </c>
      <c r="E452" s="3" t="s">
        <v>2018</v>
      </c>
      <c r="F452" s="3" t="s">
        <v>153</v>
      </c>
      <c r="G452" s="4">
        <v>2.73</v>
      </c>
      <c r="H452" s="4">
        <v>0</v>
      </c>
      <c r="I452" s="4">
        <v>0</v>
      </c>
      <c r="J452" s="4">
        <v>0</v>
      </c>
      <c r="K452" s="3" t="s">
        <v>154</v>
      </c>
      <c r="L452" s="3" t="s">
        <v>153</v>
      </c>
      <c r="M452" s="4">
        <v>0</v>
      </c>
      <c r="N452" s="3" t="s">
        <v>153</v>
      </c>
      <c r="O452" s="3" t="s">
        <v>155</v>
      </c>
      <c r="P452" s="3" t="s">
        <v>612</v>
      </c>
      <c r="Q452" s="5" t="s">
        <v>2472</v>
      </c>
      <c r="R452" s="5" t="s">
        <v>173</v>
      </c>
      <c r="S452" s="5" t="s">
        <v>1597</v>
      </c>
    </row>
    <row r="453" spans="1:19">
      <c r="A453" s="3" t="s">
        <v>746</v>
      </c>
      <c r="B453" s="3" t="s">
        <v>423</v>
      </c>
      <c r="C453" s="3" t="s">
        <v>2474</v>
      </c>
      <c r="D453" s="3" t="s">
        <v>2475</v>
      </c>
      <c r="E453" s="3" t="s">
        <v>2046</v>
      </c>
      <c r="F453" s="3" t="s">
        <v>153</v>
      </c>
      <c r="G453" s="4">
        <v>4.88</v>
      </c>
      <c r="H453" s="4">
        <v>0</v>
      </c>
      <c r="I453" s="4">
        <v>0</v>
      </c>
      <c r="J453" s="4">
        <v>0</v>
      </c>
      <c r="K453" s="3" t="s">
        <v>154</v>
      </c>
      <c r="L453" s="3" t="s">
        <v>153</v>
      </c>
      <c r="M453" s="4">
        <v>0</v>
      </c>
      <c r="N453" s="3" t="s">
        <v>153</v>
      </c>
      <c r="O453" s="3" t="s">
        <v>155</v>
      </c>
      <c r="P453" s="3" t="s">
        <v>612</v>
      </c>
      <c r="Q453" s="5" t="s">
        <v>2474</v>
      </c>
      <c r="R453" s="5" t="s">
        <v>173</v>
      </c>
      <c r="S453" s="5" t="s">
        <v>1597</v>
      </c>
    </row>
    <row r="454" spans="1:19">
      <c r="A454" s="3" t="s">
        <v>746</v>
      </c>
      <c r="B454" s="3" t="s">
        <v>423</v>
      </c>
      <c r="C454" s="3" t="s">
        <v>2476</v>
      </c>
      <c r="D454" s="3" t="s">
        <v>2477</v>
      </c>
      <c r="E454" s="3" t="s">
        <v>2021</v>
      </c>
      <c r="F454" s="3" t="s">
        <v>153</v>
      </c>
      <c r="G454" s="4">
        <v>3.12</v>
      </c>
      <c r="H454" s="4">
        <v>0</v>
      </c>
      <c r="I454" s="4">
        <v>0</v>
      </c>
      <c r="J454" s="4">
        <v>0</v>
      </c>
      <c r="K454" s="3" t="s">
        <v>154</v>
      </c>
      <c r="L454" s="3" t="s">
        <v>153</v>
      </c>
      <c r="M454" s="4">
        <v>0</v>
      </c>
      <c r="N454" s="3" t="s">
        <v>153</v>
      </c>
      <c r="O454" s="3" t="s">
        <v>155</v>
      </c>
      <c r="P454" s="3" t="s">
        <v>612</v>
      </c>
      <c r="Q454" s="5" t="s">
        <v>2476</v>
      </c>
      <c r="R454" s="5" t="s">
        <v>173</v>
      </c>
      <c r="S454" s="5" t="s">
        <v>1597</v>
      </c>
    </row>
    <row r="455" spans="1:19">
      <c r="A455" s="3" t="s">
        <v>993</v>
      </c>
      <c r="B455" s="3" t="s">
        <v>846</v>
      </c>
      <c r="C455" s="3" t="s">
        <v>2478</v>
      </c>
      <c r="D455" s="3" t="s">
        <v>2479</v>
      </c>
      <c r="E455" s="3" t="s">
        <v>2018</v>
      </c>
      <c r="F455" s="3" t="s">
        <v>153</v>
      </c>
      <c r="G455" s="4">
        <v>3</v>
      </c>
      <c r="H455" s="4">
        <v>0</v>
      </c>
      <c r="I455" s="4">
        <v>0</v>
      </c>
      <c r="J455" s="4">
        <v>0</v>
      </c>
      <c r="K455" s="3" t="s">
        <v>154</v>
      </c>
      <c r="L455" s="3" t="s">
        <v>153</v>
      </c>
      <c r="M455" s="4">
        <v>0</v>
      </c>
      <c r="N455" s="3" t="s">
        <v>153</v>
      </c>
      <c r="O455" s="3" t="s">
        <v>155</v>
      </c>
      <c r="P455" s="3" t="s">
        <v>612</v>
      </c>
      <c r="Q455" s="5" t="s">
        <v>2478</v>
      </c>
      <c r="R455" s="5" t="s">
        <v>173</v>
      </c>
      <c r="S455" s="5" t="s">
        <v>1597</v>
      </c>
    </row>
    <row r="456" spans="1:19">
      <c r="A456" s="3" t="s">
        <v>993</v>
      </c>
      <c r="B456" s="3" t="s">
        <v>846</v>
      </c>
      <c r="C456" s="3" t="s">
        <v>2480</v>
      </c>
      <c r="D456" s="3" t="s">
        <v>2481</v>
      </c>
      <c r="E456" s="3" t="s">
        <v>2482</v>
      </c>
      <c r="F456" s="3" t="s">
        <v>153</v>
      </c>
      <c r="G456" s="4">
        <v>2.2000000000000002</v>
      </c>
      <c r="H456" s="4">
        <v>0</v>
      </c>
      <c r="I456" s="4">
        <v>0</v>
      </c>
      <c r="J456" s="4">
        <v>0</v>
      </c>
      <c r="K456" s="3" t="s">
        <v>154</v>
      </c>
      <c r="L456" s="3" t="s">
        <v>153</v>
      </c>
      <c r="M456" s="4">
        <v>0</v>
      </c>
      <c r="N456" s="3" t="s">
        <v>153</v>
      </c>
      <c r="O456" s="3" t="s">
        <v>155</v>
      </c>
      <c r="P456" s="3" t="s">
        <v>612</v>
      </c>
      <c r="Q456" s="5" t="s">
        <v>2480</v>
      </c>
      <c r="R456" s="5" t="s">
        <v>173</v>
      </c>
      <c r="S456" s="5" t="s">
        <v>1597</v>
      </c>
    </row>
    <row r="457" spans="1:19">
      <c r="A457" s="3" t="s">
        <v>746</v>
      </c>
      <c r="B457" s="3" t="s">
        <v>423</v>
      </c>
      <c r="C457" s="3" t="s">
        <v>2483</v>
      </c>
      <c r="D457" s="3" t="s">
        <v>2484</v>
      </c>
      <c r="E457" s="3" t="s">
        <v>2018</v>
      </c>
      <c r="F457" s="3" t="s">
        <v>153</v>
      </c>
      <c r="G457" s="4">
        <v>2.93</v>
      </c>
      <c r="H457" s="4">
        <v>0</v>
      </c>
      <c r="I457" s="4">
        <v>0</v>
      </c>
      <c r="J457" s="4">
        <v>0</v>
      </c>
      <c r="K457" s="3" t="s">
        <v>154</v>
      </c>
      <c r="L457" s="3" t="s">
        <v>153</v>
      </c>
      <c r="M457" s="4">
        <v>0</v>
      </c>
      <c r="N457" s="3" t="s">
        <v>153</v>
      </c>
      <c r="O457" s="3" t="s">
        <v>155</v>
      </c>
      <c r="P457" s="3" t="s">
        <v>612</v>
      </c>
      <c r="Q457" s="5" t="s">
        <v>2483</v>
      </c>
      <c r="R457" s="5" t="s">
        <v>173</v>
      </c>
      <c r="S457" s="5" t="s">
        <v>1597</v>
      </c>
    </row>
    <row r="458" spans="1:19">
      <c r="A458" s="3" t="s">
        <v>746</v>
      </c>
      <c r="B458" s="3" t="s">
        <v>423</v>
      </c>
      <c r="C458" s="3" t="s">
        <v>2485</v>
      </c>
      <c r="D458" s="3" t="s">
        <v>2486</v>
      </c>
      <c r="E458" s="3" t="s">
        <v>2487</v>
      </c>
      <c r="F458" s="3" t="s">
        <v>153</v>
      </c>
      <c r="G458" s="4">
        <v>2.84</v>
      </c>
      <c r="H458" s="4">
        <v>0</v>
      </c>
      <c r="I458" s="4">
        <v>0</v>
      </c>
      <c r="J458" s="4">
        <v>0</v>
      </c>
      <c r="K458" s="3" t="s">
        <v>154</v>
      </c>
      <c r="L458" s="3" t="s">
        <v>153</v>
      </c>
      <c r="M458" s="4">
        <v>0</v>
      </c>
      <c r="N458" s="3" t="s">
        <v>153</v>
      </c>
      <c r="O458" s="3" t="s">
        <v>155</v>
      </c>
      <c r="P458" s="3" t="s">
        <v>612</v>
      </c>
      <c r="Q458" s="5" t="s">
        <v>2485</v>
      </c>
      <c r="R458" s="5" t="s">
        <v>173</v>
      </c>
      <c r="S458" s="5" t="s">
        <v>1597</v>
      </c>
    </row>
    <row r="459" spans="1:19">
      <c r="A459" s="3" t="s">
        <v>807</v>
      </c>
      <c r="B459" s="3" t="s">
        <v>423</v>
      </c>
      <c r="C459" s="3" t="s">
        <v>2488</v>
      </c>
      <c r="D459" s="3" t="s">
        <v>2489</v>
      </c>
      <c r="E459" s="3" t="s">
        <v>2018</v>
      </c>
      <c r="F459" s="3" t="s">
        <v>153</v>
      </c>
      <c r="G459" s="4">
        <v>2.36</v>
      </c>
      <c r="H459" s="4">
        <v>0</v>
      </c>
      <c r="I459" s="4">
        <v>0</v>
      </c>
      <c r="J459" s="4">
        <v>0</v>
      </c>
      <c r="K459" s="3" t="s">
        <v>154</v>
      </c>
      <c r="L459" s="3" t="s">
        <v>153</v>
      </c>
      <c r="M459" s="4">
        <v>0</v>
      </c>
      <c r="N459" s="3" t="s">
        <v>153</v>
      </c>
      <c r="O459" s="3" t="s">
        <v>155</v>
      </c>
      <c r="P459" s="3" t="s">
        <v>612</v>
      </c>
      <c r="Q459" s="5" t="s">
        <v>2488</v>
      </c>
      <c r="R459" s="5" t="s">
        <v>173</v>
      </c>
      <c r="S459" s="5" t="s">
        <v>1597</v>
      </c>
    </row>
    <row r="460" spans="1:19">
      <c r="A460" s="3" t="s">
        <v>148</v>
      </c>
      <c r="B460" s="3" t="s">
        <v>149</v>
      </c>
      <c r="C460" s="3" t="s">
        <v>2490</v>
      </c>
      <c r="D460" s="3" t="s">
        <v>2491</v>
      </c>
      <c r="E460" s="3" t="s">
        <v>2009</v>
      </c>
      <c r="F460" s="3" t="s">
        <v>153</v>
      </c>
      <c r="G460" s="4">
        <v>8.32</v>
      </c>
      <c r="H460" s="4">
        <v>0</v>
      </c>
      <c r="I460" s="4">
        <v>0</v>
      </c>
      <c r="J460" s="4">
        <v>0</v>
      </c>
      <c r="K460" s="3" t="s">
        <v>154</v>
      </c>
      <c r="L460" s="3" t="s">
        <v>153</v>
      </c>
      <c r="M460" s="4">
        <v>0</v>
      </c>
      <c r="N460" s="3" t="s">
        <v>153</v>
      </c>
      <c r="O460" s="3" t="s">
        <v>155</v>
      </c>
      <c r="P460" s="3" t="s">
        <v>612</v>
      </c>
      <c r="Q460" s="5" t="s">
        <v>2490</v>
      </c>
      <c r="R460" s="5" t="s">
        <v>173</v>
      </c>
      <c r="S460" s="5" t="s">
        <v>1597</v>
      </c>
    </row>
    <row r="461" spans="1:19">
      <c r="A461" s="3" t="s">
        <v>148</v>
      </c>
      <c r="B461" s="3" t="s">
        <v>149</v>
      </c>
      <c r="C461" s="3" t="s">
        <v>2492</v>
      </c>
      <c r="D461" s="3" t="s">
        <v>2493</v>
      </c>
      <c r="E461" s="3" t="s">
        <v>1998</v>
      </c>
      <c r="F461" s="3" t="s">
        <v>153</v>
      </c>
      <c r="G461" s="4">
        <v>4.34</v>
      </c>
      <c r="H461" s="4">
        <v>0</v>
      </c>
      <c r="I461" s="4">
        <v>0</v>
      </c>
      <c r="J461" s="4">
        <v>0</v>
      </c>
      <c r="K461" s="3" t="s">
        <v>154</v>
      </c>
      <c r="L461" s="3" t="s">
        <v>153</v>
      </c>
      <c r="M461" s="4">
        <v>0</v>
      </c>
      <c r="N461" s="3" t="s">
        <v>153</v>
      </c>
      <c r="O461" s="3" t="s">
        <v>155</v>
      </c>
      <c r="P461" s="3" t="s">
        <v>612</v>
      </c>
      <c r="Q461" s="5" t="s">
        <v>2492</v>
      </c>
      <c r="R461" s="5" t="s">
        <v>173</v>
      </c>
      <c r="S461" s="5" t="s">
        <v>1597</v>
      </c>
    </row>
    <row r="462" spans="1:19">
      <c r="A462" s="3" t="s">
        <v>148</v>
      </c>
      <c r="B462" s="3" t="s">
        <v>149</v>
      </c>
      <c r="C462" s="3" t="s">
        <v>2494</v>
      </c>
      <c r="D462" s="3" t="s">
        <v>2495</v>
      </c>
      <c r="E462" s="3" t="s">
        <v>2004</v>
      </c>
      <c r="F462" s="3" t="s">
        <v>153</v>
      </c>
      <c r="G462" s="4">
        <v>6.19</v>
      </c>
      <c r="H462" s="4">
        <v>0</v>
      </c>
      <c r="I462" s="4">
        <v>0</v>
      </c>
      <c r="J462" s="4">
        <v>0</v>
      </c>
      <c r="K462" s="3" t="s">
        <v>154</v>
      </c>
      <c r="L462" s="3" t="s">
        <v>153</v>
      </c>
      <c r="M462" s="4">
        <v>0</v>
      </c>
      <c r="N462" s="3" t="s">
        <v>153</v>
      </c>
      <c r="O462" s="3" t="s">
        <v>155</v>
      </c>
      <c r="P462" s="3" t="s">
        <v>612</v>
      </c>
      <c r="Q462" s="5" t="s">
        <v>2494</v>
      </c>
      <c r="R462" s="5" t="s">
        <v>173</v>
      </c>
      <c r="S462" s="5" t="s">
        <v>1597</v>
      </c>
    </row>
    <row r="463" spans="1:19">
      <c r="A463" s="3" t="s">
        <v>148</v>
      </c>
      <c r="B463" s="3" t="s">
        <v>149</v>
      </c>
      <c r="C463" s="3" t="s">
        <v>2496</v>
      </c>
      <c r="D463" s="3" t="s">
        <v>2497</v>
      </c>
      <c r="E463" s="3" t="s">
        <v>2498</v>
      </c>
      <c r="F463" s="3" t="s">
        <v>153</v>
      </c>
      <c r="G463" s="4">
        <v>4.1500000000000004</v>
      </c>
      <c r="H463" s="4">
        <v>0</v>
      </c>
      <c r="I463" s="4">
        <v>0</v>
      </c>
      <c r="J463" s="4">
        <v>0</v>
      </c>
      <c r="K463" s="3" t="s">
        <v>154</v>
      </c>
      <c r="L463" s="3" t="s">
        <v>153</v>
      </c>
      <c r="M463" s="4">
        <v>0</v>
      </c>
      <c r="N463" s="3" t="s">
        <v>153</v>
      </c>
      <c r="O463" s="3" t="s">
        <v>155</v>
      </c>
      <c r="P463" s="3" t="s">
        <v>612</v>
      </c>
      <c r="Q463" s="5" t="s">
        <v>2496</v>
      </c>
      <c r="R463" s="5" t="s">
        <v>173</v>
      </c>
      <c r="S463" s="5" t="s">
        <v>1597</v>
      </c>
    </row>
    <row r="464" spans="1:19">
      <c r="A464" s="3" t="s">
        <v>148</v>
      </c>
      <c r="B464" s="3" t="s">
        <v>149</v>
      </c>
      <c r="C464" s="3" t="s">
        <v>2499</v>
      </c>
      <c r="D464" s="3" t="s">
        <v>2500</v>
      </c>
      <c r="E464" s="3" t="s">
        <v>2004</v>
      </c>
      <c r="F464" s="3" t="s">
        <v>153</v>
      </c>
      <c r="G464" s="4">
        <v>4.5999999999999996</v>
      </c>
      <c r="H464" s="4">
        <v>0</v>
      </c>
      <c r="I464" s="4">
        <v>0</v>
      </c>
      <c r="J464" s="4">
        <v>0</v>
      </c>
      <c r="K464" s="3" t="s">
        <v>154</v>
      </c>
      <c r="L464" s="3" t="s">
        <v>153</v>
      </c>
      <c r="M464" s="4">
        <v>0</v>
      </c>
      <c r="N464" s="3" t="s">
        <v>153</v>
      </c>
      <c r="O464" s="3" t="s">
        <v>155</v>
      </c>
      <c r="P464" s="3" t="s">
        <v>612</v>
      </c>
      <c r="Q464" s="5" t="s">
        <v>2499</v>
      </c>
      <c r="R464" s="5" t="s">
        <v>173</v>
      </c>
      <c r="S464" s="5" t="s">
        <v>1597</v>
      </c>
    </row>
    <row r="465" spans="1:19">
      <c r="A465" s="3" t="s">
        <v>148</v>
      </c>
      <c r="B465" s="3" t="s">
        <v>149</v>
      </c>
      <c r="C465" s="3" t="s">
        <v>2501</v>
      </c>
      <c r="D465" s="3" t="s">
        <v>2502</v>
      </c>
      <c r="E465" s="3" t="s">
        <v>2001</v>
      </c>
      <c r="F465" s="3" t="s">
        <v>153</v>
      </c>
      <c r="G465" s="4">
        <v>4.5999999999999996</v>
      </c>
      <c r="H465" s="4">
        <v>0</v>
      </c>
      <c r="I465" s="4">
        <v>0</v>
      </c>
      <c r="J465" s="4">
        <v>0</v>
      </c>
      <c r="K465" s="3" t="s">
        <v>154</v>
      </c>
      <c r="L465" s="3" t="s">
        <v>153</v>
      </c>
      <c r="M465" s="4">
        <v>0</v>
      </c>
      <c r="N465" s="3" t="s">
        <v>153</v>
      </c>
      <c r="O465" s="3" t="s">
        <v>155</v>
      </c>
      <c r="P465" s="3" t="s">
        <v>612</v>
      </c>
      <c r="Q465" s="5" t="s">
        <v>2501</v>
      </c>
      <c r="R465" s="5" t="s">
        <v>173</v>
      </c>
      <c r="S465" s="5" t="s">
        <v>1597</v>
      </c>
    </row>
    <row r="466" spans="1:19">
      <c r="A466" s="3" t="s">
        <v>148</v>
      </c>
      <c r="B466" s="3" t="s">
        <v>149</v>
      </c>
      <c r="C466" s="3" t="s">
        <v>2503</v>
      </c>
      <c r="D466" s="3" t="s">
        <v>2504</v>
      </c>
      <c r="E466" s="3" t="s">
        <v>1998</v>
      </c>
      <c r="F466" s="3" t="s">
        <v>153</v>
      </c>
      <c r="G466" s="4">
        <v>4.0599999999999996</v>
      </c>
      <c r="H466" s="4">
        <v>0</v>
      </c>
      <c r="I466" s="4">
        <v>0</v>
      </c>
      <c r="J466" s="4">
        <v>0</v>
      </c>
      <c r="K466" s="3" t="s">
        <v>154</v>
      </c>
      <c r="L466" s="3" t="s">
        <v>153</v>
      </c>
      <c r="M466" s="4">
        <v>0</v>
      </c>
      <c r="N466" s="3" t="s">
        <v>153</v>
      </c>
      <c r="O466" s="3" t="s">
        <v>155</v>
      </c>
      <c r="P466" s="3" t="s">
        <v>612</v>
      </c>
      <c r="Q466" s="5" t="s">
        <v>2503</v>
      </c>
      <c r="R466" s="5" t="s">
        <v>173</v>
      </c>
      <c r="S466" s="5" t="s">
        <v>1597</v>
      </c>
    </row>
    <row r="467" spans="1:19">
      <c r="A467" s="3" t="s">
        <v>1866</v>
      </c>
      <c r="B467" s="3" t="s">
        <v>423</v>
      </c>
      <c r="C467" s="3" t="s">
        <v>2505</v>
      </c>
      <c r="D467" s="3" t="s">
        <v>2506</v>
      </c>
      <c r="E467" s="3" t="s">
        <v>2354</v>
      </c>
      <c r="F467" s="3" t="s">
        <v>153</v>
      </c>
      <c r="G467" s="4">
        <v>8.24</v>
      </c>
      <c r="H467" s="4">
        <v>1</v>
      </c>
      <c r="I467" s="4">
        <v>0</v>
      </c>
      <c r="J467" s="4">
        <v>0</v>
      </c>
      <c r="K467" s="3" t="s">
        <v>154</v>
      </c>
      <c r="L467" s="3" t="s">
        <v>153</v>
      </c>
      <c r="M467" s="4">
        <v>0</v>
      </c>
      <c r="N467" s="3" t="s">
        <v>153</v>
      </c>
      <c r="O467" s="3" t="s">
        <v>155</v>
      </c>
      <c r="P467" s="3" t="s">
        <v>612</v>
      </c>
      <c r="Q467" s="5" t="s">
        <v>2505</v>
      </c>
      <c r="R467" s="5" t="s">
        <v>178</v>
      </c>
      <c r="S467" s="5" t="s">
        <v>525</v>
      </c>
    </row>
    <row r="468" spans="1:19">
      <c r="A468" s="3" t="s">
        <v>1866</v>
      </c>
      <c r="B468" s="3" t="s">
        <v>2507</v>
      </c>
      <c r="C468" s="3" t="s">
        <v>2508</v>
      </c>
      <c r="D468" s="3" t="s">
        <v>2509</v>
      </c>
      <c r="E468" s="3" t="s">
        <v>344</v>
      </c>
      <c r="F468" s="3" t="s">
        <v>153</v>
      </c>
      <c r="G468" s="4">
        <v>3.62</v>
      </c>
      <c r="H468" s="4">
        <v>1</v>
      </c>
      <c r="I468" s="4">
        <v>0</v>
      </c>
      <c r="J468" s="4">
        <v>0</v>
      </c>
      <c r="K468" s="3" t="s">
        <v>154</v>
      </c>
      <c r="L468" s="3" t="s">
        <v>153</v>
      </c>
      <c r="M468" s="4">
        <v>0</v>
      </c>
      <c r="N468" s="3" t="s">
        <v>153</v>
      </c>
      <c r="O468" s="3" t="s">
        <v>155</v>
      </c>
      <c r="P468" s="3" t="s">
        <v>612</v>
      </c>
      <c r="Q468" s="5" t="s">
        <v>2508</v>
      </c>
      <c r="R468" s="5" t="s">
        <v>178</v>
      </c>
      <c r="S468" s="5" t="s">
        <v>525</v>
      </c>
    </row>
    <row r="469" spans="1:19">
      <c r="A469" s="3" t="s">
        <v>148</v>
      </c>
      <c r="B469" s="3" t="s">
        <v>149</v>
      </c>
      <c r="C469" s="3" t="s">
        <v>2510</v>
      </c>
      <c r="D469" s="3" t="s">
        <v>2511</v>
      </c>
      <c r="E469" s="3" t="s">
        <v>152</v>
      </c>
      <c r="F469" s="3" t="s">
        <v>153</v>
      </c>
      <c r="G469" s="4">
        <v>110.09</v>
      </c>
      <c r="H469" s="4">
        <v>0</v>
      </c>
      <c r="I469" s="4">
        <v>0</v>
      </c>
      <c r="J469" s="4">
        <v>0</v>
      </c>
      <c r="K469" s="3" t="s">
        <v>154</v>
      </c>
      <c r="L469" s="3" t="s">
        <v>153</v>
      </c>
      <c r="M469" s="4">
        <v>0</v>
      </c>
      <c r="N469" s="3" t="s">
        <v>153</v>
      </c>
      <c r="O469" s="3" t="s">
        <v>155</v>
      </c>
      <c r="P469" s="3" t="s">
        <v>612</v>
      </c>
      <c r="Q469" s="5" t="s">
        <v>2510</v>
      </c>
      <c r="R469" s="5" t="s">
        <v>157</v>
      </c>
      <c r="S469" s="5" t="s">
        <v>158</v>
      </c>
    </row>
    <row r="470" spans="1:19">
      <c r="A470" s="3" t="s">
        <v>746</v>
      </c>
      <c r="B470" s="3" t="s">
        <v>423</v>
      </c>
      <c r="C470" s="3" t="s">
        <v>2512</v>
      </c>
      <c r="D470" s="3" t="s">
        <v>2513</v>
      </c>
      <c r="E470" s="3" t="s">
        <v>152</v>
      </c>
      <c r="F470" s="3" t="s">
        <v>153</v>
      </c>
      <c r="G470" s="4">
        <v>110.74</v>
      </c>
      <c r="H470" s="4">
        <v>0</v>
      </c>
      <c r="I470" s="4">
        <v>0</v>
      </c>
      <c r="J470" s="4">
        <v>0</v>
      </c>
      <c r="K470" s="3" t="s">
        <v>154</v>
      </c>
      <c r="L470" s="3" t="s">
        <v>1524</v>
      </c>
      <c r="M470" s="4">
        <v>0</v>
      </c>
      <c r="N470" s="3" t="s">
        <v>153</v>
      </c>
      <c r="O470" s="3" t="s">
        <v>155</v>
      </c>
      <c r="P470" s="3" t="s">
        <v>612</v>
      </c>
      <c r="Q470" s="5" t="s">
        <v>2512</v>
      </c>
      <c r="R470" s="5" t="s">
        <v>157</v>
      </c>
      <c r="S470" s="5" t="s">
        <v>158</v>
      </c>
    </row>
    <row r="471" spans="1:19">
      <c r="A471" s="3" t="s">
        <v>2270</v>
      </c>
      <c r="B471" s="3" t="s">
        <v>846</v>
      </c>
      <c r="C471" s="3" t="s">
        <v>2514</v>
      </c>
      <c r="D471" s="3" t="s">
        <v>2515</v>
      </c>
      <c r="E471" s="3" t="s">
        <v>152</v>
      </c>
      <c r="F471" s="3" t="s">
        <v>611</v>
      </c>
      <c r="G471" s="4">
        <v>93.87</v>
      </c>
      <c r="H471" s="4">
        <v>0</v>
      </c>
      <c r="I471" s="4">
        <v>0</v>
      </c>
      <c r="J471" s="4">
        <v>0</v>
      </c>
      <c r="K471" s="3" t="s">
        <v>154</v>
      </c>
      <c r="L471" s="3" t="s">
        <v>153</v>
      </c>
      <c r="M471" s="4">
        <v>0</v>
      </c>
      <c r="N471" s="3" t="s">
        <v>153</v>
      </c>
      <c r="O471" s="3" t="s">
        <v>155</v>
      </c>
      <c r="P471" s="3" t="s">
        <v>612</v>
      </c>
      <c r="Q471" s="5" t="s">
        <v>2514</v>
      </c>
      <c r="R471" s="5" t="s">
        <v>157</v>
      </c>
      <c r="S471" s="5" t="s">
        <v>158</v>
      </c>
    </row>
    <row r="472" spans="1:19">
      <c r="A472" s="3" t="s">
        <v>746</v>
      </c>
      <c r="B472" s="3" t="s">
        <v>423</v>
      </c>
      <c r="C472" s="3" t="s">
        <v>2516</v>
      </c>
      <c r="D472" s="3" t="s">
        <v>2517</v>
      </c>
      <c r="E472" s="3" t="s">
        <v>152</v>
      </c>
      <c r="F472" s="3" t="s">
        <v>153</v>
      </c>
      <c r="G472" s="4">
        <v>123.16</v>
      </c>
      <c r="H472" s="4">
        <v>0</v>
      </c>
      <c r="I472" s="4">
        <v>0</v>
      </c>
      <c r="J472" s="4">
        <v>0</v>
      </c>
      <c r="K472" s="3" t="s">
        <v>154</v>
      </c>
      <c r="L472" s="3" t="s">
        <v>1524</v>
      </c>
      <c r="M472" s="4">
        <v>0</v>
      </c>
      <c r="N472" s="3" t="s">
        <v>153</v>
      </c>
      <c r="O472" s="3" t="s">
        <v>155</v>
      </c>
      <c r="P472" s="3" t="s">
        <v>612</v>
      </c>
      <c r="Q472" s="5" t="s">
        <v>2516</v>
      </c>
      <c r="R472" s="5" t="s">
        <v>157</v>
      </c>
      <c r="S472" s="5" t="s">
        <v>158</v>
      </c>
    </row>
    <row r="473" spans="1:19">
      <c r="A473" s="3" t="s">
        <v>148</v>
      </c>
      <c r="B473" s="3" t="s">
        <v>149</v>
      </c>
      <c r="C473" s="3" t="s">
        <v>2518</v>
      </c>
      <c r="D473" s="3" t="s">
        <v>2519</v>
      </c>
      <c r="E473" s="3" t="s">
        <v>1603</v>
      </c>
      <c r="F473" s="3" t="s">
        <v>153</v>
      </c>
      <c r="G473" s="4">
        <v>73.77</v>
      </c>
      <c r="H473" s="4">
        <v>0</v>
      </c>
      <c r="I473" s="4">
        <v>0</v>
      </c>
      <c r="J473" s="4">
        <v>0</v>
      </c>
      <c r="K473" s="3" t="s">
        <v>154</v>
      </c>
      <c r="L473" s="3" t="s">
        <v>153</v>
      </c>
      <c r="M473" s="4">
        <v>0</v>
      </c>
      <c r="N473" s="3" t="s">
        <v>153</v>
      </c>
      <c r="O473" s="3" t="s">
        <v>155</v>
      </c>
      <c r="P473" s="3" t="s">
        <v>612</v>
      </c>
      <c r="Q473" s="5" t="s">
        <v>2518</v>
      </c>
      <c r="R473" s="5" t="s">
        <v>157</v>
      </c>
      <c r="S473" s="5" t="s">
        <v>158</v>
      </c>
    </row>
    <row r="474" spans="1:19">
      <c r="A474" s="3" t="s">
        <v>2270</v>
      </c>
      <c r="B474" s="3" t="s">
        <v>846</v>
      </c>
      <c r="C474" s="3" t="s">
        <v>2520</v>
      </c>
      <c r="D474" s="3" t="s">
        <v>2521</v>
      </c>
      <c r="E474" s="3" t="s">
        <v>2522</v>
      </c>
      <c r="F474" s="3" t="s">
        <v>153</v>
      </c>
      <c r="G474" s="4">
        <v>15.44</v>
      </c>
      <c r="H474" s="4">
        <v>1</v>
      </c>
      <c r="I474" s="4">
        <v>3</v>
      </c>
      <c r="J474" s="4">
        <v>0</v>
      </c>
      <c r="K474" s="3" t="s">
        <v>154</v>
      </c>
      <c r="L474" s="3" t="s">
        <v>1036</v>
      </c>
      <c r="M474" s="4">
        <v>0</v>
      </c>
      <c r="N474" s="3" t="s">
        <v>153</v>
      </c>
      <c r="O474" s="3" t="s">
        <v>155</v>
      </c>
      <c r="P474" s="3" t="s">
        <v>612</v>
      </c>
      <c r="Q474" s="5" t="s">
        <v>2520</v>
      </c>
      <c r="R474" s="5" t="s">
        <v>178</v>
      </c>
      <c r="S474" s="5" t="s">
        <v>525</v>
      </c>
    </row>
    <row r="475" spans="1:19">
      <c r="A475" s="3" t="s">
        <v>148</v>
      </c>
      <c r="B475" s="3" t="s">
        <v>149</v>
      </c>
      <c r="C475" s="3" t="s">
        <v>2523</v>
      </c>
      <c r="D475" s="3" t="s">
        <v>2524</v>
      </c>
      <c r="E475" s="3" t="s">
        <v>2525</v>
      </c>
      <c r="F475" s="3" t="s">
        <v>611</v>
      </c>
      <c r="G475" s="4">
        <v>14.98</v>
      </c>
      <c r="H475" s="4">
        <v>0</v>
      </c>
      <c r="I475" s="4">
        <v>0</v>
      </c>
      <c r="J475" s="4">
        <v>0</v>
      </c>
      <c r="K475" s="3" t="s">
        <v>154</v>
      </c>
      <c r="L475" s="3" t="s">
        <v>153</v>
      </c>
      <c r="M475" s="4">
        <v>0</v>
      </c>
      <c r="N475" s="3" t="s">
        <v>153</v>
      </c>
      <c r="O475" s="3" t="s">
        <v>155</v>
      </c>
      <c r="P475" s="3" t="s">
        <v>612</v>
      </c>
      <c r="Q475" s="5" t="s">
        <v>2523</v>
      </c>
      <c r="R475" s="5" t="s">
        <v>168</v>
      </c>
      <c r="S475" s="5" t="s">
        <v>169</v>
      </c>
    </row>
    <row r="476" spans="1:19">
      <c r="A476" s="3" t="s">
        <v>153</v>
      </c>
      <c r="B476" s="3" t="s">
        <v>149</v>
      </c>
      <c r="C476" s="3" t="s">
        <v>2526</v>
      </c>
      <c r="D476" s="3" t="s">
        <v>2527</v>
      </c>
      <c r="E476" s="3" t="s">
        <v>2528</v>
      </c>
      <c r="F476" s="3" t="s">
        <v>153</v>
      </c>
      <c r="G476" s="4">
        <v>50.31</v>
      </c>
      <c r="H476" s="8"/>
      <c r="I476" s="8"/>
      <c r="J476" s="8"/>
      <c r="K476" s="3" t="s">
        <v>154</v>
      </c>
      <c r="L476" s="3" t="s">
        <v>2063</v>
      </c>
      <c r="M476" s="8"/>
      <c r="N476" s="3" t="s">
        <v>153</v>
      </c>
      <c r="O476" s="3" t="s">
        <v>155</v>
      </c>
      <c r="P476" s="3" t="s">
        <v>612</v>
      </c>
      <c r="Q476" s="5" t="s">
        <v>2526</v>
      </c>
      <c r="R476" s="5" t="s">
        <v>157</v>
      </c>
      <c r="S476" s="5" t="s">
        <v>158</v>
      </c>
    </row>
    <row r="477" spans="1:19">
      <c r="A477" s="3" t="s">
        <v>153</v>
      </c>
      <c r="B477" s="3" t="s">
        <v>149</v>
      </c>
      <c r="C477" s="3" t="s">
        <v>2529</v>
      </c>
      <c r="D477" s="3" t="s">
        <v>2530</v>
      </c>
      <c r="E477" s="3" t="s">
        <v>2531</v>
      </c>
      <c r="F477" s="3" t="s">
        <v>153</v>
      </c>
      <c r="G477" s="4">
        <v>163.68</v>
      </c>
      <c r="H477" s="8"/>
      <c r="I477" s="8"/>
      <c r="J477" s="8"/>
      <c r="K477" s="3" t="s">
        <v>154</v>
      </c>
      <c r="L477" s="3" t="s">
        <v>2063</v>
      </c>
      <c r="M477" s="8"/>
      <c r="N477" s="3" t="s">
        <v>153</v>
      </c>
      <c r="O477" s="3" t="s">
        <v>155</v>
      </c>
      <c r="P477" s="3" t="s">
        <v>612</v>
      </c>
      <c r="Q477" s="5" t="s">
        <v>2529</v>
      </c>
      <c r="R477" s="5" t="s">
        <v>157</v>
      </c>
      <c r="S477" s="5" t="s">
        <v>158</v>
      </c>
    </row>
    <row r="478" spans="1:19">
      <c r="A478" s="3" t="s">
        <v>148</v>
      </c>
      <c r="B478" s="3" t="s">
        <v>149</v>
      </c>
      <c r="C478" s="3" t="s">
        <v>150</v>
      </c>
      <c r="D478" s="3" t="s">
        <v>151</v>
      </c>
      <c r="E478" s="3" t="s">
        <v>152</v>
      </c>
      <c r="F478" s="3" t="s">
        <v>153</v>
      </c>
      <c r="G478" s="4">
        <v>539.29</v>
      </c>
      <c r="H478" s="4">
        <v>0</v>
      </c>
      <c r="I478" s="4">
        <v>0</v>
      </c>
      <c r="J478" s="4">
        <v>0</v>
      </c>
      <c r="K478" s="3" t="s">
        <v>154</v>
      </c>
      <c r="L478" s="3" t="s">
        <v>153</v>
      </c>
      <c r="M478" s="4">
        <v>0</v>
      </c>
      <c r="N478" s="3" t="s">
        <v>153</v>
      </c>
      <c r="O478" s="3" t="s">
        <v>155</v>
      </c>
      <c r="P478" s="3" t="s">
        <v>156</v>
      </c>
      <c r="Q478" s="5" t="s">
        <v>150</v>
      </c>
      <c r="R478" s="5" t="s">
        <v>157</v>
      </c>
      <c r="S478" s="5" t="s">
        <v>158</v>
      </c>
    </row>
    <row r="479" spans="1:19">
      <c r="A479" s="3" t="s">
        <v>148</v>
      </c>
      <c r="B479" s="3" t="s">
        <v>149</v>
      </c>
      <c r="C479" s="3" t="s">
        <v>2532</v>
      </c>
      <c r="D479" s="3" t="s">
        <v>2533</v>
      </c>
      <c r="E479" s="3" t="s">
        <v>1603</v>
      </c>
      <c r="F479" s="3" t="s">
        <v>153</v>
      </c>
      <c r="G479" s="4">
        <v>56.28</v>
      </c>
      <c r="H479" s="4">
        <v>0</v>
      </c>
      <c r="I479" s="4">
        <v>0</v>
      </c>
      <c r="J479" s="4">
        <v>0</v>
      </c>
      <c r="K479" s="3" t="s">
        <v>154</v>
      </c>
      <c r="L479" s="3" t="s">
        <v>153</v>
      </c>
      <c r="M479" s="4">
        <v>0</v>
      </c>
      <c r="N479" s="3" t="s">
        <v>153</v>
      </c>
      <c r="O479" s="3" t="s">
        <v>155</v>
      </c>
      <c r="P479" s="3" t="s">
        <v>156</v>
      </c>
      <c r="Q479" s="5" t="s">
        <v>2532</v>
      </c>
      <c r="R479" s="5" t="s">
        <v>157</v>
      </c>
      <c r="S479" s="5" t="s">
        <v>158</v>
      </c>
    </row>
    <row r="480" spans="1:19">
      <c r="A480" s="3" t="s">
        <v>148</v>
      </c>
      <c r="B480" s="3" t="s">
        <v>149</v>
      </c>
      <c r="C480" s="3" t="s">
        <v>2534</v>
      </c>
      <c r="D480" s="3" t="s">
        <v>2535</v>
      </c>
      <c r="E480" s="3" t="s">
        <v>1603</v>
      </c>
      <c r="F480" s="3" t="s">
        <v>153</v>
      </c>
      <c r="G480" s="4">
        <v>55.66</v>
      </c>
      <c r="H480" s="4">
        <v>0</v>
      </c>
      <c r="I480" s="4">
        <v>0</v>
      </c>
      <c r="J480" s="4">
        <v>0</v>
      </c>
      <c r="K480" s="3" t="s">
        <v>154</v>
      </c>
      <c r="L480" s="3" t="s">
        <v>153</v>
      </c>
      <c r="M480" s="4">
        <v>0</v>
      </c>
      <c r="N480" s="3" t="s">
        <v>153</v>
      </c>
      <c r="O480" s="3" t="s">
        <v>155</v>
      </c>
      <c r="P480" s="3" t="s">
        <v>156</v>
      </c>
      <c r="Q480" s="5" t="s">
        <v>2534</v>
      </c>
      <c r="R480" s="5" t="s">
        <v>157</v>
      </c>
      <c r="S480" s="5" t="s">
        <v>158</v>
      </c>
    </row>
    <row r="481" spans="1:19">
      <c r="A481" s="3" t="s">
        <v>148</v>
      </c>
      <c r="B481" s="3" t="s">
        <v>149</v>
      </c>
      <c r="C481" s="3" t="s">
        <v>2536</v>
      </c>
      <c r="D481" s="3" t="s">
        <v>2537</v>
      </c>
      <c r="E481" s="3" t="s">
        <v>1612</v>
      </c>
      <c r="F481" s="3" t="s">
        <v>153</v>
      </c>
      <c r="G481" s="4">
        <v>23.7</v>
      </c>
      <c r="H481" s="4">
        <v>0</v>
      </c>
      <c r="I481" s="4">
        <v>0</v>
      </c>
      <c r="J481" s="4">
        <v>0</v>
      </c>
      <c r="K481" s="3" t="s">
        <v>154</v>
      </c>
      <c r="L481" s="3" t="s">
        <v>153</v>
      </c>
      <c r="M481" s="4">
        <v>0</v>
      </c>
      <c r="N481" s="3" t="s">
        <v>153</v>
      </c>
      <c r="O481" s="3" t="s">
        <v>155</v>
      </c>
      <c r="P481" s="3" t="s">
        <v>156</v>
      </c>
      <c r="Q481" s="5" t="s">
        <v>2536</v>
      </c>
      <c r="R481" s="5" t="s">
        <v>168</v>
      </c>
      <c r="S481" s="5" t="s">
        <v>169</v>
      </c>
    </row>
    <row r="482" spans="1:19">
      <c r="A482" s="3" t="s">
        <v>148</v>
      </c>
      <c r="B482" s="3" t="s">
        <v>149</v>
      </c>
      <c r="C482" s="3" t="s">
        <v>2538</v>
      </c>
      <c r="D482" s="3" t="s">
        <v>2539</v>
      </c>
      <c r="E482" s="3" t="s">
        <v>1612</v>
      </c>
      <c r="F482" s="3" t="s">
        <v>153</v>
      </c>
      <c r="G482" s="4">
        <v>21.1</v>
      </c>
      <c r="H482" s="4">
        <v>0</v>
      </c>
      <c r="I482" s="4">
        <v>0</v>
      </c>
      <c r="J482" s="4">
        <v>0</v>
      </c>
      <c r="K482" s="3" t="s">
        <v>154</v>
      </c>
      <c r="L482" s="3" t="s">
        <v>153</v>
      </c>
      <c r="M482" s="4">
        <v>0</v>
      </c>
      <c r="N482" s="3" t="s">
        <v>153</v>
      </c>
      <c r="O482" s="3" t="s">
        <v>155</v>
      </c>
      <c r="P482" s="3" t="s">
        <v>156</v>
      </c>
      <c r="Q482" s="5" t="s">
        <v>2538</v>
      </c>
      <c r="R482" s="5" t="s">
        <v>168</v>
      </c>
      <c r="S482" s="5" t="s">
        <v>169</v>
      </c>
    </row>
    <row r="483" spans="1:19">
      <c r="A483" s="3" t="s">
        <v>148</v>
      </c>
      <c r="B483" s="3" t="s">
        <v>149</v>
      </c>
      <c r="C483" s="3" t="s">
        <v>2540</v>
      </c>
      <c r="D483" s="3" t="s">
        <v>2541</v>
      </c>
      <c r="E483" s="3" t="s">
        <v>1620</v>
      </c>
      <c r="F483" s="3" t="s">
        <v>153</v>
      </c>
      <c r="G483" s="4">
        <v>23.7</v>
      </c>
      <c r="H483" s="4">
        <v>0</v>
      </c>
      <c r="I483" s="4">
        <v>0</v>
      </c>
      <c r="J483" s="4">
        <v>0</v>
      </c>
      <c r="K483" s="3" t="s">
        <v>154</v>
      </c>
      <c r="L483" s="3" t="s">
        <v>153</v>
      </c>
      <c r="M483" s="4">
        <v>0</v>
      </c>
      <c r="N483" s="3" t="s">
        <v>153</v>
      </c>
      <c r="O483" s="3" t="s">
        <v>155</v>
      </c>
      <c r="P483" s="3" t="s">
        <v>156</v>
      </c>
      <c r="Q483" s="5" t="s">
        <v>2540</v>
      </c>
      <c r="R483" s="5" t="s">
        <v>157</v>
      </c>
      <c r="S483" s="5" t="s">
        <v>158</v>
      </c>
    </row>
    <row r="484" spans="1:19">
      <c r="A484" s="3" t="s">
        <v>148</v>
      </c>
      <c r="B484" s="3" t="s">
        <v>149</v>
      </c>
      <c r="C484" s="3" t="s">
        <v>2542</v>
      </c>
      <c r="D484" s="3" t="s">
        <v>2543</v>
      </c>
      <c r="E484" s="3" t="s">
        <v>1623</v>
      </c>
      <c r="F484" s="3" t="s">
        <v>153</v>
      </c>
      <c r="G484" s="4">
        <v>23.87</v>
      </c>
      <c r="H484" s="4">
        <v>0</v>
      </c>
      <c r="I484" s="4">
        <v>0</v>
      </c>
      <c r="J484" s="4">
        <v>0</v>
      </c>
      <c r="K484" s="3" t="s">
        <v>154</v>
      </c>
      <c r="L484" s="3" t="s">
        <v>153</v>
      </c>
      <c r="M484" s="4">
        <v>0</v>
      </c>
      <c r="N484" s="3" t="s">
        <v>153</v>
      </c>
      <c r="O484" s="3" t="s">
        <v>155</v>
      </c>
      <c r="P484" s="3" t="s">
        <v>156</v>
      </c>
      <c r="Q484" s="5" t="s">
        <v>2542</v>
      </c>
      <c r="R484" s="5" t="s">
        <v>157</v>
      </c>
      <c r="S484" s="5" t="s">
        <v>158</v>
      </c>
    </row>
    <row r="485" spans="1:19">
      <c r="A485" s="3" t="s">
        <v>148</v>
      </c>
      <c r="B485" s="3" t="s">
        <v>149</v>
      </c>
      <c r="C485" s="3" t="s">
        <v>2544</v>
      </c>
      <c r="D485" s="3" t="s">
        <v>2545</v>
      </c>
      <c r="E485" s="3" t="s">
        <v>1632</v>
      </c>
      <c r="F485" s="3" t="s">
        <v>153</v>
      </c>
      <c r="G485" s="4">
        <v>23.57</v>
      </c>
      <c r="H485" s="4">
        <v>0</v>
      </c>
      <c r="I485" s="4">
        <v>0</v>
      </c>
      <c r="J485" s="4">
        <v>0</v>
      </c>
      <c r="K485" s="3" t="s">
        <v>154</v>
      </c>
      <c r="L485" s="3" t="s">
        <v>153</v>
      </c>
      <c r="M485" s="4">
        <v>0</v>
      </c>
      <c r="N485" s="3" t="s">
        <v>153</v>
      </c>
      <c r="O485" s="3" t="s">
        <v>155</v>
      </c>
      <c r="P485" s="3" t="s">
        <v>156</v>
      </c>
      <c r="Q485" s="5" t="s">
        <v>2544</v>
      </c>
      <c r="R485" s="5" t="s">
        <v>157</v>
      </c>
      <c r="S485" s="5" t="s">
        <v>158</v>
      </c>
    </row>
    <row r="486" spans="1:19">
      <c r="A486" s="3" t="s">
        <v>148</v>
      </c>
      <c r="B486" s="3" t="s">
        <v>149</v>
      </c>
      <c r="C486" s="3" t="s">
        <v>2546</v>
      </c>
      <c r="D486" s="3" t="s">
        <v>2547</v>
      </c>
      <c r="E486" s="3" t="s">
        <v>1629</v>
      </c>
      <c r="F486" s="3" t="s">
        <v>153</v>
      </c>
      <c r="G486" s="4">
        <v>23.7</v>
      </c>
      <c r="H486" s="4">
        <v>0</v>
      </c>
      <c r="I486" s="4">
        <v>0</v>
      </c>
      <c r="J486" s="4">
        <v>0</v>
      </c>
      <c r="K486" s="3" t="s">
        <v>154</v>
      </c>
      <c r="L486" s="3" t="s">
        <v>153</v>
      </c>
      <c r="M486" s="4">
        <v>0</v>
      </c>
      <c r="N486" s="3" t="s">
        <v>153</v>
      </c>
      <c r="O486" s="3" t="s">
        <v>155</v>
      </c>
      <c r="P486" s="3" t="s">
        <v>156</v>
      </c>
      <c r="Q486" s="5" t="s">
        <v>2546</v>
      </c>
      <c r="R486" s="5" t="s">
        <v>157</v>
      </c>
      <c r="S486" s="5" t="s">
        <v>158</v>
      </c>
    </row>
    <row r="487" spans="1:19">
      <c r="A487" s="3" t="s">
        <v>148</v>
      </c>
      <c r="B487" s="3" t="s">
        <v>149</v>
      </c>
      <c r="C487" s="3" t="s">
        <v>2548</v>
      </c>
      <c r="D487" s="3" t="s">
        <v>2549</v>
      </c>
      <c r="E487" s="3" t="s">
        <v>1626</v>
      </c>
      <c r="F487" s="3" t="s">
        <v>153</v>
      </c>
      <c r="G487" s="4">
        <v>66.53</v>
      </c>
      <c r="H487" s="4">
        <v>0</v>
      </c>
      <c r="I487" s="4">
        <v>0</v>
      </c>
      <c r="J487" s="4">
        <v>0</v>
      </c>
      <c r="K487" s="3" t="s">
        <v>154</v>
      </c>
      <c r="L487" s="3" t="s">
        <v>153</v>
      </c>
      <c r="M487" s="4">
        <v>0</v>
      </c>
      <c r="N487" s="3" t="s">
        <v>153</v>
      </c>
      <c r="O487" s="3" t="s">
        <v>155</v>
      </c>
      <c r="P487" s="3" t="s">
        <v>156</v>
      </c>
      <c r="Q487" s="5" t="s">
        <v>2548</v>
      </c>
      <c r="R487" s="5" t="s">
        <v>157</v>
      </c>
      <c r="S487" s="5" t="s">
        <v>158</v>
      </c>
    </row>
    <row r="488" spans="1:19">
      <c r="A488" s="3" t="s">
        <v>148</v>
      </c>
      <c r="B488" s="3" t="s">
        <v>149</v>
      </c>
      <c r="C488" s="3" t="s">
        <v>2550</v>
      </c>
      <c r="D488" s="3" t="s">
        <v>2551</v>
      </c>
      <c r="E488" s="3" t="s">
        <v>1635</v>
      </c>
      <c r="F488" s="3" t="s">
        <v>153</v>
      </c>
      <c r="G488" s="4">
        <v>23.56</v>
      </c>
      <c r="H488" s="4">
        <v>0</v>
      </c>
      <c r="I488" s="4">
        <v>0</v>
      </c>
      <c r="J488" s="4">
        <v>0</v>
      </c>
      <c r="K488" s="3" t="s">
        <v>154</v>
      </c>
      <c r="L488" s="3" t="s">
        <v>153</v>
      </c>
      <c r="M488" s="4">
        <v>0</v>
      </c>
      <c r="N488" s="3" t="s">
        <v>153</v>
      </c>
      <c r="O488" s="3" t="s">
        <v>155</v>
      </c>
      <c r="P488" s="3" t="s">
        <v>156</v>
      </c>
      <c r="Q488" s="5" t="s">
        <v>2550</v>
      </c>
      <c r="R488" s="5" t="s">
        <v>157</v>
      </c>
      <c r="S488" s="5" t="s">
        <v>158</v>
      </c>
    </row>
    <row r="489" spans="1:19">
      <c r="A489" s="3" t="s">
        <v>148</v>
      </c>
      <c r="B489" s="3" t="s">
        <v>149</v>
      </c>
      <c r="C489" s="3" t="s">
        <v>2552</v>
      </c>
      <c r="D489" s="3" t="s">
        <v>2553</v>
      </c>
      <c r="E489" s="3" t="s">
        <v>1638</v>
      </c>
      <c r="F489" s="3" t="s">
        <v>153</v>
      </c>
      <c r="G489" s="4">
        <v>65.930000000000007</v>
      </c>
      <c r="H489" s="4">
        <v>0</v>
      </c>
      <c r="I489" s="4">
        <v>0</v>
      </c>
      <c r="J489" s="4">
        <v>0</v>
      </c>
      <c r="K489" s="3" t="s">
        <v>154</v>
      </c>
      <c r="L489" s="3" t="s">
        <v>153</v>
      </c>
      <c r="M489" s="4">
        <v>0</v>
      </c>
      <c r="N489" s="3" t="s">
        <v>153</v>
      </c>
      <c r="O489" s="3" t="s">
        <v>155</v>
      </c>
      <c r="P489" s="3" t="s">
        <v>156</v>
      </c>
      <c r="Q489" s="5" t="s">
        <v>2552</v>
      </c>
      <c r="R489" s="5" t="s">
        <v>157</v>
      </c>
      <c r="S489" s="5" t="s">
        <v>158</v>
      </c>
    </row>
    <row r="490" spans="1:19">
      <c r="A490" s="3" t="s">
        <v>148</v>
      </c>
      <c r="B490" s="3" t="s">
        <v>149</v>
      </c>
      <c r="C490" s="3" t="s">
        <v>2554</v>
      </c>
      <c r="D490" s="3" t="s">
        <v>2555</v>
      </c>
      <c r="E490" s="3" t="s">
        <v>1641</v>
      </c>
      <c r="F490" s="3" t="s">
        <v>153</v>
      </c>
      <c r="G490" s="4">
        <v>7.45</v>
      </c>
      <c r="H490" s="4">
        <v>0</v>
      </c>
      <c r="I490" s="4">
        <v>0</v>
      </c>
      <c r="J490" s="4">
        <v>0</v>
      </c>
      <c r="K490" s="3" t="s">
        <v>154</v>
      </c>
      <c r="L490" s="3" t="s">
        <v>153</v>
      </c>
      <c r="M490" s="4">
        <v>0</v>
      </c>
      <c r="N490" s="3" t="s">
        <v>153</v>
      </c>
      <c r="O490" s="3" t="s">
        <v>155</v>
      </c>
      <c r="P490" s="3" t="s">
        <v>156</v>
      </c>
      <c r="Q490" s="5" t="s">
        <v>2554</v>
      </c>
      <c r="R490" s="5" t="s">
        <v>173</v>
      </c>
      <c r="S490" s="5" t="s">
        <v>1597</v>
      </c>
    </row>
    <row r="491" spans="1:19">
      <c r="A491" s="3" t="s">
        <v>148</v>
      </c>
      <c r="B491" s="3" t="s">
        <v>149</v>
      </c>
      <c r="C491" s="3" t="s">
        <v>2556</v>
      </c>
      <c r="D491" s="3" t="s">
        <v>2557</v>
      </c>
      <c r="E491" s="3" t="s">
        <v>1644</v>
      </c>
      <c r="F491" s="3" t="s">
        <v>153</v>
      </c>
      <c r="G491" s="4">
        <v>12.28</v>
      </c>
      <c r="H491" s="4">
        <v>0</v>
      </c>
      <c r="I491" s="4">
        <v>0</v>
      </c>
      <c r="J491" s="4">
        <v>0</v>
      </c>
      <c r="K491" s="3" t="s">
        <v>154</v>
      </c>
      <c r="L491" s="3" t="s">
        <v>153</v>
      </c>
      <c r="M491" s="4">
        <v>0</v>
      </c>
      <c r="N491" s="3" t="s">
        <v>153</v>
      </c>
      <c r="O491" s="3" t="s">
        <v>155</v>
      </c>
      <c r="P491" s="3" t="s">
        <v>156</v>
      </c>
      <c r="Q491" s="5" t="s">
        <v>2556</v>
      </c>
      <c r="R491" s="5" t="s">
        <v>173</v>
      </c>
      <c r="S491" s="5" t="s">
        <v>1597</v>
      </c>
    </row>
    <row r="492" spans="1:19">
      <c r="A492" s="3" t="s">
        <v>148</v>
      </c>
      <c r="B492" s="3" t="s">
        <v>149</v>
      </c>
      <c r="C492" s="3" t="s">
        <v>2558</v>
      </c>
      <c r="D492" s="3" t="s">
        <v>2559</v>
      </c>
      <c r="E492" s="3" t="s">
        <v>1641</v>
      </c>
      <c r="F492" s="3" t="s">
        <v>153</v>
      </c>
      <c r="G492" s="4">
        <v>8.7899999999999991</v>
      </c>
      <c r="H492" s="4">
        <v>0</v>
      </c>
      <c r="I492" s="4">
        <v>0</v>
      </c>
      <c r="J492" s="4">
        <v>0</v>
      </c>
      <c r="K492" s="3" t="s">
        <v>154</v>
      </c>
      <c r="L492" s="3" t="s">
        <v>153</v>
      </c>
      <c r="M492" s="4">
        <v>0</v>
      </c>
      <c r="N492" s="3" t="s">
        <v>153</v>
      </c>
      <c r="O492" s="3" t="s">
        <v>155</v>
      </c>
      <c r="P492" s="3" t="s">
        <v>156</v>
      </c>
      <c r="Q492" s="5" t="s">
        <v>2558</v>
      </c>
      <c r="R492" s="5" t="s">
        <v>173</v>
      </c>
      <c r="S492" s="5" t="s">
        <v>1597</v>
      </c>
    </row>
    <row r="493" spans="1:19">
      <c r="A493" s="3" t="s">
        <v>148</v>
      </c>
      <c r="B493" s="3" t="s">
        <v>423</v>
      </c>
      <c r="C493" s="3" t="s">
        <v>2560</v>
      </c>
      <c r="D493" s="3" t="s">
        <v>2561</v>
      </c>
      <c r="E493" s="3" t="s">
        <v>152</v>
      </c>
      <c r="F493" s="3" t="s">
        <v>153</v>
      </c>
      <c r="G493" s="4">
        <v>12.67</v>
      </c>
      <c r="H493" s="4">
        <v>0</v>
      </c>
      <c r="I493" s="4">
        <v>0</v>
      </c>
      <c r="J493" s="4">
        <v>0</v>
      </c>
      <c r="K493" s="3" t="s">
        <v>154</v>
      </c>
      <c r="L493" s="3" t="s">
        <v>153</v>
      </c>
      <c r="M493" s="4">
        <v>0</v>
      </c>
      <c r="N493" s="3" t="s">
        <v>153</v>
      </c>
      <c r="O493" s="3" t="s">
        <v>155</v>
      </c>
      <c r="P493" s="3" t="s">
        <v>156</v>
      </c>
      <c r="Q493" s="5" t="s">
        <v>2560</v>
      </c>
      <c r="R493" s="5" t="s">
        <v>157</v>
      </c>
      <c r="S493" s="5" t="s">
        <v>158</v>
      </c>
    </row>
    <row r="494" spans="1:19">
      <c r="A494" s="3" t="s">
        <v>477</v>
      </c>
      <c r="B494" s="3" t="s">
        <v>423</v>
      </c>
      <c r="C494" s="3" t="s">
        <v>2562</v>
      </c>
      <c r="D494" s="3" t="s">
        <v>2563</v>
      </c>
      <c r="E494" s="3" t="s">
        <v>152</v>
      </c>
      <c r="F494" s="3" t="s">
        <v>153</v>
      </c>
      <c r="G494" s="4">
        <v>177.08</v>
      </c>
      <c r="H494" s="4">
        <v>0</v>
      </c>
      <c r="I494" s="4">
        <v>0</v>
      </c>
      <c r="J494" s="4">
        <v>0</v>
      </c>
      <c r="K494" s="3" t="s">
        <v>154</v>
      </c>
      <c r="L494" s="3" t="s">
        <v>153</v>
      </c>
      <c r="M494" s="4">
        <v>0</v>
      </c>
      <c r="N494" s="3" t="s">
        <v>153</v>
      </c>
      <c r="O494" s="3" t="s">
        <v>155</v>
      </c>
      <c r="P494" s="3" t="s">
        <v>156</v>
      </c>
      <c r="Q494" s="5" t="s">
        <v>2562</v>
      </c>
      <c r="R494" s="5" t="s">
        <v>157</v>
      </c>
      <c r="S494" s="5" t="s">
        <v>158</v>
      </c>
    </row>
    <row r="495" spans="1:19">
      <c r="A495" s="3" t="s">
        <v>477</v>
      </c>
      <c r="B495" s="3" t="s">
        <v>423</v>
      </c>
      <c r="C495" s="3" t="s">
        <v>2564</v>
      </c>
      <c r="D495" s="3" t="s">
        <v>2565</v>
      </c>
      <c r="E495" s="3" t="s">
        <v>1726</v>
      </c>
      <c r="F495" s="3" t="s">
        <v>1727</v>
      </c>
      <c r="G495" s="4">
        <v>13.01</v>
      </c>
      <c r="H495" s="4">
        <v>0</v>
      </c>
      <c r="I495" s="4">
        <v>0</v>
      </c>
      <c r="J495" s="4">
        <v>0</v>
      </c>
      <c r="K495" s="3" t="s">
        <v>154</v>
      </c>
      <c r="L495" s="3" t="s">
        <v>1673</v>
      </c>
      <c r="M495" s="4">
        <v>8</v>
      </c>
      <c r="N495" s="3" t="s">
        <v>153</v>
      </c>
      <c r="O495" s="3" t="s">
        <v>155</v>
      </c>
      <c r="P495" s="3" t="s">
        <v>156</v>
      </c>
      <c r="Q495" s="5" t="s">
        <v>2564</v>
      </c>
      <c r="R495" s="5" t="s">
        <v>173</v>
      </c>
      <c r="S495" s="5" t="s">
        <v>1597</v>
      </c>
    </row>
    <row r="496" spans="1:19">
      <c r="A496" s="3" t="s">
        <v>477</v>
      </c>
      <c r="B496" s="3" t="s">
        <v>423</v>
      </c>
      <c r="C496" s="3" t="s">
        <v>478</v>
      </c>
      <c r="D496" s="3" t="s">
        <v>479</v>
      </c>
      <c r="E496" s="3" t="s">
        <v>480</v>
      </c>
      <c r="F496" s="3" t="s">
        <v>153</v>
      </c>
      <c r="G496" s="4">
        <v>8.02</v>
      </c>
      <c r="H496" s="4">
        <v>4</v>
      </c>
      <c r="I496" s="4">
        <v>0</v>
      </c>
      <c r="J496" s="4">
        <v>0</v>
      </c>
      <c r="K496" s="3" t="s">
        <v>154</v>
      </c>
      <c r="L496" s="3" t="s">
        <v>153</v>
      </c>
      <c r="M496" s="4">
        <v>0</v>
      </c>
      <c r="N496" s="3" t="s">
        <v>153</v>
      </c>
      <c r="O496" s="3" t="s">
        <v>155</v>
      </c>
      <c r="P496" s="3" t="s">
        <v>156</v>
      </c>
      <c r="Q496" s="5" t="s">
        <v>478</v>
      </c>
      <c r="R496" s="5" t="s">
        <v>178</v>
      </c>
      <c r="S496" s="5" t="s">
        <v>179</v>
      </c>
    </row>
    <row r="497" spans="1:19">
      <c r="A497" s="3" t="s">
        <v>477</v>
      </c>
      <c r="B497" s="3" t="s">
        <v>423</v>
      </c>
      <c r="C497" s="3" t="s">
        <v>2566</v>
      </c>
      <c r="D497" s="3" t="s">
        <v>2567</v>
      </c>
      <c r="E497" s="3" t="s">
        <v>243</v>
      </c>
      <c r="F497" s="3" t="s">
        <v>215</v>
      </c>
      <c r="G497" s="4">
        <v>21.87</v>
      </c>
      <c r="H497" s="4">
        <v>2</v>
      </c>
      <c r="I497" s="4">
        <v>0</v>
      </c>
      <c r="J497" s="4">
        <v>2</v>
      </c>
      <c r="K497" s="3" t="s">
        <v>154</v>
      </c>
      <c r="L497" s="3" t="s">
        <v>244</v>
      </c>
      <c r="M497" s="4">
        <v>0</v>
      </c>
      <c r="N497" s="3" t="s">
        <v>153</v>
      </c>
      <c r="O497" s="3" t="s">
        <v>155</v>
      </c>
      <c r="P497" s="3" t="s">
        <v>156</v>
      </c>
      <c r="Q497" s="5" t="s">
        <v>2566</v>
      </c>
      <c r="R497" s="5" t="s">
        <v>178</v>
      </c>
      <c r="S497" s="5" t="s">
        <v>2112</v>
      </c>
    </row>
    <row r="498" spans="1:19">
      <c r="A498" s="3" t="s">
        <v>477</v>
      </c>
      <c r="B498" s="3" t="s">
        <v>423</v>
      </c>
      <c r="C498" s="3" t="s">
        <v>2568</v>
      </c>
      <c r="D498" s="3" t="s">
        <v>2569</v>
      </c>
      <c r="E498" s="3" t="s">
        <v>243</v>
      </c>
      <c r="F498" s="3" t="s">
        <v>215</v>
      </c>
      <c r="G498" s="4">
        <v>16.329999999999998</v>
      </c>
      <c r="H498" s="4">
        <v>2</v>
      </c>
      <c r="I498" s="4">
        <v>0</v>
      </c>
      <c r="J498" s="4">
        <v>2</v>
      </c>
      <c r="K498" s="3" t="s">
        <v>154</v>
      </c>
      <c r="L498" s="3" t="s">
        <v>244</v>
      </c>
      <c r="M498" s="4">
        <v>0</v>
      </c>
      <c r="N498" s="3" t="s">
        <v>153</v>
      </c>
      <c r="O498" s="3" t="s">
        <v>155</v>
      </c>
      <c r="P498" s="3" t="s">
        <v>156</v>
      </c>
      <c r="Q498" s="5" t="s">
        <v>2568</v>
      </c>
      <c r="R498" s="5" t="s">
        <v>178</v>
      </c>
      <c r="S498" s="5" t="s">
        <v>2112</v>
      </c>
    </row>
    <row r="499" spans="1:19">
      <c r="A499" s="3" t="s">
        <v>477</v>
      </c>
      <c r="B499" s="3" t="s">
        <v>423</v>
      </c>
      <c r="C499" s="3" t="s">
        <v>2570</v>
      </c>
      <c r="D499" s="3" t="s">
        <v>2571</v>
      </c>
      <c r="E499" s="3" t="s">
        <v>2220</v>
      </c>
      <c r="F499" s="3" t="s">
        <v>2215</v>
      </c>
      <c r="G499" s="4">
        <v>23.55</v>
      </c>
      <c r="H499" s="4">
        <v>4</v>
      </c>
      <c r="I499" s="4">
        <v>0</v>
      </c>
      <c r="J499" s="4">
        <v>4</v>
      </c>
      <c r="K499" s="3" t="s">
        <v>154</v>
      </c>
      <c r="L499" s="3" t="s">
        <v>244</v>
      </c>
      <c r="M499" s="4">
        <v>0</v>
      </c>
      <c r="N499" s="3" t="s">
        <v>153</v>
      </c>
      <c r="O499" s="3" t="s">
        <v>155</v>
      </c>
      <c r="P499" s="3" t="s">
        <v>156</v>
      </c>
      <c r="Q499" s="5" t="s">
        <v>2570</v>
      </c>
      <c r="R499" s="5" t="s">
        <v>178</v>
      </c>
      <c r="S499" s="5" t="s">
        <v>2112</v>
      </c>
    </row>
    <row r="500" spans="1:19">
      <c r="A500" s="3" t="s">
        <v>477</v>
      </c>
      <c r="B500" s="3" t="s">
        <v>423</v>
      </c>
      <c r="C500" s="3" t="s">
        <v>2572</v>
      </c>
      <c r="D500" s="3" t="s">
        <v>2573</v>
      </c>
      <c r="E500" s="3" t="s">
        <v>2220</v>
      </c>
      <c r="F500" s="3" t="s">
        <v>2215</v>
      </c>
      <c r="G500" s="4">
        <v>23.55</v>
      </c>
      <c r="H500" s="4">
        <v>4</v>
      </c>
      <c r="I500" s="4">
        <v>0</v>
      </c>
      <c r="J500" s="4">
        <v>4</v>
      </c>
      <c r="K500" s="3" t="s">
        <v>154</v>
      </c>
      <c r="L500" s="3" t="s">
        <v>244</v>
      </c>
      <c r="M500" s="4">
        <v>0</v>
      </c>
      <c r="N500" s="3" t="s">
        <v>153</v>
      </c>
      <c r="O500" s="3" t="s">
        <v>155</v>
      </c>
      <c r="P500" s="3" t="s">
        <v>156</v>
      </c>
      <c r="Q500" s="5" t="s">
        <v>2572</v>
      </c>
      <c r="R500" s="5" t="s">
        <v>178</v>
      </c>
      <c r="S500" s="5" t="s">
        <v>2112</v>
      </c>
    </row>
    <row r="501" spans="1:19">
      <c r="A501" s="3" t="s">
        <v>477</v>
      </c>
      <c r="B501" s="3" t="s">
        <v>423</v>
      </c>
      <c r="C501" s="3" t="s">
        <v>2574</v>
      </c>
      <c r="D501" s="3" t="s">
        <v>2575</v>
      </c>
      <c r="E501" s="3" t="s">
        <v>2235</v>
      </c>
      <c r="F501" s="3" t="s">
        <v>264</v>
      </c>
      <c r="G501" s="4">
        <v>14.98</v>
      </c>
      <c r="H501" s="4">
        <v>1</v>
      </c>
      <c r="I501" s="4">
        <v>0</v>
      </c>
      <c r="J501" s="4">
        <v>1</v>
      </c>
      <c r="K501" s="3" t="s">
        <v>154</v>
      </c>
      <c r="L501" s="3" t="s">
        <v>244</v>
      </c>
      <c r="M501" s="4">
        <v>2</v>
      </c>
      <c r="N501" s="3" t="s">
        <v>153</v>
      </c>
      <c r="O501" s="3" t="s">
        <v>155</v>
      </c>
      <c r="P501" s="3" t="s">
        <v>156</v>
      </c>
      <c r="Q501" s="5" t="s">
        <v>2574</v>
      </c>
      <c r="R501" s="5" t="s">
        <v>178</v>
      </c>
      <c r="S501" s="5" t="s">
        <v>2112</v>
      </c>
    </row>
    <row r="502" spans="1:19">
      <c r="A502" s="3" t="s">
        <v>477</v>
      </c>
      <c r="B502" s="3" t="s">
        <v>423</v>
      </c>
      <c r="C502" s="3" t="s">
        <v>2576</v>
      </c>
      <c r="D502" s="3" t="s">
        <v>2577</v>
      </c>
      <c r="E502" s="3" t="s">
        <v>2235</v>
      </c>
      <c r="F502" s="3" t="s">
        <v>264</v>
      </c>
      <c r="G502" s="4">
        <v>15.3</v>
      </c>
      <c r="H502" s="4">
        <v>1</v>
      </c>
      <c r="I502" s="4">
        <v>0</v>
      </c>
      <c r="J502" s="4">
        <v>1</v>
      </c>
      <c r="K502" s="3" t="s">
        <v>154</v>
      </c>
      <c r="L502" s="3" t="s">
        <v>244</v>
      </c>
      <c r="M502" s="4">
        <v>2</v>
      </c>
      <c r="N502" s="3" t="s">
        <v>153</v>
      </c>
      <c r="O502" s="3" t="s">
        <v>155</v>
      </c>
      <c r="P502" s="3" t="s">
        <v>156</v>
      </c>
      <c r="Q502" s="5" t="s">
        <v>2576</v>
      </c>
      <c r="R502" s="5" t="s">
        <v>178</v>
      </c>
      <c r="S502" s="5" t="s">
        <v>2112</v>
      </c>
    </row>
    <row r="503" spans="1:19">
      <c r="A503" s="3" t="s">
        <v>477</v>
      </c>
      <c r="B503" s="3" t="s">
        <v>423</v>
      </c>
      <c r="C503" s="3" t="s">
        <v>2578</v>
      </c>
      <c r="D503" s="3" t="s">
        <v>2579</v>
      </c>
      <c r="E503" s="3" t="s">
        <v>2235</v>
      </c>
      <c r="F503" s="3" t="s">
        <v>264</v>
      </c>
      <c r="G503" s="4">
        <v>15.8</v>
      </c>
      <c r="H503" s="4">
        <v>1</v>
      </c>
      <c r="I503" s="4">
        <v>0</v>
      </c>
      <c r="J503" s="4">
        <v>1</v>
      </c>
      <c r="K503" s="3" t="s">
        <v>154</v>
      </c>
      <c r="L503" s="3" t="s">
        <v>244</v>
      </c>
      <c r="M503" s="4">
        <v>2</v>
      </c>
      <c r="N503" s="3" t="s">
        <v>153</v>
      </c>
      <c r="O503" s="3" t="s">
        <v>155</v>
      </c>
      <c r="P503" s="3" t="s">
        <v>156</v>
      </c>
      <c r="Q503" s="5" t="s">
        <v>2578</v>
      </c>
      <c r="R503" s="5" t="s">
        <v>178</v>
      </c>
      <c r="S503" s="5" t="s">
        <v>2112</v>
      </c>
    </row>
    <row r="504" spans="1:19">
      <c r="A504" s="3" t="s">
        <v>477</v>
      </c>
      <c r="B504" s="3" t="s">
        <v>423</v>
      </c>
      <c r="C504" s="3" t="s">
        <v>2580</v>
      </c>
      <c r="D504" s="3" t="s">
        <v>2581</v>
      </c>
      <c r="E504" s="3" t="s">
        <v>2235</v>
      </c>
      <c r="F504" s="3" t="s">
        <v>264</v>
      </c>
      <c r="G504" s="4">
        <v>15.3</v>
      </c>
      <c r="H504" s="4">
        <v>1</v>
      </c>
      <c r="I504" s="4">
        <v>0</v>
      </c>
      <c r="J504" s="4">
        <v>1</v>
      </c>
      <c r="K504" s="3" t="s">
        <v>154</v>
      </c>
      <c r="L504" s="3" t="s">
        <v>244</v>
      </c>
      <c r="M504" s="4">
        <v>2</v>
      </c>
      <c r="N504" s="3" t="s">
        <v>153</v>
      </c>
      <c r="O504" s="3" t="s">
        <v>155</v>
      </c>
      <c r="P504" s="3" t="s">
        <v>156</v>
      </c>
      <c r="Q504" s="5" t="s">
        <v>2580</v>
      </c>
      <c r="R504" s="5" t="s">
        <v>178</v>
      </c>
      <c r="S504" s="5" t="s">
        <v>2112</v>
      </c>
    </row>
    <row r="505" spans="1:19">
      <c r="A505" s="3" t="s">
        <v>477</v>
      </c>
      <c r="B505" s="3" t="s">
        <v>423</v>
      </c>
      <c r="C505" s="3" t="s">
        <v>2582</v>
      </c>
      <c r="D505" s="3" t="s">
        <v>2583</v>
      </c>
      <c r="E505" s="3" t="s">
        <v>2235</v>
      </c>
      <c r="F505" s="3" t="s">
        <v>264</v>
      </c>
      <c r="G505" s="4">
        <v>15.28</v>
      </c>
      <c r="H505" s="4">
        <v>1</v>
      </c>
      <c r="I505" s="4">
        <v>0</v>
      </c>
      <c r="J505" s="4">
        <v>1</v>
      </c>
      <c r="K505" s="3" t="s">
        <v>154</v>
      </c>
      <c r="L505" s="3" t="s">
        <v>244</v>
      </c>
      <c r="M505" s="4">
        <v>2</v>
      </c>
      <c r="N505" s="3" t="s">
        <v>153</v>
      </c>
      <c r="O505" s="3" t="s">
        <v>155</v>
      </c>
      <c r="P505" s="3" t="s">
        <v>156</v>
      </c>
      <c r="Q505" s="5" t="s">
        <v>2582</v>
      </c>
      <c r="R505" s="5" t="s">
        <v>178</v>
      </c>
      <c r="S505" s="5" t="s">
        <v>2112</v>
      </c>
    </row>
    <row r="506" spans="1:19">
      <c r="A506" s="3" t="s">
        <v>477</v>
      </c>
      <c r="B506" s="3" t="s">
        <v>423</v>
      </c>
      <c r="C506" s="3" t="s">
        <v>2584</v>
      </c>
      <c r="D506" s="3" t="s">
        <v>2585</v>
      </c>
      <c r="E506" s="3" t="s">
        <v>2235</v>
      </c>
      <c r="F506" s="3" t="s">
        <v>264</v>
      </c>
      <c r="G506" s="4">
        <v>15.3</v>
      </c>
      <c r="H506" s="4">
        <v>1</v>
      </c>
      <c r="I506" s="4">
        <v>0</v>
      </c>
      <c r="J506" s="4">
        <v>1</v>
      </c>
      <c r="K506" s="3" t="s">
        <v>154</v>
      </c>
      <c r="L506" s="3" t="s">
        <v>244</v>
      </c>
      <c r="M506" s="4">
        <v>2</v>
      </c>
      <c r="N506" s="3" t="s">
        <v>153</v>
      </c>
      <c r="O506" s="3" t="s">
        <v>155</v>
      </c>
      <c r="P506" s="3" t="s">
        <v>156</v>
      </c>
      <c r="Q506" s="5" t="s">
        <v>2584</v>
      </c>
      <c r="R506" s="5" t="s">
        <v>178</v>
      </c>
      <c r="S506" s="5" t="s">
        <v>2112</v>
      </c>
    </row>
    <row r="507" spans="1:19">
      <c r="A507" s="3" t="s">
        <v>477</v>
      </c>
      <c r="B507" s="3" t="s">
        <v>423</v>
      </c>
      <c r="C507" s="3" t="s">
        <v>2586</v>
      </c>
      <c r="D507" s="3" t="s">
        <v>2587</v>
      </c>
      <c r="E507" s="3" t="s">
        <v>2235</v>
      </c>
      <c r="F507" s="3" t="s">
        <v>264</v>
      </c>
      <c r="G507" s="4">
        <v>15.6</v>
      </c>
      <c r="H507" s="4">
        <v>1</v>
      </c>
      <c r="I507" s="4">
        <v>0</v>
      </c>
      <c r="J507" s="4">
        <v>1</v>
      </c>
      <c r="K507" s="3" t="s">
        <v>154</v>
      </c>
      <c r="L507" s="3" t="s">
        <v>244</v>
      </c>
      <c r="M507" s="4">
        <v>2</v>
      </c>
      <c r="N507" s="3" t="s">
        <v>153</v>
      </c>
      <c r="O507" s="3" t="s">
        <v>155</v>
      </c>
      <c r="P507" s="3" t="s">
        <v>156</v>
      </c>
      <c r="Q507" s="5" t="s">
        <v>2586</v>
      </c>
      <c r="R507" s="5" t="s">
        <v>178</v>
      </c>
      <c r="S507" s="5" t="s">
        <v>2112</v>
      </c>
    </row>
    <row r="508" spans="1:19">
      <c r="A508" s="3" t="s">
        <v>477</v>
      </c>
      <c r="B508" s="3" t="s">
        <v>423</v>
      </c>
      <c r="C508" s="3" t="s">
        <v>2588</v>
      </c>
      <c r="D508" s="3" t="s">
        <v>2589</v>
      </c>
      <c r="E508" s="3" t="s">
        <v>2235</v>
      </c>
      <c r="F508" s="3" t="s">
        <v>264</v>
      </c>
      <c r="G508" s="4">
        <v>15.3</v>
      </c>
      <c r="H508" s="4">
        <v>1</v>
      </c>
      <c r="I508" s="4">
        <v>0</v>
      </c>
      <c r="J508" s="4">
        <v>1</v>
      </c>
      <c r="K508" s="3" t="s">
        <v>154</v>
      </c>
      <c r="L508" s="3" t="s">
        <v>244</v>
      </c>
      <c r="M508" s="4">
        <v>2</v>
      </c>
      <c r="N508" s="3" t="s">
        <v>153</v>
      </c>
      <c r="O508" s="3" t="s">
        <v>155</v>
      </c>
      <c r="P508" s="3" t="s">
        <v>156</v>
      </c>
      <c r="Q508" s="5" t="s">
        <v>2588</v>
      </c>
      <c r="R508" s="5" t="s">
        <v>178</v>
      </c>
      <c r="S508" s="5" t="s">
        <v>2112</v>
      </c>
    </row>
    <row r="509" spans="1:19">
      <c r="A509" s="3" t="s">
        <v>477</v>
      </c>
      <c r="B509" s="3" t="s">
        <v>423</v>
      </c>
      <c r="C509" s="3" t="s">
        <v>2590</v>
      </c>
      <c r="D509" s="3" t="s">
        <v>2591</v>
      </c>
      <c r="E509" s="3" t="s">
        <v>2235</v>
      </c>
      <c r="F509" s="3" t="s">
        <v>264</v>
      </c>
      <c r="G509" s="4">
        <v>15.8</v>
      </c>
      <c r="H509" s="4">
        <v>1</v>
      </c>
      <c r="I509" s="4">
        <v>0</v>
      </c>
      <c r="J509" s="4">
        <v>1</v>
      </c>
      <c r="K509" s="3" t="s">
        <v>154</v>
      </c>
      <c r="L509" s="3" t="s">
        <v>244</v>
      </c>
      <c r="M509" s="4">
        <v>2</v>
      </c>
      <c r="N509" s="3" t="s">
        <v>153</v>
      </c>
      <c r="O509" s="3" t="s">
        <v>155</v>
      </c>
      <c r="P509" s="3" t="s">
        <v>156</v>
      </c>
      <c r="Q509" s="5" t="s">
        <v>2590</v>
      </c>
      <c r="R509" s="5" t="s">
        <v>178</v>
      </c>
      <c r="S509" s="5" t="s">
        <v>2112</v>
      </c>
    </row>
    <row r="510" spans="1:19">
      <c r="A510" s="3" t="s">
        <v>477</v>
      </c>
      <c r="B510" s="3" t="s">
        <v>423</v>
      </c>
      <c r="C510" s="3" t="s">
        <v>2592</v>
      </c>
      <c r="D510" s="3" t="s">
        <v>2593</v>
      </c>
      <c r="E510" s="3" t="s">
        <v>2235</v>
      </c>
      <c r="F510" s="3" t="s">
        <v>264</v>
      </c>
      <c r="G510" s="4">
        <v>15.3</v>
      </c>
      <c r="H510" s="4">
        <v>1</v>
      </c>
      <c r="I510" s="4">
        <v>0</v>
      </c>
      <c r="J510" s="4">
        <v>1</v>
      </c>
      <c r="K510" s="3" t="s">
        <v>154</v>
      </c>
      <c r="L510" s="3" t="s">
        <v>244</v>
      </c>
      <c r="M510" s="4">
        <v>2</v>
      </c>
      <c r="N510" s="3" t="s">
        <v>153</v>
      </c>
      <c r="O510" s="3" t="s">
        <v>155</v>
      </c>
      <c r="P510" s="3" t="s">
        <v>156</v>
      </c>
      <c r="Q510" s="5" t="s">
        <v>2592</v>
      </c>
      <c r="R510" s="5" t="s">
        <v>178</v>
      </c>
      <c r="S510" s="5" t="s">
        <v>2112</v>
      </c>
    </row>
    <row r="511" spans="1:19">
      <c r="A511" s="3" t="s">
        <v>477</v>
      </c>
      <c r="B511" s="3" t="s">
        <v>423</v>
      </c>
      <c r="C511" s="3" t="s">
        <v>2594</v>
      </c>
      <c r="D511" s="3" t="s">
        <v>2595</v>
      </c>
      <c r="E511" s="3" t="s">
        <v>247</v>
      </c>
      <c r="F511" s="3" t="s">
        <v>1681</v>
      </c>
      <c r="G511" s="4">
        <v>33.590000000000003</v>
      </c>
      <c r="H511" s="4">
        <v>1</v>
      </c>
      <c r="I511" s="4">
        <v>0</v>
      </c>
      <c r="J511" s="4">
        <v>1</v>
      </c>
      <c r="K511" s="3" t="s">
        <v>154</v>
      </c>
      <c r="L511" s="3" t="s">
        <v>249</v>
      </c>
      <c r="M511" s="4">
        <v>6</v>
      </c>
      <c r="N511" s="3" t="s">
        <v>153</v>
      </c>
      <c r="O511" s="3" t="s">
        <v>155</v>
      </c>
      <c r="P511" s="3" t="s">
        <v>156</v>
      </c>
      <c r="Q511" s="5" t="s">
        <v>2594</v>
      </c>
      <c r="R511" s="5" t="s">
        <v>178</v>
      </c>
      <c r="S511" s="5" t="s">
        <v>2112</v>
      </c>
    </row>
    <row r="512" spans="1:19">
      <c r="A512" s="3" t="s">
        <v>477</v>
      </c>
      <c r="B512" s="3" t="s">
        <v>423</v>
      </c>
      <c r="C512" s="3" t="s">
        <v>2596</v>
      </c>
      <c r="D512" s="3" t="s">
        <v>2597</v>
      </c>
      <c r="E512" s="3" t="s">
        <v>2263</v>
      </c>
      <c r="F512" s="3" t="s">
        <v>264</v>
      </c>
      <c r="G512" s="4">
        <v>14.98</v>
      </c>
      <c r="H512" s="4">
        <v>1</v>
      </c>
      <c r="I512" s="4">
        <v>0</v>
      </c>
      <c r="J512" s="4">
        <v>1</v>
      </c>
      <c r="K512" s="3" t="s">
        <v>154</v>
      </c>
      <c r="L512" s="3" t="s">
        <v>244</v>
      </c>
      <c r="M512" s="4">
        <v>2</v>
      </c>
      <c r="N512" s="3" t="s">
        <v>153</v>
      </c>
      <c r="O512" s="3" t="s">
        <v>155</v>
      </c>
      <c r="P512" s="3" t="s">
        <v>156</v>
      </c>
      <c r="Q512" s="5" t="s">
        <v>2596</v>
      </c>
      <c r="R512" s="5" t="s">
        <v>178</v>
      </c>
      <c r="S512" s="5" t="s">
        <v>2112</v>
      </c>
    </row>
    <row r="513" spans="1:19">
      <c r="A513" s="3" t="s">
        <v>477</v>
      </c>
      <c r="B513" s="3" t="s">
        <v>423</v>
      </c>
      <c r="C513" s="3" t="s">
        <v>482</v>
      </c>
      <c r="D513" s="3" t="s">
        <v>483</v>
      </c>
      <c r="E513" s="3" t="s">
        <v>484</v>
      </c>
      <c r="F513" s="3" t="s">
        <v>337</v>
      </c>
      <c r="G513" s="4">
        <v>29.4</v>
      </c>
      <c r="H513" s="4">
        <v>4</v>
      </c>
      <c r="I513" s="4">
        <v>0</v>
      </c>
      <c r="J513" s="4">
        <v>0</v>
      </c>
      <c r="K513" s="3" t="s">
        <v>154</v>
      </c>
      <c r="L513" s="3" t="s">
        <v>153</v>
      </c>
      <c r="M513" s="4">
        <v>0</v>
      </c>
      <c r="N513" s="3" t="s">
        <v>153</v>
      </c>
      <c r="O513" s="3" t="s">
        <v>155</v>
      </c>
      <c r="P513" s="3" t="s">
        <v>156</v>
      </c>
      <c r="Q513" s="5" t="s">
        <v>482</v>
      </c>
      <c r="R513" s="5" t="s">
        <v>178</v>
      </c>
      <c r="S513" s="5" t="s">
        <v>179</v>
      </c>
    </row>
    <row r="514" spans="1:19">
      <c r="A514" s="3" t="s">
        <v>477</v>
      </c>
      <c r="B514" s="3" t="s">
        <v>423</v>
      </c>
      <c r="C514" s="3" t="s">
        <v>485</v>
      </c>
      <c r="D514" s="3" t="s">
        <v>486</v>
      </c>
      <c r="E514" s="3" t="s">
        <v>487</v>
      </c>
      <c r="F514" s="3" t="s">
        <v>415</v>
      </c>
      <c r="G514" s="4">
        <v>22.5</v>
      </c>
      <c r="H514" s="4">
        <v>4</v>
      </c>
      <c r="I514" s="4">
        <v>0</v>
      </c>
      <c r="J514" s="4">
        <v>0</v>
      </c>
      <c r="K514" s="3" t="s">
        <v>154</v>
      </c>
      <c r="L514" s="3" t="s">
        <v>153</v>
      </c>
      <c r="M514" s="4">
        <v>0</v>
      </c>
      <c r="N514" s="3" t="s">
        <v>153</v>
      </c>
      <c r="O514" s="3" t="s">
        <v>155</v>
      </c>
      <c r="P514" s="3" t="s">
        <v>156</v>
      </c>
      <c r="Q514" s="5" t="s">
        <v>485</v>
      </c>
      <c r="R514" s="5" t="s">
        <v>178</v>
      </c>
      <c r="S514" s="5" t="s">
        <v>179</v>
      </c>
    </row>
    <row r="515" spans="1:19">
      <c r="A515" s="3" t="s">
        <v>477</v>
      </c>
      <c r="B515" s="3" t="s">
        <v>423</v>
      </c>
      <c r="C515" s="3" t="s">
        <v>488</v>
      </c>
      <c r="D515" s="3" t="s">
        <v>489</v>
      </c>
      <c r="E515" s="3" t="s">
        <v>487</v>
      </c>
      <c r="F515" s="3" t="s">
        <v>415</v>
      </c>
      <c r="G515" s="4">
        <v>23.98</v>
      </c>
      <c r="H515" s="4">
        <v>4</v>
      </c>
      <c r="I515" s="4">
        <v>0</v>
      </c>
      <c r="J515" s="4">
        <v>0</v>
      </c>
      <c r="K515" s="3" t="s">
        <v>154</v>
      </c>
      <c r="L515" s="3" t="s">
        <v>153</v>
      </c>
      <c r="M515" s="4">
        <v>0</v>
      </c>
      <c r="N515" s="3" t="s">
        <v>153</v>
      </c>
      <c r="O515" s="3" t="s">
        <v>155</v>
      </c>
      <c r="P515" s="3" t="s">
        <v>156</v>
      </c>
      <c r="Q515" s="5" t="s">
        <v>488</v>
      </c>
      <c r="R515" s="5" t="s">
        <v>178</v>
      </c>
      <c r="S515" s="5" t="s">
        <v>179</v>
      </c>
    </row>
    <row r="516" spans="1:19">
      <c r="A516" s="3" t="s">
        <v>477</v>
      </c>
      <c r="B516" s="3" t="s">
        <v>423</v>
      </c>
      <c r="C516" s="3" t="s">
        <v>490</v>
      </c>
      <c r="D516" s="3" t="s">
        <v>491</v>
      </c>
      <c r="E516" s="3" t="s">
        <v>492</v>
      </c>
      <c r="F516" s="3" t="s">
        <v>415</v>
      </c>
      <c r="G516" s="4">
        <v>22.66</v>
      </c>
      <c r="H516" s="4">
        <v>4</v>
      </c>
      <c r="I516" s="4">
        <v>0</v>
      </c>
      <c r="J516" s="4">
        <v>0</v>
      </c>
      <c r="K516" s="3" t="s">
        <v>154</v>
      </c>
      <c r="L516" s="3" t="s">
        <v>153</v>
      </c>
      <c r="M516" s="4">
        <v>0</v>
      </c>
      <c r="N516" s="3" t="s">
        <v>153</v>
      </c>
      <c r="O516" s="3" t="s">
        <v>155</v>
      </c>
      <c r="P516" s="3" t="s">
        <v>156</v>
      </c>
      <c r="Q516" s="5" t="s">
        <v>490</v>
      </c>
      <c r="R516" s="5" t="s">
        <v>178</v>
      </c>
      <c r="S516" s="5" t="s">
        <v>179</v>
      </c>
    </row>
    <row r="517" spans="1:19">
      <c r="A517" s="3" t="s">
        <v>477</v>
      </c>
      <c r="B517" s="3" t="s">
        <v>423</v>
      </c>
      <c r="C517" s="3" t="s">
        <v>493</v>
      </c>
      <c r="D517" s="3" t="s">
        <v>494</v>
      </c>
      <c r="E517" s="3" t="s">
        <v>495</v>
      </c>
      <c r="F517" s="3" t="s">
        <v>415</v>
      </c>
      <c r="G517" s="4">
        <v>22.87</v>
      </c>
      <c r="H517" s="4">
        <v>4</v>
      </c>
      <c r="I517" s="4">
        <v>0</v>
      </c>
      <c r="J517" s="4">
        <v>0</v>
      </c>
      <c r="K517" s="3" t="s">
        <v>154</v>
      </c>
      <c r="L517" s="3" t="s">
        <v>153</v>
      </c>
      <c r="M517" s="4">
        <v>0</v>
      </c>
      <c r="N517" s="3" t="s">
        <v>153</v>
      </c>
      <c r="O517" s="3" t="s">
        <v>155</v>
      </c>
      <c r="P517" s="3" t="s">
        <v>156</v>
      </c>
      <c r="Q517" s="5" t="s">
        <v>493</v>
      </c>
      <c r="R517" s="5" t="s">
        <v>178</v>
      </c>
      <c r="S517" s="5" t="s">
        <v>179</v>
      </c>
    </row>
    <row r="518" spans="1:19">
      <c r="A518" s="3" t="s">
        <v>477</v>
      </c>
      <c r="B518" s="3" t="s">
        <v>423</v>
      </c>
      <c r="C518" s="3" t="s">
        <v>496</v>
      </c>
      <c r="D518" s="3" t="s">
        <v>497</v>
      </c>
      <c r="E518" s="3" t="s">
        <v>498</v>
      </c>
      <c r="F518" s="3" t="s">
        <v>415</v>
      </c>
      <c r="G518" s="4">
        <v>47.96</v>
      </c>
      <c r="H518" s="4">
        <v>4</v>
      </c>
      <c r="I518" s="4">
        <v>0</v>
      </c>
      <c r="J518" s="4">
        <v>0</v>
      </c>
      <c r="K518" s="3" t="s">
        <v>154</v>
      </c>
      <c r="L518" s="3" t="s">
        <v>153</v>
      </c>
      <c r="M518" s="4">
        <v>0</v>
      </c>
      <c r="N518" s="3" t="s">
        <v>153</v>
      </c>
      <c r="O518" s="3" t="s">
        <v>155</v>
      </c>
      <c r="P518" s="3" t="s">
        <v>156</v>
      </c>
      <c r="Q518" s="5" t="s">
        <v>496</v>
      </c>
      <c r="R518" s="5" t="s">
        <v>178</v>
      </c>
      <c r="S518" s="5" t="s">
        <v>179</v>
      </c>
    </row>
    <row r="519" spans="1:19">
      <c r="A519" s="3" t="s">
        <v>477</v>
      </c>
      <c r="B519" s="3" t="s">
        <v>423</v>
      </c>
      <c r="C519" s="3" t="s">
        <v>499</v>
      </c>
      <c r="D519" s="3" t="s">
        <v>500</v>
      </c>
      <c r="E519" s="3" t="s">
        <v>501</v>
      </c>
      <c r="F519" s="3" t="s">
        <v>415</v>
      </c>
      <c r="G519" s="4">
        <v>24.58</v>
      </c>
      <c r="H519" s="4">
        <v>4</v>
      </c>
      <c r="I519" s="4">
        <v>0</v>
      </c>
      <c r="J519" s="4">
        <v>0</v>
      </c>
      <c r="K519" s="3" t="s">
        <v>154</v>
      </c>
      <c r="L519" s="3" t="s">
        <v>153</v>
      </c>
      <c r="M519" s="4">
        <v>0</v>
      </c>
      <c r="N519" s="3" t="s">
        <v>153</v>
      </c>
      <c r="O519" s="3" t="s">
        <v>155</v>
      </c>
      <c r="P519" s="3" t="s">
        <v>156</v>
      </c>
      <c r="Q519" s="5" t="s">
        <v>499</v>
      </c>
      <c r="R519" s="5" t="s">
        <v>178</v>
      </c>
      <c r="S519" s="5" t="s">
        <v>179</v>
      </c>
    </row>
    <row r="520" spans="1:19">
      <c r="A520" s="3" t="s">
        <v>477</v>
      </c>
      <c r="B520" s="3" t="s">
        <v>423</v>
      </c>
      <c r="C520" s="3" t="s">
        <v>502</v>
      </c>
      <c r="D520" s="3" t="s">
        <v>503</v>
      </c>
      <c r="E520" s="3" t="s">
        <v>504</v>
      </c>
      <c r="F520" s="3" t="s">
        <v>264</v>
      </c>
      <c r="G520" s="4">
        <v>15</v>
      </c>
      <c r="H520" s="4">
        <v>1</v>
      </c>
      <c r="I520" s="4">
        <v>0</v>
      </c>
      <c r="J520" s="4">
        <v>0</v>
      </c>
      <c r="K520" s="3" t="s">
        <v>154</v>
      </c>
      <c r="L520" s="3" t="s">
        <v>153</v>
      </c>
      <c r="M520" s="4">
        <v>0</v>
      </c>
      <c r="N520" s="3" t="s">
        <v>153</v>
      </c>
      <c r="O520" s="3" t="s">
        <v>155</v>
      </c>
      <c r="P520" s="3" t="s">
        <v>156</v>
      </c>
      <c r="Q520" s="5" t="s">
        <v>502</v>
      </c>
      <c r="R520" s="5" t="s">
        <v>178</v>
      </c>
      <c r="S520" s="5" t="s">
        <v>179</v>
      </c>
    </row>
    <row r="521" spans="1:19">
      <c r="A521" s="3" t="s">
        <v>477</v>
      </c>
      <c r="B521" s="3" t="s">
        <v>423</v>
      </c>
      <c r="C521" s="3" t="s">
        <v>505</v>
      </c>
      <c r="D521" s="3" t="s">
        <v>506</v>
      </c>
      <c r="E521" s="3" t="s">
        <v>507</v>
      </c>
      <c r="F521" s="3" t="s">
        <v>248</v>
      </c>
      <c r="G521" s="4">
        <v>18.27</v>
      </c>
      <c r="H521" s="4">
        <v>1</v>
      </c>
      <c r="I521" s="4">
        <v>0</v>
      </c>
      <c r="J521" s="4">
        <v>0</v>
      </c>
      <c r="K521" s="3" t="s">
        <v>154</v>
      </c>
      <c r="L521" s="3" t="s">
        <v>153</v>
      </c>
      <c r="M521" s="4">
        <v>0</v>
      </c>
      <c r="N521" s="3" t="s">
        <v>153</v>
      </c>
      <c r="O521" s="3" t="s">
        <v>155</v>
      </c>
      <c r="P521" s="3" t="s">
        <v>156</v>
      </c>
      <c r="Q521" s="5" t="s">
        <v>505</v>
      </c>
      <c r="R521" s="5" t="s">
        <v>178</v>
      </c>
      <c r="S521" s="5" t="s">
        <v>179</v>
      </c>
    </row>
    <row r="522" spans="1:19">
      <c r="A522" s="3" t="s">
        <v>477</v>
      </c>
      <c r="B522" s="3" t="s">
        <v>423</v>
      </c>
      <c r="C522" s="3" t="s">
        <v>508</v>
      </c>
      <c r="D522" s="3" t="s">
        <v>509</v>
      </c>
      <c r="E522" s="3" t="s">
        <v>510</v>
      </c>
      <c r="F522" s="3" t="s">
        <v>248</v>
      </c>
      <c r="G522" s="4">
        <v>18.55</v>
      </c>
      <c r="H522" s="4">
        <v>4</v>
      </c>
      <c r="I522" s="4">
        <v>0</v>
      </c>
      <c r="J522" s="4">
        <v>0</v>
      </c>
      <c r="K522" s="3" t="s">
        <v>154</v>
      </c>
      <c r="L522" s="3" t="s">
        <v>153</v>
      </c>
      <c r="M522" s="4">
        <v>0</v>
      </c>
      <c r="N522" s="3" t="s">
        <v>153</v>
      </c>
      <c r="O522" s="3" t="s">
        <v>155</v>
      </c>
      <c r="P522" s="3" t="s">
        <v>156</v>
      </c>
      <c r="Q522" s="5" t="s">
        <v>508</v>
      </c>
      <c r="R522" s="5" t="s">
        <v>178</v>
      </c>
      <c r="S522" s="5" t="s">
        <v>179</v>
      </c>
    </row>
    <row r="523" spans="1:19">
      <c r="A523" s="3" t="s">
        <v>477</v>
      </c>
      <c r="B523" s="3" t="s">
        <v>423</v>
      </c>
      <c r="C523" s="3" t="s">
        <v>511</v>
      </c>
      <c r="D523" s="3" t="s">
        <v>512</v>
      </c>
      <c r="E523" s="3" t="s">
        <v>510</v>
      </c>
      <c r="F523" s="3" t="s">
        <v>248</v>
      </c>
      <c r="G523" s="4">
        <v>16.66</v>
      </c>
      <c r="H523" s="4">
        <v>4</v>
      </c>
      <c r="I523" s="4">
        <v>0</v>
      </c>
      <c r="J523" s="4">
        <v>0</v>
      </c>
      <c r="K523" s="3" t="s">
        <v>154</v>
      </c>
      <c r="L523" s="3" t="s">
        <v>153</v>
      </c>
      <c r="M523" s="4">
        <v>0</v>
      </c>
      <c r="N523" s="3" t="s">
        <v>153</v>
      </c>
      <c r="O523" s="3" t="s">
        <v>155</v>
      </c>
      <c r="P523" s="3" t="s">
        <v>156</v>
      </c>
      <c r="Q523" s="5" t="s">
        <v>511</v>
      </c>
      <c r="R523" s="5" t="s">
        <v>178</v>
      </c>
      <c r="S523" s="5" t="s">
        <v>179</v>
      </c>
    </row>
    <row r="524" spans="1:19">
      <c r="A524" s="3" t="s">
        <v>477</v>
      </c>
      <c r="B524" s="3" t="s">
        <v>423</v>
      </c>
      <c r="C524" s="3" t="s">
        <v>513</v>
      </c>
      <c r="D524" s="3" t="s">
        <v>2598</v>
      </c>
      <c r="E524" s="3" t="s">
        <v>2599</v>
      </c>
      <c r="F524" s="3" t="s">
        <v>419</v>
      </c>
      <c r="G524" s="4">
        <v>40</v>
      </c>
      <c r="H524" s="4">
        <v>2</v>
      </c>
      <c r="I524" s="4">
        <v>9</v>
      </c>
      <c r="J524" s="4">
        <v>0</v>
      </c>
      <c r="K524" s="3" t="s">
        <v>154</v>
      </c>
      <c r="L524" s="3" t="s">
        <v>1036</v>
      </c>
      <c r="M524" s="4">
        <v>0</v>
      </c>
      <c r="N524" s="3" t="s">
        <v>153</v>
      </c>
      <c r="O524" s="3" t="s">
        <v>155</v>
      </c>
      <c r="P524" s="3" t="s">
        <v>156</v>
      </c>
      <c r="Q524" s="5" t="s">
        <v>513</v>
      </c>
      <c r="R524" s="5" t="s">
        <v>178</v>
      </c>
      <c r="S524" s="5" t="s">
        <v>525</v>
      </c>
    </row>
    <row r="525" spans="1:19">
      <c r="A525" s="3" t="s">
        <v>477</v>
      </c>
      <c r="B525" s="3" t="s">
        <v>423</v>
      </c>
      <c r="C525" s="3" t="s">
        <v>515</v>
      </c>
      <c r="D525" s="3" t="s">
        <v>516</v>
      </c>
      <c r="E525" s="3" t="s">
        <v>517</v>
      </c>
      <c r="F525" s="3" t="s">
        <v>419</v>
      </c>
      <c r="G525" s="4">
        <v>40.81</v>
      </c>
      <c r="H525" s="4">
        <v>2</v>
      </c>
      <c r="I525" s="4">
        <v>0</v>
      </c>
      <c r="J525" s="4">
        <v>0</v>
      </c>
      <c r="K525" s="3" t="s">
        <v>154</v>
      </c>
      <c r="L525" s="3" t="s">
        <v>153</v>
      </c>
      <c r="M525" s="4">
        <v>0</v>
      </c>
      <c r="N525" s="3" t="s">
        <v>153</v>
      </c>
      <c r="O525" s="3" t="s">
        <v>155</v>
      </c>
      <c r="P525" s="3" t="s">
        <v>156</v>
      </c>
      <c r="Q525" s="5" t="s">
        <v>515</v>
      </c>
      <c r="R525" s="5" t="s">
        <v>178</v>
      </c>
      <c r="S525" s="5" t="s">
        <v>179</v>
      </c>
    </row>
    <row r="526" spans="1:19">
      <c r="A526" s="3" t="s">
        <v>477</v>
      </c>
      <c r="B526" s="3" t="s">
        <v>423</v>
      </c>
      <c r="C526" s="3" t="s">
        <v>518</v>
      </c>
      <c r="D526" s="3" t="s">
        <v>2600</v>
      </c>
      <c r="E526" s="3" t="s">
        <v>2601</v>
      </c>
      <c r="F526" s="3" t="s">
        <v>415</v>
      </c>
      <c r="G526" s="4">
        <v>28.34</v>
      </c>
      <c r="H526" s="4">
        <v>1</v>
      </c>
      <c r="I526" s="4">
        <v>5</v>
      </c>
      <c r="J526" s="4">
        <v>0</v>
      </c>
      <c r="K526" s="3" t="s">
        <v>154</v>
      </c>
      <c r="L526" s="3" t="s">
        <v>1036</v>
      </c>
      <c r="M526" s="4">
        <v>0</v>
      </c>
      <c r="N526" s="3" t="s">
        <v>153</v>
      </c>
      <c r="O526" s="3" t="s">
        <v>155</v>
      </c>
      <c r="P526" s="3" t="s">
        <v>156</v>
      </c>
      <c r="Q526" s="5" t="s">
        <v>518</v>
      </c>
      <c r="R526" s="5" t="s">
        <v>178</v>
      </c>
      <c r="S526" s="5" t="s">
        <v>525</v>
      </c>
    </row>
    <row r="527" spans="1:19">
      <c r="A527" s="3" t="s">
        <v>477</v>
      </c>
      <c r="B527" s="3" t="s">
        <v>423</v>
      </c>
      <c r="C527" s="3" t="s">
        <v>520</v>
      </c>
      <c r="D527" s="3" t="s">
        <v>521</v>
      </c>
      <c r="E527" s="3" t="s">
        <v>522</v>
      </c>
      <c r="F527" s="3" t="s">
        <v>523</v>
      </c>
      <c r="G527" s="4">
        <v>87.59</v>
      </c>
      <c r="H527" s="4">
        <v>2</v>
      </c>
      <c r="I527" s="4">
        <v>45</v>
      </c>
      <c r="J527" s="4">
        <v>0</v>
      </c>
      <c r="K527" s="3" t="s">
        <v>154</v>
      </c>
      <c r="L527" s="3" t="s">
        <v>524</v>
      </c>
      <c r="M527" s="4">
        <v>0</v>
      </c>
      <c r="N527" s="3" t="s">
        <v>153</v>
      </c>
      <c r="O527" s="3" t="s">
        <v>155</v>
      </c>
      <c r="P527" s="3" t="s">
        <v>156</v>
      </c>
      <c r="Q527" s="5" t="s">
        <v>520</v>
      </c>
      <c r="R527" s="5" t="s">
        <v>178</v>
      </c>
      <c r="S527" s="5" t="s">
        <v>525</v>
      </c>
    </row>
    <row r="528" spans="1:19">
      <c r="A528" s="3" t="s">
        <v>477</v>
      </c>
      <c r="B528" s="3" t="s">
        <v>423</v>
      </c>
      <c r="C528" s="3" t="s">
        <v>526</v>
      </c>
      <c r="D528" s="3" t="s">
        <v>2602</v>
      </c>
      <c r="E528" s="3" t="s">
        <v>522</v>
      </c>
      <c r="F528" s="3" t="s">
        <v>523</v>
      </c>
      <c r="G528" s="4">
        <v>83.21</v>
      </c>
      <c r="H528" s="4">
        <v>2</v>
      </c>
      <c r="I528" s="4">
        <v>45</v>
      </c>
      <c r="J528" s="4">
        <v>0</v>
      </c>
      <c r="K528" s="3" t="s">
        <v>154</v>
      </c>
      <c r="L528" s="3" t="s">
        <v>524</v>
      </c>
      <c r="M528" s="4">
        <v>0</v>
      </c>
      <c r="N528" s="3" t="s">
        <v>153</v>
      </c>
      <c r="O528" s="3" t="s">
        <v>155</v>
      </c>
      <c r="P528" s="3" t="s">
        <v>156</v>
      </c>
      <c r="Q528" s="5" t="s">
        <v>526</v>
      </c>
      <c r="R528" s="5" t="s">
        <v>178</v>
      </c>
      <c r="S528" s="5" t="s">
        <v>525</v>
      </c>
    </row>
    <row r="529" spans="1:19">
      <c r="A529" s="3" t="s">
        <v>477</v>
      </c>
      <c r="B529" s="3" t="s">
        <v>423</v>
      </c>
      <c r="C529" s="3" t="s">
        <v>528</v>
      </c>
      <c r="D529" s="3" t="s">
        <v>2603</v>
      </c>
      <c r="E529" s="3" t="s">
        <v>522</v>
      </c>
      <c r="F529" s="3" t="s">
        <v>523</v>
      </c>
      <c r="G529" s="4">
        <v>93.88</v>
      </c>
      <c r="H529" s="4">
        <v>2</v>
      </c>
      <c r="I529" s="4">
        <v>45</v>
      </c>
      <c r="J529" s="4">
        <v>0</v>
      </c>
      <c r="K529" s="3" t="s">
        <v>154</v>
      </c>
      <c r="L529" s="3" t="s">
        <v>524</v>
      </c>
      <c r="M529" s="4">
        <v>0</v>
      </c>
      <c r="N529" s="3" t="s">
        <v>153</v>
      </c>
      <c r="O529" s="3" t="s">
        <v>155</v>
      </c>
      <c r="P529" s="3" t="s">
        <v>156</v>
      </c>
      <c r="Q529" s="5" t="s">
        <v>528</v>
      </c>
      <c r="R529" s="5" t="s">
        <v>178</v>
      </c>
      <c r="S529" s="5" t="s">
        <v>525</v>
      </c>
    </row>
    <row r="530" spans="1:19">
      <c r="A530" s="3" t="s">
        <v>477</v>
      </c>
      <c r="B530" s="3" t="s">
        <v>423</v>
      </c>
      <c r="C530" s="3" t="s">
        <v>529</v>
      </c>
      <c r="D530" s="3" t="s">
        <v>2604</v>
      </c>
      <c r="E530" s="3" t="s">
        <v>414</v>
      </c>
      <c r="F530" s="3" t="s">
        <v>419</v>
      </c>
      <c r="G530" s="4">
        <v>39.5</v>
      </c>
      <c r="H530" s="4">
        <v>1</v>
      </c>
      <c r="I530" s="4">
        <v>6</v>
      </c>
      <c r="J530" s="4">
        <v>0</v>
      </c>
      <c r="K530" s="3" t="s">
        <v>154</v>
      </c>
      <c r="L530" s="3" t="s">
        <v>1036</v>
      </c>
      <c r="M530" s="4">
        <v>0</v>
      </c>
      <c r="N530" s="3" t="s">
        <v>153</v>
      </c>
      <c r="O530" s="3" t="s">
        <v>155</v>
      </c>
      <c r="P530" s="3" t="s">
        <v>156</v>
      </c>
      <c r="Q530" s="5" t="s">
        <v>529</v>
      </c>
      <c r="R530" s="5" t="s">
        <v>178</v>
      </c>
      <c r="S530" s="5" t="s">
        <v>525</v>
      </c>
    </row>
    <row r="531" spans="1:19">
      <c r="A531" s="3" t="s">
        <v>477</v>
      </c>
      <c r="B531" s="3" t="s">
        <v>423</v>
      </c>
      <c r="C531" s="3" t="s">
        <v>531</v>
      </c>
      <c r="D531" s="3" t="s">
        <v>2605</v>
      </c>
      <c r="E531" s="3" t="s">
        <v>414</v>
      </c>
      <c r="F531" s="3" t="s">
        <v>248</v>
      </c>
      <c r="G531" s="4">
        <v>15.88</v>
      </c>
      <c r="H531" s="4">
        <v>1</v>
      </c>
      <c r="I531" s="4">
        <v>0</v>
      </c>
      <c r="J531" s="4">
        <v>0</v>
      </c>
      <c r="K531" s="3" t="s">
        <v>154</v>
      </c>
      <c r="L531" s="3" t="s">
        <v>153</v>
      </c>
      <c r="M531" s="4">
        <v>0</v>
      </c>
      <c r="N531" s="3" t="s">
        <v>153</v>
      </c>
      <c r="O531" s="3" t="s">
        <v>155</v>
      </c>
      <c r="P531" s="3" t="s">
        <v>156</v>
      </c>
      <c r="Q531" s="5" t="s">
        <v>531</v>
      </c>
      <c r="R531" s="5" t="s">
        <v>178</v>
      </c>
      <c r="S531" s="5" t="s">
        <v>525</v>
      </c>
    </row>
    <row r="532" spans="1:19">
      <c r="A532" s="3" t="s">
        <v>477</v>
      </c>
      <c r="B532" s="3" t="s">
        <v>423</v>
      </c>
      <c r="C532" s="3" t="s">
        <v>2606</v>
      </c>
      <c r="D532" s="3" t="s">
        <v>2607</v>
      </c>
      <c r="E532" s="3" t="s">
        <v>2266</v>
      </c>
      <c r="F532" s="3" t="s">
        <v>264</v>
      </c>
      <c r="G532" s="4">
        <v>16.329999999999998</v>
      </c>
      <c r="H532" s="4">
        <v>1</v>
      </c>
      <c r="I532" s="4">
        <v>0</v>
      </c>
      <c r="J532" s="4">
        <v>1</v>
      </c>
      <c r="K532" s="3" t="s">
        <v>154</v>
      </c>
      <c r="L532" s="3" t="s">
        <v>1776</v>
      </c>
      <c r="M532" s="4">
        <v>2</v>
      </c>
      <c r="N532" s="3" t="s">
        <v>153</v>
      </c>
      <c r="O532" s="3" t="s">
        <v>155</v>
      </c>
      <c r="P532" s="3" t="s">
        <v>156</v>
      </c>
      <c r="Q532" s="5" t="s">
        <v>2606</v>
      </c>
      <c r="R532" s="5" t="s">
        <v>178</v>
      </c>
      <c r="S532" s="5" t="s">
        <v>2112</v>
      </c>
    </row>
    <row r="533" spans="1:19">
      <c r="A533" s="3" t="s">
        <v>477</v>
      </c>
      <c r="B533" s="3" t="s">
        <v>423</v>
      </c>
      <c r="C533" s="3" t="s">
        <v>533</v>
      </c>
      <c r="D533" s="3" t="s">
        <v>2608</v>
      </c>
      <c r="E533" s="3" t="s">
        <v>344</v>
      </c>
      <c r="F533" s="3" t="s">
        <v>248</v>
      </c>
      <c r="G533" s="4">
        <v>23.08</v>
      </c>
      <c r="H533" s="4">
        <v>0</v>
      </c>
      <c r="I533" s="4">
        <v>0</v>
      </c>
      <c r="J533" s="4">
        <v>0</v>
      </c>
      <c r="K533" s="3" t="s">
        <v>154</v>
      </c>
      <c r="L533" s="3" t="s">
        <v>153</v>
      </c>
      <c r="M533" s="4">
        <v>0</v>
      </c>
      <c r="N533" s="3" t="s">
        <v>153</v>
      </c>
      <c r="O533" s="3" t="s">
        <v>155</v>
      </c>
      <c r="P533" s="3" t="s">
        <v>156</v>
      </c>
      <c r="Q533" s="5" t="s">
        <v>533</v>
      </c>
      <c r="R533" s="5" t="s">
        <v>178</v>
      </c>
      <c r="S533" s="5" t="s">
        <v>525</v>
      </c>
    </row>
    <row r="534" spans="1:19">
      <c r="A534" s="3" t="s">
        <v>477</v>
      </c>
      <c r="B534" s="3" t="s">
        <v>423</v>
      </c>
      <c r="C534" s="3" t="s">
        <v>534</v>
      </c>
      <c r="D534" s="3" t="s">
        <v>2609</v>
      </c>
      <c r="E534" s="3" t="s">
        <v>344</v>
      </c>
      <c r="F534" s="3" t="s">
        <v>419</v>
      </c>
      <c r="G534" s="4">
        <v>22.64</v>
      </c>
      <c r="H534" s="4">
        <v>0</v>
      </c>
      <c r="I534" s="4">
        <v>0</v>
      </c>
      <c r="J534" s="4">
        <v>0</v>
      </c>
      <c r="K534" s="3" t="s">
        <v>154</v>
      </c>
      <c r="L534" s="3" t="s">
        <v>153</v>
      </c>
      <c r="M534" s="4">
        <v>0</v>
      </c>
      <c r="N534" s="3" t="s">
        <v>153</v>
      </c>
      <c r="O534" s="3" t="s">
        <v>155</v>
      </c>
      <c r="P534" s="3" t="s">
        <v>156</v>
      </c>
      <c r="Q534" s="5" t="s">
        <v>534</v>
      </c>
      <c r="R534" s="5" t="s">
        <v>168</v>
      </c>
      <c r="S534" s="5" t="s">
        <v>169</v>
      </c>
    </row>
    <row r="535" spans="1:19">
      <c r="A535" s="3" t="s">
        <v>477</v>
      </c>
      <c r="B535" s="3" t="s">
        <v>423</v>
      </c>
      <c r="C535" s="3" t="s">
        <v>536</v>
      </c>
      <c r="D535" s="3" t="s">
        <v>537</v>
      </c>
      <c r="E535" s="3" t="s">
        <v>344</v>
      </c>
      <c r="F535" s="3" t="s">
        <v>248</v>
      </c>
      <c r="G535" s="4">
        <v>15</v>
      </c>
      <c r="H535" s="4">
        <v>0</v>
      </c>
      <c r="I535" s="4">
        <v>0</v>
      </c>
      <c r="J535" s="4">
        <v>0</v>
      </c>
      <c r="K535" s="3" t="s">
        <v>154</v>
      </c>
      <c r="L535" s="3" t="s">
        <v>153</v>
      </c>
      <c r="M535" s="4">
        <v>0</v>
      </c>
      <c r="N535" s="3" t="s">
        <v>153</v>
      </c>
      <c r="O535" s="3" t="s">
        <v>155</v>
      </c>
      <c r="P535" s="3" t="s">
        <v>156</v>
      </c>
      <c r="Q535" s="5" t="s">
        <v>536</v>
      </c>
      <c r="R535" s="5" t="s">
        <v>178</v>
      </c>
      <c r="S535" s="5" t="s">
        <v>179</v>
      </c>
    </row>
    <row r="536" spans="1:19">
      <c r="A536" s="3" t="s">
        <v>477</v>
      </c>
      <c r="B536" s="3" t="s">
        <v>423</v>
      </c>
      <c r="C536" s="3" t="s">
        <v>538</v>
      </c>
      <c r="D536" s="3" t="s">
        <v>539</v>
      </c>
      <c r="E536" s="3" t="s">
        <v>344</v>
      </c>
      <c r="F536" s="3" t="s">
        <v>248</v>
      </c>
      <c r="G536" s="4">
        <v>13.72</v>
      </c>
      <c r="H536" s="4">
        <v>0</v>
      </c>
      <c r="I536" s="4">
        <v>0</v>
      </c>
      <c r="J536" s="4">
        <v>0</v>
      </c>
      <c r="K536" s="3" t="s">
        <v>154</v>
      </c>
      <c r="L536" s="3" t="s">
        <v>153</v>
      </c>
      <c r="M536" s="4">
        <v>0</v>
      </c>
      <c r="N536" s="3" t="s">
        <v>153</v>
      </c>
      <c r="O536" s="3" t="s">
        <v>155</v>
      </c>
      <c r="P536" s="3" t="s">
        <v>156</v>
      </c>
      <c r="Q536" s="5" t="s">
        <v>538</v>
      </c>
      <c r="R536" s="5" t="s">
        <v>178</v>
      </c>
      <c r="S536" s="5" t="s">
        <v>179</v>
      </c>
    </row>
    <row r="537" spans="1:19">
      <c r="A537" s="3" t="s">
        <v>477</v>
      </c>
      <c r="B537" s="3" t="s">
        <v>423</v>
      </c>
      <c r="C537" s="3" t="s">
        <v>540</v>
      </c>
      <c r="D537" s="3" t="s">
        <v>541</v>
      </c>
      <c r="E537" s="3" t="s">
        <v>542</v>
      </c>
      <c r="F537" s="3" t="s">
        <v>222</v>
      </c>
      <c r="G537" s="4">
        <v>14.77</v>
      </c>
      <c r="H537" s="4">
        <v>1</v>
      </c>
      <c r="I537" s="4">
        <v>0</v>
      </c>
      <c r="J537" s="4">
        <v>0</v>
      </c>
      <c r="K537" s="3" t="s">
        <v>154</v>
      </c>
      <c r="L537" s="3" t="s">
        <v>153</v>
      </c>
      <c r="M537" s="4">
        <v>0</v>
      </c>
      <c r="N537" s="3" t="s">
        <v>153</v>
      </c>
      <c r="O537" s="3" t="s">
        <v>155</v>
      </c>
      <c r="P537" s="3" t="s">
        <v>156</v>
      </c>
      <c r="Q537" s="5" t="s">
        <v>540</v>
      </c>
      <c r="R537" s="5" t="s">
        <v>178</v>
      </c>
      <c r="S537" s="5" t="s">
        <v>179</v>
      </c>
    </row>
    <row r="538" spans="1:19">
      <c r="A538" s="3" t="s">
        <v>477</v>
      </c>
      <c r="B538" s="3" t="s">
        <v>423</v>
      </c>
      <c r="C538" s="3" t="s">
        <v>2610</v>
      </c>
      <c r="D538" s="3" t="s">
        <v>2611</v>
      </c>
      <c r="E538" s="3" t="s">
        <v>1706</v>
      </c>
      <c r="F538" s="3" t="s">
        <v>419</v>
      </c>
      <c r="G538" s="4">
        <v>41.11</v>
      </c>
      <c r="H538" s="4">
        <v>0</v>
      </c>
      <c r="I538" s="4">
        <v>0</v>
      </c>
      <c r="J538" s="4">
        <v>0</v>
      </c>
      <c r="K538" s="3" t="s">
        <v>154</v>
      </c>
      <c r="L538" s="3" t="s">
        <v>2339</v>
      </c>
      <c r="M538" s="4">
        <v>20</v>
      </c>
      <c r="N538" s="3" t="s">
        <v>153</v>
      </c>
      <c r="O538" s="3" t="s">
        <v>155</v>
      </c>
      <c r="P538" s="3" t="s">
        <v>156</v>
      </c>
      <c r="Q538" s="5" t="s">
        <v>2610</v>
      </c>
      <c r="R538" s="5" t="s">
        <v>178</v>
      </c>
      <c r="S538" s="5" t="s">
        <v>1449</v>
      </c>
    </row>
    <row r="539" spans="1:19">
      <c r="A539" s="3" t="s">
        <v>477</v>
      </c>
      <c r="B539" s="3" t="s">
        <v>423</v>
      </c>
      <c r="C539" s="3" t="s">
        <v>2612</v>
      </c>
      <c r="D539" s="3" t="s">
        <v>2613</v>
      </c>
      <c r="E539" s="3" t="s">
        <v>1657</v>
      </c>
      <c r="F539" s="3" t="s">
        <v>153</v>
      </c>
      <c r="G539" s="4">
        <v>6.45</v>
      </c>
      <c r="H539" s="4">
        <v>0</v>
      </c>
      <c r="I539" s="4">
        <v>0</v>
      </c>
      <c r="J539" s="4">
        <v>0</v>
      </c>
      <c r="K539" s="3" t="s">
        <v>154</v>
      </c>
      <c r="L539" s="3" t="s">
        <v>153</v>
      </c>
      <c r="M539" s="4">
        <v>0</v>
      </c>
      <c r="N539" s="3" t="s">
        <v>153</v>
      </c>
      <c r="O539" s="3" t="s">
        <v>155</v>
      </c>
      <c r="P539" s="3" t="s">
        <v>156</v>
      </c>
      <c r="Q539" s="5" t="s">
        <v>2612</v>
      </c>
      <c r="R539" s="5" t="s">
        <v>173</v>
      </c>
      <c r="S539" s="5" t="s">
        <v>1597</v>
      </c>
    </row>
    <row r="540" spans="1:19">
      <c r="A540" s="3" t="s">
        <v>557</v>
      </c>
      <c r="B540" s="3" t="s">
        <v>423</v>
      </c>
      <c r="C540" s="3" t="s">
        <v>2614</v>
      </c>
      <c r="D540" s="3" t="s">
        <v>2615</v>
      </c>
      <c r="E540" s="3" t="s">
        <v>1657</v>
      </c>
      <c r="F540" s="3" t="s">
        <v>153</v>
      </c>
      <c r="G540" s="4">
        <v>7.09</v>
      </c>
      <c r="H540" s="4">
        <v>0</v>
      </c>
      <c r="I540" s="4">
        <v>0</v>
      </c>
      <c r="J540" s="4">
        <v>0</v>
      </c>
      <c r="K540" s="3" t="s">
        <v>154</v>
      </c>
      <c r="L540" s="3" t="s">
        <v>153</v>
      </c>
      <c r="M540" s="4">
        <v>0</v>
      </c>
      <c r="N540" s="3" t="s">
        <v>153</v>
      </c>
      <c r="O540" s="3" t="s">
        <v>155</v>
      </c>
      <c r="P540" s="3" t="s">
        <v>156</v>
      </c>
      <c r="Q540" s="5" t="s">
        <v>2614</v>
      </c>
      <c r="R540" s="5" t="s">
        <v>173</v>
      </c>
      <c r="S540" s="5" t="s">
        <v>1597</v>
      </c>
    </row>
    <row r="541" spans="1:19">
      <c r="A541" s="3" t="s">
        <v>557</v>
      </c>
      <c r="B541" s="3" t="s">
        <v>423</v>
      </c>
      <c r="C541" s="3" t="s">
        <v>2616</v>
      </c>
      <c r="D541" s="3" t="s">
        <v>2617</v>
      </c>
      <c r="E541" s="3" t="s">
        <v>152</v>
      </c>
      <c r="F541" s="3" t="s">
        <v>153</v>
      </c>
      <c r="G541" s="4">
        <v>34.67</v>
      </c>
      <c r="H541" s="4">
        <v>0</v>
      </c>
      <c r="I541" s="4">
        <v>0</v>
      </c>
      <c r="J541" s="4">
        <v>0</v>
      </c>
      <c r="K541" s="3" t="s">
        <v>154</v>
      </c>
      <c r="L541" s="3" t="s">
        <v>153</v>
      </c>
      <c r="M541" s="4">
        <v>0</v>
      </c>
      <c r="N541" s="3" t="s">
        <v>153</v>
      </c>
      <c r="O541" s="3" t="s">
        <v>155</v>
      </c>
      <c r="P541" s="3" t="s">
        <v>156</v>
      </c>
      <c r="Q541" s="5" t="s">
        <v>2616</v>
      </c>
      <c r="R541" s="5" t="s">
        <v>157</v>
      </c>
      <c r="S541" s="5" t="s">
        <v>158</v>
      </c>
    </row>
    <row r="542" spans="1:19">
      <c r="A542" s="3" t="s">
        <v>557</v>
      </c>
      <c r="B542" s="3" t="s">
        <v>423</v>
      </c>
      <c r="C542" s="3" t="s">
        <v>2618</v>
      </c>
      <c r="D542" s="3" t="s">
        <v>2619</v>
      </c>
      <c r="E542" s="3" t="s">
        <v>152</v>
      </c>
      <c r="F542" s="3" t="s">
        <v>153</v>
      </c>
      <c r="G542" s="4">
        <v>237.17</v>
      </c>
      <c r="H542" s="4">
        <v>0</v>
      </c>
      <c r="I542" s="4">
        <v>0</v>
      </c>
      <c r="J542" s="4">
        <v>0</v>
      </c>
      <c r="K542" s="3" t="s">
        <v>154</v>
      </c>
      <c r="L542" s="3" t="s">
        <v>153</v>
      </c>
      <c r="M542" s="4">
        <v>0</v>
      </c>
      <c r="N542" s="3" t="s">
        <v>153</v>
      </c>
      <c r="O542" s="3" t="s">
        <v>155</v>
      </c>
      <c r="P542" s="3" t="s">
        <v>156</v>
      </c>
      <c r="Q542" s="5" t="s">
        <v>2618</v>
      </c>
      <c r="R542" s="5" t="s">
        <v>157</v>
      </c>
      <c r="S542" s="5" t="s">
        <v>158</v>
      </c>
    </row>
    <row r="543" spans="1:19">
      <c r="A543" s="3" t="s">
        <v>557</v>
      </c>
      <c r="B543" s="3" t="s">
        <v>423</v>
      </c>
      <c r="C543" s="3" t="s">
        <v>2620</v>
      </c>
      <c r="D543" s="3" t="s">
        <v>2621</v>
      </c>
      <c r="E543" s="3" t="s">
        <v>1726</v>
      </c>
      <c r="F543" s="3" t="s">
        <v>2622</v>
      </c>
      <c r="G543" s="4">
        <v>31.43</v>
      </c>
      <c r="H543" s="4">
        <v>0</v>
      </c>
      <c r="I543" s="4">
        <v>0</v>
      </c>
      <c r="J543" s="4">
        <v>0</v>
      </c>
      <c r="K543" s="3" t="s">
        <v>154</v>
      </c>
      <c r="L543" s="3" t="s">
        <v>1673</v>
      </c>
      <c r="M543" s="4">
        <v>10</v>
      </c>
      <c r="N543" s="3" t="s">
        <v>153</v>
      </c>
      <c r="O543" s="3" t="s">
        <v>155</v>
      </c>
      <c r="P543" s="3" t="s">
        <v>156</v>
      </c>
      <c r="Q543" s="5" t="s">
        <v>2620</v>
      </c>
      <c r="R543" s="5" t="s">
        <v>173</v>
      </c>
      <c r="S543" s="5" t="s">
        <v>1597</v>
      </c>
    </row>
    <row r="544" spans="1:19">
      <c r="A544" s="3" t="s">
        <v>557</v>
      </c>
      <c r="B544" s="3" t="s">
        <v>423</v>
      </c>
      <c r="C544" s="3" t="s">
        <v>558</v>
      </c>
      <c r="D544" s="3" t="s">
        <v>559</v>
      </c>
      <c r="E544" s="3" t="s">
        <v>560</v>
      </c>
      <c r="F544" s="3" t="s">
        <v>264</v>
      </c>
      <c r="G544" s="4">
        <v>20.56</v>
      </c>
      <c r="H544" s="4">
        <v>1</v>
      </c>
      <c r="I544" s="4">
        <v>0</v>
      </c>
      <c r="J544" s="4">
        <v>0</v>
      </c>
      <c r="K544" s="3" t="s">
        <v>154</v>
      </c>
      <c r="L544" s="3" t="s">
        <v>153</v>
      </c>
      <c r="M544" s="4">
        <v>1</v>
      </c>
      <c r="N544" s="3" t="s">
        <v>153</v>
      </c>
      <c r="O544" s="3" t="s">
        <v>155</v>
      </c>
      <c r="P544" s="3" t="s">
        <v>156</v>
      </c>
      <c r="Q544" s="5" t="s">
        <v>558</v>
      </c>
      <c r="R544" s="5" t="s">
        <v>178</v>
      </c>
      <c r="S544" s="5" t="s">
        <v>179</v>
      </c>
    </row>
    <row r="545" spans="1:19">
      <c r="A545" s="3" t="s">
        <v>557</v>
      </c>
      <c r="B545" s="3" t="s">
        <v>423</v>
      </c>
      <c r="C545" s="3" t="s">
        <v>562</v>
      </c>
      <c r="D545" s="3" t="s">
        <v>563</v>
      </c>
      <c r="E545" s="3" t="s">
        <v>564</v>
      </c>
      <c r="F545" s="3" t="s">
        <v>248</v>
      </c>
      <c r="G545" s="4">
        <v>19.36</v>
      </c>
      <c r="H545" s="4">
        <v>0</v>
      </c>
      <c r="I545" s="4">
        <v>0</v>
      </c>
      <c r="J545" s="4">
        <v>0</v>
      </c>
      <c r="K545" s="3" t="s">
        <v>154</v>
      </c>
      <c r="L545" s="3" t="s">
        <v>153</v>
      </c>
      <c r="M545" s="4">
        <v>0</v>
      </c>
      <c r="N545" s="3" t="s">
        <v>153</v>
      </c>
      <c r="O545" s="3" t="s">
        <v>155</v>
      </c>
      <c r="P545" s="3" t="s">
        <v>156</v>
      </c>
      <c r="Q545" s="5" t="s">
        <v>562</v>
      </c>
      <c r="R545" s="5" t="s">
        <v>178</v>
      </c>
      <c r="S545" s="5" t="s">
        <v>179</v>
      </c>
    </row>
    <row r="546" spans="1:19">
      <c r="A546" s="3" t="s">
        <v>557</v>
      </c>
      <c r="B546" s="3" t="s">
        <v>423</v>
      </c>
      <c r="C546" s="3" t="s">
        <v>2623</v>
      </c>
      <c r="D546" s="3" t="s">
        <v>2624</v>
      </c>
      <c r="E546" s="3" t="s">
        <v>243</v>
      </c>
      <c r="F546" s="3" t="s">
        <v>215</v>
      </c>
      <c r="G546" s="4">
        <v>17.5</v>
      </c>
      <c r="H546" s="4">
        <v>2</v>
      </c>
      <c r="I546" s="4">
        <v>0</v>
      </c>
      <c r="J546" s="4">
        <v>2</v>
      </c>
      <c r="K546" s="3" t="s">
        <v>154</v>
      </c>
      <c r="L546" s="3" t="s">
        <v>244</v>
      </c>
      <c r="M546" s="4">
        <v>0</v>
      </c>
      <c r="N546" s="3" t="s">
        <v>153</v>
      </c>
      <c r="O546" s="3" t="s">
        <v>155</v>
      </c>
      <c r="P546" s="3" t="s">
        <v>156</v>
      </c>
      <c r="Q546" s="5" t="s">
        <v>2623</v>
      </c>
      <c r="R546" s="5" t="s">
        <v>178</v>
      </c>
      <c r="S546" s="5" t="s">
        <v>2112</v>
      </c>
    </row>
    <row r="547" spans="1:19">
      <c r="A547" s="3" t="s">
        <v>557</v>
      </c>
      <c r="B547" s="3" t="s">
        <v>423</v>
      </c>
      <c r="C547" s="3" t="s">
        <v>2625</v>
      </c>
      <c r="D547" s="3" t="s">
        <v>2626</v>
      </c>
      <c r="E547" s="3" t="s">
        <v>243</v>
      </c>
      <c r="F547" s="3" t="s">
        <v>215</v>
      </c>
      <c r="G547" s="4">
        <v>17.350000000000001</v>
      </c>
      <c r="H547" s="4">
        <v>2</v>
      </c>
      <c r="I547" s="4">
        <v>0</v>
      </c>
      <c r="J547" s="4">
        <v>2</v>
      </c>
      <c r="K547" s="3" t="s">
        <v>154</v>
      </c>
      <c r="L547" s="3" t="s">
        <v>244</v>
      </c>
      <c r="M547" s="4">
        <v>0</v>
      </c>
      <c r="N547" s="3" t="s">
        <v>153</v>
      </c>
      <c r="O547" s="3" t="s">
        <v>155</v>
      </c>
      <c r="P547" s="3" t="s">
        <v>156</v>
      </c>
      <c r="Q547" s="5" t="s">
        <v>2625</v>
      </c>
      <c r="R547" s="5" t="s">
        <v>178</v>
      </c>
      <c r="S547" s="5" t="s">
        <v>2112</v>
      </c>
    </row>
    <row r="548" spans="1:19">
      <c r="A548" s="3" t="s">
        <v>557</v>
      </c>
      <c r="B548" s="3" t="s">
        <v>423</v>
      </c>
      <c r="C548" s="3" t="s">
        <v>2627</v>
      </c>
      <c r="D548" s="3" t="s">
        <v>2628</v>
      </c>
      <c r="E548" s="3" t="s">
        <v>2220</v>
      </c>
      <c r="F548" s="3" t="s">
        <v>2215</v>
      </c>
      <c r="G548" s="4">
        <v>21.56</v>
      </c>
      <c r="H548" s="4">
        <v>4</v>
      </c>
      <c r="I548" s="4">
        <v>0</v>
      </c>
      <c r="J548" s="4">
        <v>4</v>
      </c>
      <c r="K548" s="3" t="s">
        <v>154</v>
      </c>
      <c r="L548" s="3" t="s">
        <v>244</v>
      </c>
      <c r="M548" s="4">
        <v>0</v>
      </c>
      <c r="N548" s="3" t="s">
        <v>153</v>
      </c>
      <c r="O548" s="3" t="s">
        <v>155</v>
      </c>
      <c r="P548" s="3" t="s">
        <v>156</v>
      </c>
      <c r="Q548" s="5" t="s">
        <v>2627</v>
      </c>
      <c r="R548" s="5" t="s">
        <v>178</v>
      </c>
      <c r="S548" s="5" t="s">
        <v>2112</v>
      </c>
    </row>
    <row r="549" spans="1:19">
      <c r="A549" s="3" t="s">
        <v>557</v>
      </c>
      <c r="B549" s="3" t="s">
        <v>423</v>
      </c>
      <c r="C549" s="3" t="s">
        <v>2629</v>
      </c>
      <c r="D549" s="3" t="s">
        <v>2630</v>
      </c>
      <c r="E549" s="3" t="s">
        <v>2220</v>
      </c>
      <c r="F549" s="3" t="s">
        <v>2215</v>
      </c>
      <c r="G549" s="4">
        <v>20.6</v>
      </c>
      <c r="H549" s="4">
        <v>4</v>
      </c>
      <c r="I549" s="4">
        <v>0</v>
      </c>
      <c r="J549" s="4">
        <v>4</v>
      </c>
      <c r="K549" s="3" t="s">
        <v>154</v>
      </c>
      <c r="L549" s="3" t="s">
        <v>244</v>
      </c>
      <c r="M549" s="4">
        <v>0</v>
      </c>
      <c r="N549" s="3" t="s">
        <v>153</v>
      </c>
      <c r="O549" s="3" t="s">
        <v>155</v>
      </c>
      <c r="P549" s="3" t="s">
        <v>156</v>
      </c>
      <c r="Q549" s="5" t="s">
        <v>2629</v>
      </c>
      <c r="R549" s="5" t="s">
        <v>178</v>
      </c>
      <c r="S549" s="5" t="s">
        <v>2112</v>
      </c>
    </row>
    <row r="550" spans="1:19">
      <c r="A550" s="3" t="s">
        <v>557</v>
      </c>
      <c r="B550" s="3" t="s">
        <v>423</v>
      </c>
      <c r="C550" s="3" t="s">
        <v>2631</v>
      </c>
      <c r="D550" s="3" t="s">
        <v>2632</v>
      </c>
      <c r="E550" s="3" t="s">
        <v>2235</v>
      </c>
      <c r="F550" s="3" t="s">
        <v>264</v>
      </c>
      <c r="G550" s="4">
        <v>16.239999999999998</v>
      </c>
      <c r="H550" s="4">
        <v>1</v>
      </c>
      <c r="I550" s="4">
        <v>0</v>
      </c>
      <c r="J550" s="4">
        <v>1</v>
      </c>
      <c r="K550" s="3" t="s">
        <v>154</v>
      </c>
      <c r="L550" s="3" t="s">
        <v>244</v>
      </c>
      <c r="M550" s="4">
        <v>2</v>
      </c>
      <c r="N550" s="3" t="s">
        <v>153</v>
      </c>
      <c r="O550" s="3" t="s">
        <v>155</v>
      </c>
      <c r="P550" s="3" t="s">
        <v>156</v>
      </c>
      <c r="Q550" s="5" t="s">
        <v>2631</v>
      </c>
      <c r="R550" s="5" t="s">
        <v>178</v>
      </c>
      <c r="S550" s="5" t="s">
        <v>2112</v>
      </c>
    </row>
    <row r="551" spans="1:19">
      <c r="A551" s="3" t="s">
        <v>557</v>
      </c>
      <c r="B551" s="3" t="s">
        <v>423</v>
      </c>
      <c r="C551" s="3" t="s">
        <v>2633</v>
      </c>
      <c r="D551" s="3" t="s">
        <v>2634</v>
      </c>
      <c r="E551" s="3" t="s">
        <v>2235</v>
      </c>
      <c r="F551" s="3" t="s">
        <v>264</v>
      </c>
      <c r="G551" s="4">
        <v>15.24</v>
      </c>
      <c r="H551" s="4">
        <v>1</v>
      </c>
      <c r="I551" s="4">
        <v>0</v>
      </c>
      <c r="J551" s="4">
        <v>1</v>
      </c>
      <c r="K551" s="3" t="s">
        <v>154</v>
      </c>
      <c r="L551" s="3" t="s">
        <v>244</v>
      </c>
      <c r="M551" s="4">
        <v>2</v>
      </c>
      <c r="N551" s="3" t="s">
        <v>153</v>
      </c>
      <c r="O551" s="3" t="s">
        <v>155</v>
      </c>
      <c r="P551" s="3" t="s">
        <v>156</v>
      </c>
      <c r="Q551" s="5" t="s">
        <v>2633</v>
      </c>
      <c r="R551" s="5" t="s">
        <v>178</v>
      </c>
      <c r="S551" s="5" t="s">
        <v>2112</v>
      </c>
    </row>
    <row r="552" spans="1:19">
      <c r="A552" s="3" t="s">
        <v>557</v>
      </c>
      <c r="B552" s="3" t="s">
        <v>423</v>
      </c>
      <c r="C552" s="3" t="s">
        <v>2635</v>
      </c>
      <c r="D552" s="3" t="s">
        <v>2636</v>
      </c>
      <c r="E552" s="3" t="s">
        <v>2235</v>
      </c>
      <c r="F552" s="3" t="s">
        <v>264</v>
      </c>
      <c r="G552" s="4">
        <v>15.57</v>
      </c>
      <c r="H552" s="4">
        <v>1</v>
      </c>
      <c r="I552" s="4">
        <v>0</v>
      </c>
      <c r="J552" s="4">
        <v>1</v>
      </c>
      <c r="K552" s="3" t="s">
        <v>154</v>
      </c>
      <c r="L552" s="3" t="s">
        <v>244</v>
      </c>
      <c r="M552" s="4">
        <v>2</v>
      </c>
      <c r="N552" s="3" t="s">
        <v>153</v>
      </c>
      <c r="O552" s="3" t="s">
        <v>155</v>
      </c>
      <c r="P552" s="3" t="s">
        <v>156</v>
      </c>
      <c r="Q552" s="5" t="s">
        <v>2635</v>
      </c>
      <c r="R552" s="5" t="s">
        <v>178</v>
      </c>
      <c r="S552" s="5" t="s">
        <v>2112</v>
      </c>
    </row>
    <row r="553" spans="1:19">
      <c r="A553" s="3" t="s">
        <v>557</v>
      </c>
      <c r="B553" s="3" t="s">
        <v>423</v>
      </c>
      <c r="C553" s="3" t="s">
        <v>2637</v>
      </c>
      <c r="D553" s="3" t="s">
        <v>2638</v>
      </c>
      <c r="E553" s="3" t="s">
        <v>2235</v>
      </c>
      <c r="F553" s="3" t="s">
        <v>264</v>
      </c>
      <c r="G553" s="4">
        <v>15.24</v>
      </c>
      <c r="H553" s="4">
        <v>1</v>
      </c>
      <c r="I553" s="4">
        <v>0</v>
      </c>
      <c r="J553" s="4">
        <v>1</v>
      </c>
      <c r="K553" s="3" t="s">
        <v>154</v>
      </c>
      <c r="L553" s="3" t="s">
        <v>244</v>
      </c>
      <c r="M553" s="4">
        <v>2</v>
      </c>
      <c r="N553" s="3" t="s">
        <v>153</v>
      </c>
      <c r="O553" s="3" t="s">
        <v>155</v>
      </c>
      <c r="P553" s="3" t="s">
        <v>156</v>
      </c>
      <c r="Q553" s="5" t="s">
        <v>2637</v>
      </c>
      <c r="R553" s="5" t="s">
        <v>178</v>
      </c>
      <c r="S553" s="5" t="s">
        <v>2112</v>
      </c>
    </row>
    <row r="554" spans="1:19">
      <c r="A554" s="3" t="s">
        <v>557</v>
      </c>
      <c r="B554" s="3" t="s">
        <v>423</v>
      </c>
      <c r="C554" s="3" t="s">
        <v>2639</v>
      </c>
      <c r="D554" s="3" t="s">
        <v>2640</v>
      </c>
      <c r="E554" s="3" t="s">
        <v>2235</v>
      </c>
      <c r="F554" s="3" t="s">
        <v>264</v>
      </c>
      <c r="G554" s="4">
        <v>15.24</v>
      </c>
      <c r="H554" s="4">
        <v>1</v>
      </c>
      <c r="I554" s="4">
        <v>0</v>
      </c>
      <c r="J554" s="4">
        <v>1</v>
      </c>
      <c r="K554" s="3" t="s">
        <v>154</v>
      </c>
      <c r="L554" s="3" t="s">
        <v>244</v>
      </c>
      <c r="M554" s="4">
        <v>2</v>
      </c>
      <c r="N554" s="3" t="s">
        <v>153</v>
      </c>
      <c r="O554" s="3" t="s">
        <v>155</v>
      </c>
      <c r="P554" s="3" t="s">
        <v>156</v>
      </c>
      <c r="Q554" s="5" t="s">
        <v>2639</v>
      </c>
      <c r="R554" s="5" t="s">
        <v>178</v>
      </c>
      <c r="S554" s="5" t="s">
        <v>2112</v>
      </c>
    </row>
    <row r="555" spans="1:19">
      <c r="A555" s="3" t="s">
        <v>557</v>
      </c>
      <c r="B555" s="3" t="s">
        <v>423</v>
      </c>
      <c r="C555" s="3" t="s">
        <v>2641</v>
      </c>
      <c r="D555" s="3" t="s">
        <v>2642</v>
      </c>
      <c r="E555" s="3" t="s">
        <v>2235</v>
      </c>
      <c r="F555" s="3" t="s">
        <v>264</v>
      </c>
      <c r="G555" s="4">
        <v>15.57</v>
      </c>
      <c r="H555" s="4">
        <v>1</v>
      </c>
      <c r="I555" s="4">
        <v>0</v>
      </c>
      <c r="J555" s="4">
        <v>1</v>
      </c>
      <c r="K555" s="3" t="s">
        <v>154</v>
      </c>
      <c r="L555" s="3" t="s">
        <v>244</v>
      </c>
      <c r="M555" s="4">
        <v>2</v>
      </c>
      <c r="N555" s="3" t="s">
        <v>153</v>
      </c>
      <c r="O555" s="3" t="s">
        <v>155</v>
      </c>
      <c r="P555" s="3" t="s">
        <v>156</v>
      </c>
      <c r="Q555" s="5" t="s">
        <v>2641</v>
      </c>
      <c r="R555" s="5" t="s">
        <v>178</v>
      </c>
      <c r="S555" s="5" t="s">
        <v>2112</v>
      </c>
    </row>
    <row r="556" spans="1:19">
      <c r="A556" s="3" t="s">
        <v>557</v>
      </c>
      <c r="B556" s="3" t="s">
        <v>423</v>
      </c>
      <c r="C556" s="3" t="s">
        <v>2643</v>
      </c>
      <c r="D556" s="3" t="s">
        <v>2644</v>
      </c>
      <c r="E556" s="3" t="s">
        <v>2235</v>
      </c>
      <c r="F556" s="3" t="s">
        <v>264</v>
      </c>
      <c r="G556" s="4">
        <v>15.24</v>
      </c>
      <c r="H556" s="4">
        <v>1</v>
      </c>
      <c r="I556" s="4">
        <v>0</v>
      </c>
      <c r="J556" s="4">
        <v>1</v>
      </c>
      <c r="K556" s="3" t="s">
        <v>154</v>
      </c>
      <c r="L556" s="3" t="s">
        <v>244</v>
      </c>
      <c r="M556" s="4">
        <v>2</v>
      </c>
      <c r="N556" s="3" t="s">
        <v>153</v>
      </c>
      <c r="O556" s="3" t="s">
        <v>155</v>
      </c>
      <c r="P556" s="3" t="s">
        <v>156</v>
      </c>
      <c r="Q556" s="5" t="s">
        <v>2643</v>
      </c>
      <c r="R556" s="5" t="s">
        <v>178</v>
      </c>
      <c r="S556" s="5" t="s">
        <v>2112</v>
      </c>
    </row>
    <row r="557" spans="1:19">
      <c r="A557" s="3" t="s">
        <v>557</v>
      </c>
      <c r="B557" s="3" t="s">
        <v>423</v>
      </c>
      <c r="C557" s="3" t="s">
        <v>2645</v>
      </c>
      <c r="D557" s="3" t="s">
        <v>2646</v>
      </c>
      <c r="E557" s="3" t="s">
        <v>247</v>
      </c>
      <c r="F557" s="3" t="s">
        <v>1681</v>
      </c>
      <c r="G557" s="4">
        <v>30.7</v>
      </c>
      <c r="H557" s="4">
        <v>1</v>
      </c>
      <c r="I557" s="4">
        <v>0</v>
      </c>
      <c r="J557" s="4">
        <v>1</v>
      </c>
      <c r="K557" s="3" t="s">
        <v>154</v>
      </c>
      <c r="L557" s="3" t="s">
        <v>249</v>
      </c>
      <c r="M557" s="4">
        <v>6</v>
      </c>
      <c r="N557" s="3" t="s">
        <v>153</v>
      </c>
      <c r="O557" s="3" t="s">
        <v>155</v>
      </c>
      <c r="P557" s="3" t="s">
        <v>156</v>
      </c>
      <c r="Q557" s="5" t="s">
        <v>2645</v>
      </c>
      <c r="R557" s="5" t="s">
        <v>178</v>
      </c>
      <c r="S557" s="5" t="s">
        <v>2112</v>
      </c>
    </row>
    <row r="558" spans="1:19">
      <c r="A558" s="3" t="s">
        <v>557</v>
      </c>
      <c r="B558" s="3" t="s">
        <v>423</v>
      </c>
      <c r="C558" s="3" t="s">
        <v>565</v>
      </c>
      <c r="D558" s="3" t="s">
        <v>566</v>
      </c>
      <c r="E558" s="3" t="s">
        <v>567</v>
      </c>
      <c r="F558" s="3" t="s">
        <v>248</v>
      </c>
      <c r="G558" s="4">
        <v>20.59</v>
      </c>
      <c r="H558" s="4">
        <v>3</v>
      </c>
      <c r="I558" s="4">
        <v>0</v>
      </c>
      <c r="J558" s="4">
        <v>0</v>
      </c>
      <c r="K558" s="3" t="s">
        <v>154</v>
      </c>
      <c r="L558" s="3" t="s">
        <v>153</v>
      </c>
      <c r="M558" s="4">
        <v>0</v>
      </c>
      <c r="N558" s="3" t="s">
        <v>153</v>
      </c>
      <c r="O558" s="3" t="s">
        <v>155</v>
      </c>
      <c r="P558" s="3" t="s">
        <v>156</v>
      </c>
      <c r="Q558" s="5" t="s">
        <v>565</v>
      </c>
      <c r="R558" s="5" t="s">
        <v>178</v>
      </c>
      <c r="S558" s="5" t="s">
        <v>179</v>
      </c>
    </row>
    <row r="559" spans="1:19">
      <c r="A559" s="3" t="s">
        <v>557</v>
      </c>
      <c r="B559" s="3" t="s">
        <v>423</v>
      </c>
      <c r="C559" s="3" t="s">
        <v>568</v>
      </c>
      <c r="D559" s="3" t="s">
        <v>569</v>
      </c>
      <c r="E559" s="3" t="s">
        <v>567</v>
      </c>
      <c r="F559" s="3" t="s">
        <v>248</v>
      </c>
      <c r="G559" s="4">
        <v>22.3</v>
      </c>
      <c r="H559" s="4">
        <v>3</v>
      </c>
      <c r="I559" s="4">
        <v>0</v>
      </c>
      <c r="J559" s="4">
        <v>0</v>
      </c>
      <c r="K559" s="3" t="s">
        <v>154</v>
      </c>
      <c r="L559" s="3" t="s">
        <v>153</v>
      </c>
      <c r="M559" s="4">
        <v>0</v>
      </c>
      <c r="N559" s="3" t="s">
        <v>153</v>
      </c>
      <c r="O559" s="3" t="s">
        <v>155</v>
      </c>
      <c r="P559" s="3" t="s">
        <v>156</v>
      </c>
      <c r="Q559" s="5" t="s">
        <v>568</v>
      </c>
      <c r="R559" s="5" t="s">
        <v>178</v>
      </c>
      <c r="S559" s="5" t="s">
        <v>179</v>
      </c>
    </row>
    <row r="560" spans="1:19">
      <c r="A560" s="3" t="s">
        <v>557</v>
      </c>
      <c r="B560" s="3" t="s">
        <v>423</v>
      </c>
      <c r="C560" s="3" t="s">
        <v>570</v>
      </c>
      <c r="D560" s="3" t="s">
        <v>571</v>
      </c>
      <c r="E560" s="3" t="s">
        <v>567</v>
      </c>
      <c r="F560" s="3" t="s">
        <v>248</v>
      </c>
      <c r="G560" s="4">
        <v>21.51</v>
      </c>
      <c r="H560" s="4">
        <v>3</v>
      </c>
      <c r="I560" s="4">
        <v>0</v>
      </c>
      <c r="J560" s="4">
        <v>0</v>
      </c>
      <c r="K560" s="3" t="s">
        <v>154</v>
      </c>
      <c r="L560" s="3" t="s">
        <v>153</v>
      </c>
      <c r="M560" s="4">
        <v>0</v>
      </c>
      <c r="N560" s="3" t="s">
        <v>153</v>
      </c>
      <c r="O560" s="3" t="s">
        <v>155</v>
      </c>
      <c r="P560" s="3" t="s">
        <v>156</v>
      </c>
      <c r="Q560" s="5" t="s">
        <v>570</v>
      </c>
      <c r="R560" s="5" t="s">
        <v>178</v>
      </c>
      <c r="S560" s="5" t="s">
        <v>179</v>
      </c>
    </row>
    <row r="561" spans="1:19">
      <c r="A561" s="3" t="s">
        <v>557</v>
      </c>
      <c r="B561" s="3" t="s">
        <v>423</v>
      </c>
      <c r="C561" s="3" t="s">
        <v>572</v>
      </c>
      <c r="D561" s="3" t="s">
        <v>573</v>
      </c>
      <c r="E561" s="3" t="s">
        <v>574</v>
      </c>
      <c r="F561" s="3" t="s">
        <v>248</v>
      </c>
      <c r="G561" s="4">
        <v>22.36</v>
      </c>
      <c r="H561" s="4">
        <v>3</v>
      </c>
      <c r="I561" s="4">
        <v>0</v>
      </c>
      <c r="J561" s="4">
        <v>0</v>
      </c>
      <c r="K561" s="3" t="s">
        <v>154</v>
      </c>
      <c r="L561" s="3" t="s">
        <v>153</v>
      </c>
      <c r="M561" s="4">
        <v>0</v>
      </c>
      <c r="N561" s="3" t="s">
        <v>153</v>
      </c>
      <c r="O561" s="3" t="s">
        <v>155</v>
      </c>
      <c r="P561" s="3" t="s">
        <v>156</v>
      </c>
      <c r="Q561" s="5" t="s">
        <v>572</v>
      </c>
      <c r="R561" s="5" t="s">
        <v>178</v>
      </c>
      <c r="S561" s="5" t="s">
        <v>179</v>
      </c>
    </row>
    <row r="562" spans="1:19">
      <c r="A562" s="3" t="s">
        <v>557</v>
      </c>
      <c r="B562" s="3" t="s">
        <v>423</v>
      </c>
      <c r="C562" s="3" t="s">
        <v>575</v>
      </c>
      <c r="D562" s="3" t="s">
        <v>576</v>
      </c>
      <c r="E562" s="3" t="s">
        <v>577</v>
      </c>
      <c r="F562" s="3" t="s">
        <v>222</v>
      </c>
      <c r="G562" s="4">
        <v>12.65</v>
      </c>
      <c r="H562" s="4">
        <v>0</v>
      </c>
      <c r="I562" s="4">
        <v>0</v>
      </c>
      <c r="J562" s="4">
        <v>0</v>
      </c>
      <c r="K562" s="3" t="s">
        <v>154</v>
      </c>
      <c r="L562" s="3" t="s">
        <v>153</v>
      </c>
      <c r="M562" s="4">
        <v>0</v>
      </c>
      <c r="N562" s="3" t="s">
        <v>153</v>
      </c>
      <c r="O562" s="3" t="s">
        <v>155</v>
      </c>
      <c r="P562" s="3" t="s">
        <v>156</v>
      </c>
      <c r="Q562" s="5" t="s">
        <v>575</v>
      </c>
      <c r="R562" s="5" t="s">
        <v>178</v>
      </c>
      <c r="S562" s="5" t="s">
        <v>179</v>
      </c>
    </row>
    <row r="563" spans="1:19">
      <c r="A563" s="3" t="s">
        <v>557</v>
      </c>
      <c r="B563" s="3" t="s">
        <v>423</v>
      </c>
      <c r="C563" s="3" t="s">
        <v>578</v>
      </c>
      <c r="D563" s="3" t="s">
        <v>579</v>
      </c>
      <c r="E563" s="3" t="s">
        <v>577</v>
      </c>
      <c r="F563" s="3" t="s">
        <v>222</v>
      </c>
      <c r="G563" s="4">
        <v>12.91</v>
      </c>
      <c r="H563" s="4">
        <v>0</v>
      </c>
      <c r="I563" s="4">
        <v>0</v>
      </c>
      <c r="J563" s="4">
        <v>0</v>
      </c>
      <c r="K563" s="3" t="s">
        <v>154</v>
      </c>
      <c r="L563" s="3" t="s">
        <v>153</v>
      </c>
      <c r="M563" s="4">
        <v>0</v>
      </c>
      <c r="N563" s="3" t="s">
        <v>153</v>
      </c>
      <c r="O563" s="3" t="s">
        <v>155</v>
      </c>
      <c r="P563" s="3" t="s">
        <v>156</v>
      </c>
      <c r="Q563" s="5" t="s">
        <v>578</v>
      </c>
      <c r="R563" s="5" t="s">
        <v>178</v>
      </c>
      <c r="S563" s="5" t="s">
        <v>179</v>
      </c>
    </row>
    <row r="564" spans="1:19">
      <c r="A564" s="3" t="s">
        <v>557</v>
      </c>
      <c r="B564" s="3" t="s">
        <v>423</v>
      </c>
      <c r="C564" s="3" t="s">
        <v>580</v>
      </c>
      <c r="D564" s="3" t="s">
        <v>581</v>
      </c>
      <c r="E564" s="3" t="s">
        <v>582</v>
      </c>
      <c r="F564" s="3" t="s">
        <v>222</v>
      </c>
      <c r="G564" s="4">
        <v>20.7</v>
      </c>
      <c r="H564" s="4">
        <v>0</v>
      </c>
      <c r="I564" s="4">
        <v>0</v>
      </c>
      <c r="J564" s="4">
        <v>0</v>
      </c>
      <c r="K564" s="3" t="s">
        <v>154</v>
      </c>
      <c r="L564" s="3" t="s">
        <v>153</v>
      </c>
      <c r="M564" s="4">
        <v>0</v>
      </c>
      <c r="N564" s="3" t="s">
        <v>153</v>
      </c>
      <c r="O564" s="3" t="s">
        <v>155</v>
      </c>
      <c r="P564" s="3" t="s">
        <v>156</v>
      </c>
      <c r="Q564" s="5" t="s">
        <v>580</v>
      </c>
      <c r="R564" s="5" t="s">
        <v>178</v>
      </c>
      <c r="S564" s="5" t="s">
        <v>179</v>
      </c>
    </row>
    <row r="565" spans="1:19">
      <c r="A565" s="3" t="s">
        <v>557</v>
      </c>
      <c r="B565" s="3" t="s">
        <v>423</v>
      </c>
      <c r="C565" s="3" t="s">
        <v>583</v>
      </c>
      <c r="D565" s="3" t="s">
        <v>584</v>
      </c>
      <c r="E565" s="3" t="s">
        <v>429</v>
      </c>
      <c r="F565" s="3" t="s">
        <v>585</v>
      </c>
      <c r="G565" s="4">
        <v>37.11</v>
      </c>
      <c r="H565" s="4">
        <v>2</v>
      </c>
      <c r="I565" s="4">
        <v>0</v>
      </c>
      <c r="J565" s="4">
        <v>0</v>
      </c>
      <c r="K565" s="3" t="s">
        <v>154</v>
      </c>
      <c r="L565" s="3" t="s">
        <v>153</v>
      </c>
      <c r="M565" s="4">
        <v>0</v>
      </c>
      <c r="N565" s="3" t="s">
        <v>153</v>
      </c>
      <c r="O565" s="3" t="s">
        <v>155</v>
      </c>
      <c r="P565" s="3" t="s">
        <v>156</v>
      </c>
      <c r="Q565" s="5" t="s">
        <v>583</v>
      </c>
      <c r="R565" s="5" t="s">
        <v>178</v>
      </c>
      <c r="S565" s="5" t="s">
        <v>179</v>
      </c>
    </row>
    <row r="566" spans="1:19">
      <c r="A566" s="3" t="s">
        <v>557</v>
      </c>
      <c r="B566" s="3" t="s">
        <v>423</v>
      </c>
      <c r="C566" s="3" t="s">
        <v>586</v>
      </c>
      <c r="D566" s="3" t="s">
        <v>587</v>
      </c>
      <c r="E566" s="3" t="s">
        <v>429</v>
      </c>
      <c r="F566" s="3" t="s">
        <v>585</v>
      </c>
      <c r="G566" s="4">
        <v>36.659999999999997</v>
      </c>
      <c r="H566" s="4">
        <v>2</v>
      </c>
      <c r="I566" s="4">
        <v>0</v>
      </c>
      <c r="J566" s="4">
        <v>0</v>
      </c>
      <c r="K566" s="3" t="s">
        <v>154</v>
      </c>
      <c r="L566" s="3" t="s">
        <v>153</v>
      </c>
      <c r="M566" s="4">
        <v>0</v>
      </c>
      <c r="N566" s="3" t="s">
        <v>153</v>
      </c>
      <c r="O566" s="3" t="s">
        <v>155</v>
      </c>
      <c r="P566" s="3" t="s">
        <v>156</v>
      </c>
      <c r="Q566" s="5" t="s">
        <v>586</v>
      </c>
      <c r="R566" s="5" t="s">
        <v>178</v>
      </c>
      <c r="S566" s="5" t="s">
        <v>179</v>
      </c>
    </row>
    <row r="567" spans="1:19">
      <c r="A567" s="3" t="s">
        <v>557</v>
      </c>
      <c r="B567" s="3" t="s">
        <v>423</v>
      </c>
      <c r="C567" s="3" t="s">
        <v>588</v>
      </c>
      <c r="D567" s="3" t="s">
        <v>589</v>
      </c>
      <c r="E567" s="3" t="s">
        <v>590</v>
      </c>
      <c r="F567" s="3" t="s">
        <v>585</v>
      </c>
      <c r="G567" s="4">
        <v>34.56</v>
      </c>
      <c r="H567" s="4">
        <v>2</v>
      </c>
      <c r="I567" s="4">
        <v>0</v>
      </c>
      <c r="J567" s="4">
        <v>0</v>
      </c>
      <c r="K567" s="3" t="s">
        <v>154</v>
      </c>
      <c r="L567" s="3" t="s">
        <v>153</v>
      </c>
      <c r="M567" s="4">
        <v>0</v>
      </c>
      <c r="N567" s="3" t="s">
        <v>153</v>
      </c>
      <c r="O567" s="3" t="s">
        <v>155</v>
      </c>
      <c r="P567" s="3" t="s">
        <v>156</v>
      </c>
      <c r="Q567" s="5" t="s">
        <v>588</v>
      </c>
      <c r="R567" s="5" t="s">
        <v>178</v>
      </c>
      <c r="S567" s="5" t="s">
        <v>179</v>
      </c>
    </row>
    <row r="568" spans="1:19">
      <c r="A568" s="3" t="s">
        <v>557</v>
      </c>
      <c r="B568" s="3" t="s">
        <v>423</v>
      </c>
      <c r="C568" s="3" t="s">
        <v>591</v>
      </c>
      <c r="D568" s="3" t="s">
        <v>592</v>
      </c>
      <c r="E568" s="3" t="s">
        <v>593</v>
      </c>
      <c r="F568" s="3" t="s">
        <v>248</v>
      </c>
      <c r="G568" s="4">
        <v>25.06</v>
      </c>
      <c r="H568" s="4">
        <v>0</v>
      </c>
      <c r="I568" s="4">
        <v>0</v>
      </c>
      <c r="J568" s="4">
        <v>0</v>
      </c>
      <c r="K568" s="3" t="s">
        <v>154</v>
      </c>
      <c r="L568" s="3" t="s">
        <v>153</v>
      </c>
      <c r="M568" s="4">
        <v>0</v>
      </c>
      <c r="N568" s="3" t="s">
        <v>153</v>
      </c>
      <c r="O568" s="3" t="s">
        <v>155</v>
      </c>
      <c r="P568" s="3" t="s">
        <v>156</v>
      </c>
      <c r="Q568" s="5" t="s">
        <v>591</v>
      </c>
      <c r="R568" s="5" t="s">
        <v>178</v>
      </c>
      <c r="S568" s="5" t="s">
        <v>179</v>
      </c>
    </row>
    <row r="569" spans="1:19">
      <c r="A569" s="3" t="s">
        <v>557</v>
      </c>
      <c r="B569" s="3" t="s">
        <v>423</v>
      </c>
      <c r="C569" s="3" t="s">
        <v>594</v>
      </c>
      <c r="D569" s="3" t="s">
        <v>2647</v>
      </c>
      <c r="E569" s="3" t="s">
        <v>522</v>
      </c>
      <c r="F569" s="3" t="s">
        <v>2648</v>
      </c>
      <c r="G569" s="4">
        <v>135.22999999999999</v>
      </c>
      <c r="H569" s="4">
        <v>1</v>
      </c>
      <c r="I569" s="4">
        <v>45</v>
      </c>
      <c r="J569" s="4">
        <v>0</v>
      </c>
      <c r="K569" s="3" t="s">
        <v>154</v>
      </c>
      <c r="L569" s="3" t="s">
        <v>1036</v>
      </c>
      <c r="M569" s="4">
        <v>0</v>
      </c>
      <c r="N569" s="3" t="s">
        <v>153</v>
      </c>
      <c r="O569" s="3" t="s">
        <v>155</v>
      </c>
      <c r="P569" s="3" t="s">
        <v>156</v>
      </c>
      <c r="Q569" s="5" t="s">
        <v>594</v>
      </c>
      <c r="R569" s="5" t="s">
        <v>178</v>
      </c>
      <c r="S569" s="5" t="s">
        <v>525</v>
      </c>
    </row>
    <row r="570" spans="1:19">
      <c r="A570" s="3" t="s">
        <v>557</v>
      </c>
      <c r="B570" s="3" t="s">
        <v>423</v>
      </c>
      <c r="C570" s="3" t="s">
        <v>2649</v>
      </c>
      <c r="D570" s="3" t="s">
        <v>2650</v>
      </c>
      <c r="E570" s="3" t="s">
        <v>2266</v>
      </c>
      <c r="F570" s="3" t="s">
        <v>264</v>
      </c>
      <c r="G570" s="4">
        <v>17.5</v>
      </c>
      <c r="H570" s="4">
        <v>1</v>
      </c>
      <c r="I570" s="4">
        <v>0</v>
      </c>
      <c r="J570" s="4">
        <v>1</v>
      </c>
      <c r="K570" s="3" t="s">
        <v>154</v>
      </c>
      <c r="L570" s="3" t="s">
        <v>1776</v>
      </c>
      <c r="M570" s="4">
        <v>2</v>
      </c>
      <c r="N570" s="3" t="s">
        <v>153</v>
      </c>
      <c r="O570" s="3" t="s">
        <v>155</v>
      </c>
      <c r="P570" s="3" t="s">
        <v>156</v>
      </c>
      <c r="Q570" s="5" t="s">
        <v>2649</v>
      </c>
      <c r="R570" s="5" t="s">
        <v>178</v>
      </c>
      <c r="S570" s="5" t="s">
        <v>2112</v>
      </c>
    </row>
    <row r="571" spans="1:19">
      <c r="A571" s="3" t="s">
        <v>557</v>
      </c>
      <c r="B571" s="3" t="s">
        <v>423</v>
      </c>
      <c r="C571" s="3" t="s">
        <v>2651</v>
      </c>
      <c r="D571" s="3" t="s">
        <v>2652</v>
      </c>
      <c r="E571" s="3" t="s">
        <v>344</v>
      </c>
      <c r="F571" s="3" t="s">
        <v>248</v>
      </c>
      <c r="G571" s="4">
        <v>14.08</v>
      </c>
      <c r="H571" s="4">
        <v>0</v>
      </c>
      <c r="I571" s="4">
        <v>0</v>
      </c>
      <c r="J571" s="4">
        <v>0</v>
      </c>
      <c r="K571" s="3" t="s">
        <v>154</v>
      </c>
      <c r="L571" s="3" t="s">
        <v>153</v>
      </c>
      <c r="M571" s="4">
        <v>0</v>
      </c>
      <c r="N571" s="3" t="s">
        <v>153</v>
      </c>
      <c r="O571" s="3" t="s">
        <v>155</v>
      </c>
      <c r="P571" s="3" t="s">
        <v>156</v>
      </c>
      <c r="Q571" s="5" t="s">
        <v>2651</v>
      </c>
      <c r="R571" s="5" t="s">
        <v>178</v>
      </c>
      <c r="S571" s="5" t="s">
        <v>525</v>
      </c>
    </row>
    <row r="572" spans="1:19">
      <c r="A572" s="3" t="s">
        <v>557</v>
      </c>
      <c r="B572" s="3" t="s">
        <v>423</v>
      </c>
      <c r="C572" s="3" t="s">
        <v>595</v>
      </c>
      <c r="D572" s="3" t="s">
        <v>596</v>
      </c>
      <c r="E572" s="3" t="s">
        <v>344</v>
      </c>
      <c r="F572" s="3" t="s">
        <v>248</v>
      </c>
      <c r="G572" s="4">
        <v>20.67</v>
      </c>
      <c r="H572" s="4">
        <v>0</v>
      </c>
      <c r="I572" s="4">
        <v>0</v>
      </c>
      <c r="J572" s="4">
        <v>0</v>
      </c>
      <c r="K572" s="3" t="s">
        <v>154</v>
      </c>
      <c r="L572" s="3" t="s">
        <v>153</v>
      </c>
      <c r="M572" s="4">
        <v>0</v>
      </c>
      <c r="N572" s="3" t="s">
        <v>153</v>
      </c>
      <c r="O572" s="3" t="s">
        <v>155</v>
      </c>
      <c r="P572" s="3" t="s">
        <v>156</v>
      </c>
      <c r="Q572" s="5" t="s">
        <v>595</v>
      </c>
      <c r="R572" s="5" t="s">
        <v>178</v>
      </c>
      <c r="S572" s="5" t="s">
        <v>179</v>
      </c>
    </row>
    <row r="573" spans="1:19">
      <c r="A573" s="3" t="s">
        <v>557</v>
      </c>
      <c r="B573" s="3" t="s">
        <v>423</v>
      </c>
      <c r="C573" s="3" t="s">
        <v>597</v>
      </c>
      <c r="D573" s="3" t="s">
        <v>598</v>
      </c>
      <c r="E573" s="3" t="s">
        <v>344</v>
      </c>
      <c r="F573" s="3" t="s">
        <v>248</v>
      </c>
      <c r="G573" s="4">
        <v>19.86</v>
      </c>
      <c r="H573" s="4">
        <v>0</v>
      </c>
      <c r="I573" s="4">
        <v>0</v>
      </c>
      <c r="J573" s="4">
        <v>0</v>
      </c>
      <c r="K573" s="3" t="s">
        <v>154</v>
      </c>
      <c r="L573" s="3" t="s">
        <v>153</v>
      </c>
      <c r="M573" s="4">
        <v>0</v>
      </c>
      <c r="N573" s="3" t="s">
        <v>153</v>
      </c>
      <c r="O573" s="3" t="s">
        <v>155</v>
      </c>
      <c r="P573" s="3" t="s">
        <v>156</v>
      </c>
      <c r="Q573" s="5" t="s">
        <v>597</v>
      </c>
      <c r="R573" s="5" t="s">
        <v>178</v>
      </c>
      <c r="S573" s="5" t="s">
        <v>179</v>
      </c>
    </row>
    <row r="574" spans="1:19">
      <c r="A574" s="3" t="s">
        <v>557</v>
      </c>
      <c r="B574" s="3" t="s">
        <v>423</v>
      </c>
      <c r="C574" s="3" t="s">
        <v>599</v>
      </c>
      <c r="D574" s="3" t="s">
        <v>600</v>
      </c>
      <c r="E574" s="3" t="s">
        <v>344</v>
      </c>
      <c r="F574" s="3" t="s">
        <v>248</v>
      </c>
      <c r="G574" s="4">
        <v>20.65</v>
      </c>
      <c r="H574" s="4">
        <v>0</v>
      </c>
      <c r="I574" s="4">
        <v>0</v>
      </c>
      <c r="J574" s="4">
        <v>0</v>
      </c>
      <c r="K574" s="3" t="s">
        <v>154</v>
      </c>
      <c r="L574" s="3" t="s">
        <v>153</v>
      </c>
      <c r="M574" s="4">
        <v>0</v>
      </c>
      <c r="N574" s="3" t="s">
        <v>153</v>
      </c>
      <c r="O574" s="3" t="s">
        <v>155</v>
      </c>
      <c r="P574" s="3" t="s">
        <v>156</v>
      </c>
      <c r="Q574" s="5" t="s">
        <v>599</v>
      </c>
      <c r="R574" s="5" t="s">
        <v>178</v>
      </c>
      <c r="S574" s="5" t="s">
        <v>179</v>
      </c>
    </row>
    <row r="575" spans="1:19">
      <c r="A575" s="3" t="s">
        <v>557</v>
      </c>
      <c r="B575" s="3" t="s">
        <v>423</v>
      </c>
      <c r="C575" s="3" t="s">
        <v>601</v>
      </c>
      <c r="D575" s="3" t="s">
        <v>602</v>
      </c>
      <c r="E575" s="3" t="s">
        <v>344</v>
      </c>
      <c r="F575" s="3" t="s">
        <v>248</v>
      </c>
      <c r="G575" s="4">
        <v>11.06</v>
      </c>
      <c r="H575" s="4">
        <v>0</v>
      </c>
      <c r="I575" s="4">
        <v>0</v>
      </c>
      <c r="J575" s="4">
        <v>0</v>
      </c>
      <c r="K575" s="3" t="s">
        <v>154</v>
      </c>
      <c r="L575" s="3" t="s">
        <v>153</v>
      </c>
      <c r="M575" s="4">
        <v>0</v>
      </c>
      <c r="N575" s="3" t="s">
        <v>153</v>
      </c>
      <c r="O575" s="3" t="s">
        <v>155</v>
      </c>
      <c r="P575" s="3" t="s">
        <v>156</v>
      </c>
      <c r="Q575" s="5" t="s">
        <v>601</v>
      </c>
      <c r="R575" s="5" t="s">
        <v>178</v>
      </c>
      <c r="S575" s="5" t="s">
        <v>179</v>
      </c>
    </row>
    <row r="576" spans="1:19">
      <c r="A576" s="3" t="s">
        <v>557</v>
      </c>
      <c r="B576" s="3" t="s">
        <v>423</v>
      </c>
      <c r="C576" s="3" t="s">
        <v>603</v>
      </c>
      <c r="D576" s="3" t="s">
        <v>604</v>
      </c>
      <c r="E576" s="3" t="s">
        <v>344</v>
      </c>
      <c r="F576" s="3" t="s">
        <v>452</v>
      </c>
      <c r="G576" s="4">
        <v>47.32</v>
      </c>
      <c r="H576" s="4">
        <v>0</v>
      </c>
      <c r="I576" s="4">
        <v>0</v>
      </c>
      <c r="J576" s="4">
        <v>0</v>
      </c>
      <c r="K576" s="3" t="s">
        <v>154</v>
      </c>
      <c r="L576" s="3" t="s">
        <v>153</v>
      </c>
      <c r="M576" s="4">
        <v>0</v>
      </c>
      <c r="N576" s="3" t="s">
        <v>153</v>
      </c>
      <c r="O576" s="3" t="s">
        <v>155</v>
      </c>
      <c r="P576" s="3" t="s">
        <v>156</v>
      </c>
      <c r="Q576" s="5" t="s">
        <v>603</v>
      </c>
      <c r="R576" s="5" t="s">
        <v>178</v>
      </c>
      <c r="S576" s="5" t="s">
        <v>179</v>
      </c>
    </row>
    <row r="577" spans="1:19">
      <c r="A577" s="3" t="s">
        <v>557</v>
      </c>
      <c r="B577" s="3" t="s">
        <v>423</v>
      </c>
      <c r="C577" s="3" t="s">
        <v>2653</v>
      </c>
      <c r="D577" s="3" t="s">
        <v>2654</v>
      </c>
      <c r="E577" s="3" t="s">
        <v>1864</v>
      </c>
      <c r="F577" s="3" t="s">
        <v>419</v>
      </c>
      <c r="G577" s="4">
        <v>41.13</v>
      </c>
      <c r="H577" s="4">
        <v>0</v>
      </c>
      <c r="I577" s="4">
        <v>0</v>
      </c>
      <c r="J577" s="4">
        <v>0</v>
      </c>
      <c r="K577" s="3" t="s">
        <v>154</v>
      </c>
      <c r="L577" s="3" t="s">
        <v>2339</v>
      </c>
      <c r="M577" s="4">
        <v>20</v>
      </c>
      <c r="N577" s="3" t="s">
        <v>153</v>
      </c>
      <c r="O577" s="3" t="s">
        <v>155</v>
      </c>
      <c r="P577" s="3" t="s">
        <v>156</v>
      </c>
      <c r="Q577" s="5" t="s">
        <v>2653</v>
      </c>
      <c r="R577" s="5" t="s">
        <v>178</v>
      </c>
      <c r="S577" s="5" t="s">
        <v>1449</v>
      </c>
    </row>
    <row r="578" spans="1:19">
      <c r="A578" s="3" t="s">
        <v>654</v>
      </c>
      <c r="B578" s="3" t="s">
        <v>423</v>
      </c>
      <c r="C578" s="3" t="s">
        <v>2655</v>
      </c>
      <c r="D578" s="3" t="s">
        <v>2656</v>
      </c>
      <c r="E578" s="3" t="s">
        <v>152</v>
      </c>
      <c r="F578" s="3" t="s">
        <v>153</v>
      </c>
      <c r="G578" s="4">
        <v>162.69</v>
      </c>
      <c r="H578" s="4">
        <v>0</v>
      </c>
      <c r="I578" s="4">
        <v>0</v>
      </c>
      <c r="J578" s="4">
        <v>0</v>
      </c>
      <c r="K578" s="3" t="s">
        <v>154</v>
      </c>
      <c r="L578" s="3" t="s">
        <v>153</v>
      </c>
      <c r="M578" s="4">
        <v>0</v>
      </c>
      <c r="N578" s="3" t="s">
        <v>153</v>
      </c>
      <c r="O578" s="3" t="s">
        <v>155</v>
      </c>
      <c r="P578" s="3" t="s">
        <v>156</v>
      </c>
      <c r="Q578" s="5" t="s">
        <v>2655</v>
      </c>
      <c r="R578" s="5" t="s">
        <v>157</v>
      </c>
      <c r="S578" s="5" t="s">
        <v>158</v>
      </c>
    </row>
    <row r="579" spans="1:19">
      <c r="A579" s="3" t="s">
        <v>654</v>
      </c>
      <c r="B579" s="3" t="s">
        <v>423</v>
      </c>
      <c r="C579" s="3" t="s">
        <v>2657</v>
      </c>
      <c r="D579" s="3" t="s">
        <v>2658</v>
      </c>
      <c r="E579" s="3" t="s">
        <v>1726</v>
      </c>
      <c r="F579" s="3" t="s">
        <v>1727</v>
      </c>
      <c r="G579" s="4">
        <v>21.63</v>
      </c>
      <c r="H579" s="4">
        <v>0</v>
      </c>
      <c r="I579" s="4">
        <v>0</v>
      </c>
      <c r="J579" s="4">
        <v>0</v>
      </c>
      <c r="K579" s="3" t="s">
        <v>154</v>
      </c>
      <c r="L579" s="3" t="s">
        <v>1673</v>
      </c>
      <c r="M579" s="4">
        <v>8</v>
      </c>
      <c r="N579" s="3" t="s">
        <v>2659</v>
      </c>
      <c r="O579" s="3" t="s">
        <v>155</v>
      </c>
      <c r="P579" s="3" t="s">
        <v>156</v>
      </c>
      <c r="Q579" s="5" t="s">
        <v>2657</v>
      </c>
      <c r="R579" s="5" t="s">
        <v>173</v>
      </c>
      <c r="S579" s="5" t="s">
        <v>1597</v>
      </c>
    </row>
    <row r="580" spans="1:19">
      <c r="A580" s="3" t="s">
        <v>654</v>
      </c>
      <c r="B580" s="3" t="s">
        <v>423</v>
      </c>
      <c r="C580" s="3" t="s">
        <v>2660</v>
      </c>
      <c r="D580" s="3" t="s">
        <v>2661</v>
      </c>
      <c r="E580" s="3" t="s">
        <v>243</v>
      </c>
      <c r="F580" s="3" t="s">
        <v>215</v>
      </c>
      <c r="G580" s="4">
        <v>15.74</v>
      </c>
      <c r="H580" s="4">
        <v>2</v>
      </c>
      <c r="I580" s="4">
        <v>0</v>
      </c>
      <c r="J580" s="4">
        <v>2</v>
      </c>
      <c r="K580" s="3" t="s">
        <v>154</v>
      </c>
      <c r="L580" s="3" t="s">
        <v>244</v>
      </c>
      <c r="M580" s="4">
        <v>0</v>
      </c>
      <c r="N580" s="3" t="s">
        <v>153</v>
      </c>
      <c r="O580" s="3" t="s">
        <v>155</v>
      </c>
      <c r="P580" s="3" t="s">
        <v>156</v>
      </c>
      <c r="Q580" s="5" t="s">
        <v>2660</v>
      </c>
      <c r="R580" s="5" t="s">
        <v>178</v>
      </c>
      <c r="S580" s="5" t="s">
        <v>2112</v>
      </c>
    </row>
    <row r="581" spans="1:19">
      <c r="A581" s="3" t="s">
        <v>654</v>
      </c>
      <c r="B581" s="3" t="s">
        <v>423</v>
      </c>
      <c r="C581" s="3" t="s">
        <v>2662</v>
      </c>
      <c r="D581" s="3" t="s">
        <v>2663</v>
      </c>
      <c r="E581" s="3" t="s">
        <v>243</v>
      </c>
      <c r="F581" s="3" t="s">
        <v>215</v>
      </c>
      <c r="G581" s="4">
        <v>15.74</v>
      </c>
      <c r="H581" s="4">
        <v>2</v>
      </c>
      <c r="I581" s="4">
        <v>0</v>
      </c>
      <c r="J581" s="4">
        <v>2</v>
      </c>
      <c r="K581" s="3" t="s">
        <v>154</v>
      </c>
      <c r="L581" s="3" t="s">
        <v>244</v>
      </c>
      <c r="M581" s="4">
        <v>0</v>
      </c>
      <c r="N581" s="3" t="s">
        <v>153</v>
      </c>
      <c r="O581" s="3" t="s">
        <v>155</v>
      </c>
      <c r="P581" s="3" t="s">
        <v>156</v>
      </c>
      <c r="Q581" s="5" t="s">
        <v>2662</v>
      </c>
      <c r="R581" s="5" t="s">
        <v>178</v>
      </c>
      <c r="S581" s="5" t="s">
        <v>2112</v>
      </c>
    </row>
    <row r="582" spans="1:19">
      <c r="A582" s="3" t="s">
        <v>654</v>
      </c>
      <c r="B582" s="3" t="s">
        <v>423</v>
      </c>
      <c r="C582" s="3" t="s">
        <v>2664</v>
      </c>
      <c r="D582" s="3" t="s">
        <v>2665</v>
      </c>
      <c r="E582" s="3" t="s">
        <v>2220</v>
      </c>
      <c r="F582" s="3" t="s">
        <v>611</v>
      </c>
      <c r="G582" s="4">
        <v>13.28</v>
      </c>
      <c r="H582" s="4">
        <v>1</v>
      </c>
      <c r="I582" s="4">
        <v>0</v>
      </c>
      <c r="J582" s="4">
        <v>1</v>
      </c>
      <c r="K582" s="3" t="s">
        <v>154</v>
      </c>
      <c r="L582" s="3" t="s">
        <v>244</v>
      </c>
      <c r="M582" s="4">
        <v>0</v>
      </c>
      <c r="N582" s="3" t="s">
        <v>2666</v>
      </c>
      <c r="O582" s="3" t="s">
        <v>155</v>
      </c>
      <c r="P582" s="3" t="s">
        <v>156</v>
      </c>
      <c r="Q582" s="5" t="s">
        <v>2664</v>
      </c>
      <c r="R582" s="5" t="s">
        <v>178</v>
      </c>
      <c r="S582" s="5" t="s">
        <v>2112</v>
      </c>
    </row>
    <row r="583" spans="1:19">
      <c r="A583" s="3" t="s">
        <v>654</v>
      </c>
      <c r="B583" s="3" t="s">
        <v>423</v>
      </c>
      <c r="C583" s="3" t="s">
        <v>2667</v>
      </c>
      <c r="D583" s="3" t="s">
        <v>2668</v>
      </c>
      <c r="E583" s="3" t="s">
        <v>2220</v>
      </c>
      <c r="F583" s="3" t="s">
        <v>2215</v>
      </c>
      <c r="G583" s="4">
        <v>21.53</v>
      </c>
      <c r="H583" s="4">
        <v>4</v>
      </c>
      <c r="I583" s="4">
        <v>0</v>
      </c>
      <c r="J583" s="4">
        <v>4</v>
      </c>
      <c r="K583" s="3" t="s">
        <v>154</v>
      </c>
      <c r="L583" s="3" t="s">
        <v>244</v>
      </c>
      <c r="M583" s="4">
        <v>0</v>
      </c>
      <c r="N583" s="3" t="s">
        <v>153</v>
      </c>
      <c r="O583" s="3" t="s">
        <v>155</v>
      </c>
      <c r="P583" s="3" t="s">
        <v>156</v>
      </c>
      <c r="Q583" s="5" t="s">
        <v>2667</v>
      </c>
      <c r="R583" s="5" t="s">
        <v>178</v>
      </c>
      <c r="S583" s="5" t="s">
        <v>2112</v>
      </c>
    </row>
    <row r="584" spans="1:19">
      <c r="A584" s="3" t="s">
        <v>654</v>
      </c>
      <c r="B584" s="3" t="s">
        <v>423</v>
      </c>
      <c r="C584" s="3" t="s">
        <v>2669</v>
      </c>
      <c r="D584" s="3" t="s">
        <v>2670</v>
      </c>
      <c r="E584" s="3" t="s">
        <v>2220</v>
      </c>
      <c r="F584" s="3" t="s">
        <v>2215</v>
      </c>
      <c r="G584" s="4">
        <v>20.96</v>
      </c>
      <c r="H584" s="4">
        <v>4</v>
      </c>
      <c r="I584" s="4">
        <v>0</v>
      </c>
      <c r="J584" s="4">
        <v>4</v>
      </c>
      <c r="K584" s="3" t="s">
        <v>154</v>
      </c>
      <c r="L584" s="3" t="s">
        <v>244</v>
      </c>
      <c r="M584" s="4">
        <v>0</v>
      </c>
      <c r="N584" s="3" t="s">
        <v>153</v>
      </c>
      <c r="O584" s="3" t="s">
        <v>155</v>
      </c>
      <c r="P584" s="3" t="s">
        <v>156</v>
      </c>
      <c r="Q584" s="5" t="s">
        <v>2669</v>
      </c>
      <c r="R584" s="5" t="s">
        <v>178</v>
      </c>
      <c r="S584" s="5" t="s">
        <v>2112</v>
      </c>
    </row>
    <row r="585" spans="1:19">
      <c r="A585" s="3" t="s">
        <v>654</v>
      </c>
      <c r="B585" s="3" t="s">
        <v>423</v>
      </c>
      <c r="C585" s="3" t="s">
        <v>2671</v>
      </c>
      <c r="D585" s="3" t="s">
        <v>2672</v>
      </c>
      <c r="E585" s="3" t="s">
        <v>2235</v>
      </c>
      <c r="F585" s="3" t="s">
        <v>264</v>
      </c>
      <c r="G585" s="4">
        <v>14.25</v>
      </c>
      <c r="H585" s="4">
        <v>1</v>
      </c>
      <c r="I585" s="4">
        <v>0</v>
      </c>
      <c r="J585" s="4">
        <v>1</v>
      </c>
      <c r="K585" s="3" t="s">
        <v>154</v>
      </c>
      <c r="L585" s="3" t="s">
        <v>244</v>
      </c>
      <c r="M585" s="4">
        <v>2</v>
      </c>
      <c r="N585" s="3" t="s">
        <v>153</v>
      </c>
      <c r="O585" s="3" t="s">
        <v>155</v>
      </c>
      <c r="P585" s="3" t="s">
        <v>156</v>
      </c>
      <c r="Q585" s="5" t="s">
        <v>2671</v>
      </c>
      <c r="R585" s="5" t="s">
        <v>178</v>
      </c>
      <c r="S585" s="5" t="s">
        <v>2112</v>
      </c>
    </row>
    <row r="586" spans="1:19">
      <c r="A586" s="3" t="s">
        <v>654</v>
      </c>
      <c r="B586" s="3" t="s">
        <v>423</v>
      </c>
      <c r="C586" s="3" t="s">
        <v>2673</v>
      </c>
      <c r="D586" s="3" t="s">
        <v>2674</v>
      </c>
      <c r="E586" s="3" t="s">
        <v>2235</v>
      </c>
      <c r="F586" s="3" t="s">
        <v>264</v>
      </c>
      <c r="G586" s="4">
        <v>14.99</v>
      </c>
      <c r="H586" s="4">
        <v>1</v>
      </c>
      <c r="I586" s="4">
        <v>0</v>
      </c>
      <c r="J586" s="4">
        <v>1</v>
      </c>
      <c r="K586" s="3" t="s">
        <v>154</v>
      </c>
      <c r="L586" s="3" t="s">
        <v>244</v>
      </c>
      <c r="M586" s="4">
        <v>2</v>
      </c>
      <c r="N586" s="3" t="s">
        <v>153</v>
      </c>
      <c r="O586" s="3" t="s">
        <v>155</v>
      </c>
      <c r="P586" s="3" t="s">
        <v>156</v>
      </c>
      <c r="Q586" s="5" t="s">
        <v>2673</v>
      </c>
      <c r="R586" s="5" t="s">
        <v>178</v>
      </c>
      <c r="S586" s="5" t="s">
        <v>2112</v>
      </c>
    </row>
    <row r="587" spans="1:19">
      <c r="A587" s="3" t="s">
        <v>654</v>
      </c>
      <c r="B587" s="3" t="s">
        <v>423</v>
      </c>
      <c r="C587" s="3" t="s">
        <v>2675</v>
      </c>
      <c r="D587" s="3" t="s">
        <v>2676</v>
      </c>
      <c r="E587" s="3" t="s">
        <v>2235</v>
      </c>
      <c r="F587" s="3" t="s">
        <v>264</v>
      </c>
      <c r="G587" s="4">
        <v>15.26</v>
      </c>
      <c r="H587" s="4">
        <v>1</v>
      </c>
      <c r="I587" s="4">
        <v>0</v>
      </c>
      <c r="J587" s="4">
        <v>1</v>
      </c>
      <c r="K587" s="3" t="s">
        <v>154</v>
      </c>
      <c r="L587" s="3" t="s">
        <v>244</v>
      </c>
      <c r="M587" s="4">
        <v>2</v>
      </c>
      <c r="N587" s="3" t="s">
        <v>153</v>
      </c>
      <c r="O587" s="3" t="s">
        <v>155</v>
      </c>
      <c r="P587" s="3" t="s">
        <v>156</v>
      </c>
      <c r="Q587" s="5" t="s">
        <v>2675</v>
      </c>
      <c r="R587" s="5" t="s">
        <v>178</v>
      </c>
      <c r="S587" s="5" t="s">
        <v>2112</v>
      </c>
    </row>
    <row r="588" spans="1:19">
      <c r="A588" s="3" t="s">
        <v>654</v>
      </c>
      <c r="B588" s="3" t="s">
        <v>423</v>
      </c>
      <c r="C588" s="3" t="s">
        <v>2677</v>
      </c>
      <c r="D588" s="3" t="s">
        <v>2678</v>
      </c>
      <c r="E588" s="3" t="s">
        <v>2235</v>
      </c>
      <c r="F588" s="3" t="s">
        <v>264</v>
      </c>
      <c r="G588" s="4">
        <v>15.26</v>
      </c>
      <c r="H588" s="4">
        <v>1</v>
      </c>
      <c r="I588" s="4">
        <v>0</v>
      </c>
      <c r="J588" s="4">
        <v>1</v>
      </c>
      <c r="K588" s="3" t="s">
        <v>154</v>
      </c>
      <c r="L588" s="3" t="s">
        <v>244</v>
      </c>
      <c r="M588" s="4">
        <v>2</v>
      </c>
      <c r="N588" s="3" t="s">
        <v>153</v>
      </c>
      <c r="O588" s="3" t="s">
        <v>155</v>
      </c>
      <c r="P588" s="3" t="s">
        <v>156</v>
      </c>
      <c r="Q588" s="5" t="s">
        <v>2677</v>
      </c>
      <c r="R588" s="5" t="s">
        <v>178</v>
      </c>
      <c r="S588" s="5" t="s">
        <v>2112</v>
      </c>
    </row>
    <row r="589" spans="1:19">
      <c r="A589" s="3" t="s">
        <v>654</v>
      </c>
      <c r="B589" s="3" t="s">
        <v>423</v>
      </c>
      <c r="C589" s="3" t="s">
        <v>2679</v>
      </c>
      <c r="D589" s="3" t="s">
        <v>2680</v>
      </c>
      <c r="E589" s="3" t="s">
        <v>2235</v>
      </c>
      <c r="F589" s="3" t="s">
        <v>264</v>
      </c>
      <c r="G589" s="4">
        <v>15.26</v>
      </c>
      <c r="H589" s="4">
        <v>1</v>
      </c>
      <c r="I589" s="4">
        <v>0</v>
      </c>
      <c r="J589" s="4">
        <v>1</v>
      </c>
      <c r="K589" s="3" t="s">
        <v>154</v>
      </c>
      <c r="L589" s="3" t="s">
        <v>244</v>
      </c>
      <c r="M589" s="4">
        <v>2</v>
      </c>
      <c r="N589" s="3" t="s">
        <v>153</v>
      </c>
      <c r="O589" s="3" t="s">
        <v>155</v>
      </c>
      <c r="P589" s="3" t="s">
        <v>156</v>
      </c>
      <c r="Q589" s="5" t="s">
        <v>2679</v>
      </c>
      <c r="R589" s="5" t="s">
        <v>178</v>
      </c>
      <c r="S589" s="5" t="s">
        <v>2112</v>
      </c>
    </row>
    <row r="590" spans="1:19">
      <c r="A590" s="3" t="s">
        <v>654</v>
      </c>
      <c r="B590" s="3" t="s">
        <v>423</v>
      </c>
      <c r="C590" s="3" t="s">
        <v>2681</v>
      </c>
      <c r="D590" s="3" t="s">
        <v>2682</v>
      </c>
      <c r="E590" s="3" t="s">
        <v>2235</v>
      </c>
      <c r="F590" s="3" t="s">
        <v>264</v>
      </c>
      <c r="G590" s="4">
        <v>14.99</v>
      </c>
      <c r="H590" s="4">
        <v>1</v>
      </c>
      <c r="I590" s="4">
        <v>0</v>
      </c>
      <c r="J590" s="4">
        <v>1</v>
      </c>
      <c r="K590" s="3" t="s">
        <v>154</v>
      </c>
      <c r="L590" s="3" t="s">
        <v>244</v>
      </c>
      <c r="M590" s="4">
        <v>2</v>
      </c>
      <c r="N590" s="3" t="s">
        <v>153</v>
      </c>
      <c r="O590" s="3" t="s">
        <v>155</v>
      </c>
      <c r="P590" s="3" t="s">
        <v>156</v>
      </c>
      <c r="Q590" s="5" t="s">
        <v>2681</v>
      </c>
      <c r="R590" s="5" t="s">
        <v>178</v>
      </c>
      <c r="S590" s="5" t="s">
        <v>2112</v>
      </c>
    </row>
    <row r="591" spans="1:19">
      <c r="A591" s="3" t="s">
        <v>654</v>
      </c>
      <c r="B591" s="3" t="s">
        <v>423</v>
      </c>
      <c r="C591" s="3" t="s">
        <v>2683</v>
      </c>
      <c r="D591" s="3" t="s">
        <v>2684</v>
      </c>
      <c r="E591" s="3" t="s">
        <v>247</v>
      </c>
      <c r="F591" s="3" t="s">
        <v>1681</v>
      </c>
      <c r="G591" s="4">
        <v>29.51</v>
      </c>
      <c r="H591" s="4">
        <v>1</v>
      </c>
      <c r="I591" s="4">
        <v>0</v>
      </c>
      <c r="J591" s="4">
        <v>1</v>
      </c>
      <c r="K591" s="3" t="s">
        <v>154</v>
      </c>
      <c r="L591" s="3" t="s">
        <v>249</v>
      </c>
      <c r="M591" s="4">
        <v>6</v>
      </c>
      <c r="N591" s="3" t="s">
        <v>153</v>
      </c>
      <c r="O591" s="3" t="s">
        <v>155</v>
      </c>
      <c r="P591" s="3" t="s">
        <v>156</v>
      </c>
      <c r="Q591" s="5" t="s">
        <v>2683</v>
      </c>
      <c r="R591" s="5" t="s">
        <v>178</v>
      </c>
      <c r="S591" s="5" t="s">
        <v>2112</v>
      </c>
    </row>
    <row r="592" spans="1:19">
      <c r="A592" s="3" t="s">
        <v>654</v>
      </c>
      <c r="B592" s="3" t="s">
        <v>423</v>
      </c>
      <c r="C592" s="3" t="s">
        <v>655</v>
      </c>
      <c r="D592" s="3" t="s">
        <v>656</v>
      </c>
      <c r="E592" s="3" t="s">
        <v>657</v>
      </c>
      <c r="F592" s="3" t="s">
        <v>337</v>
      </c>
      <c r="G592" s="4">
        <v>27.92</v>
      </c>
      <c r="H592" s="4">
        <v>2</v>
      </c>
      <c r="I592" s="4">
        <v>0</v>
      </c>
      <c r="J592" s="4">
        <v>0</v>
      </c>
      <c r="K592" s="3" t="s">
        <v>154</v>
      </c>
      <c r="L592" s="3" t="s">
        <v>153</v>
      </c>
      <c r="M592" s="4">
        <v>0</v>
      </c>
      <c r="N592" s="3" t="s">
        <v>153</v>
      </c>
      <c r="O592" s="3" t="s">
        <v>155</v>
      </c>
      <c r="P592" s="3" t="s">
        <v>156</v>
      </c>
      <c r="Q592" s="5" t="s">
        <v>655</v>
      </c>
      <c r="R592" s="5" t="s">
        <v>178</v>
      </c>
      <c r="S592" s="5" t="s">
        <v>179</v>
      </c>
    </row>
    <row r="593" spans="1:19">
      <c r="A593" s="3" t="s">
        <v>654</v>
      </c>
      <c r="B593" s="3" t="s">
        <v>423</v>
      </c>
      <c r="C593" s="3" t="s">
        <v>659</v>
      </c>
      <c r="D593" s="3" t="s">
        <v>660</v>
      </c>
      <c r="E593" s="3" t="s">
        <v>661</v>
      </c>
      <c r="F593" s="3" t="s">
        <v>337</v>
      </c>
      <c r="G593" s="4">
        <v>28.11</v>
      </c>
      <c r="H593" s="4">
        <v>2</v>
      </c>
      <c r="I593" s="4">
        <v>0</v>
      </c>
      <c r="J593" s="4">
        <v>0</v>
      </c>
      <c r="K593" s="3" t="s">
        <v>154</v>
      </c>
      <c r="L593" s="3" t="s">
        <v>153</v>
      </c>
      <c r="M593" s="4">
        <v>0</v>
      </c>
      <c r="N593" s="3" t="s">
        <v>153</v>
      </c>
      <c r="O593" s="3" t="s">
        <v>155</v>
      </c>
      <c r="P593" s="3" t="s">
        <v>156</v>
      </c>
      <c r="Q593" s="5" t="s">
        <v>659</v>
      </c>
      <c r="R593" s="5" t="s">
        <v>178</v>
      </c>
      <c r="S593" s="5" t="s">
        <v>179</v>
      </c>
    </row>
    <row r="594" spans="1:19">
      <c r="A594" s="3" t="s">
        <v>654</v>
      </c>
      <c r="B594" s="3" t="s">
        <v>423</v>
      </c>
      <c r="C594" s="3" t="s">
        <v>662</v>
      </c>
      <c r="D594" s="3" t="s">
        <v>663</v>
      </c>
      <c r="E594" s="3" t="s">
        <v>664</v>
      </c>
      <c r="F594" s="3" t="s">
        <v>337</v>
      </c>
      <c r="G594" s="4">
        <v>28.57</v>
      </c>
      <c r="H594" s="4">
        <v>2</v>
      </c>
      <c r="I594" s="4">
        <v>0</v>
      </c>
      <c r="J594" s="4">
        <v>0</v>
      </c>
      <c r="K594" s="3" t="s">
        <v>154</v>
      </c>
      <c r="L594" s="3" t="s">
        <v>153</v>
      </c>
      <c r="M594" s="4">
        <v>0</v>
      </c>
      <c r="N594" s="3" t="s">
        <v>153</v>
      </c>
      <c r="O594" s="3" t="s">
        <v>155</v>
      </c>
      <c r="P594" s="3" t="s">
        <v>156</v>
      </c>
      <c r="Q594" s="5" t="s">
        <v>662</v>
      </c>
      <c r="R594" s="5" t="s">
        <v>178</v>
      </c>
      <c r="S594" s="5" t="s">
        <v>179</v>
      </c>
    </row>
    <row r="595" spans="1:19">
      <c r="A595" s="3" t="s">
        <v>654</v>
      </c>
      <c r="B595" s="3" t="s">
        <v>423</v>
      </c>
      <c r="C595" s="3" t="s">
        <v>665</v>
      </c>
      <c r="D595" s="3" t="s">
        <v>666</v>
      </c>
      <c r="E595" s="3" t="s">
        <v>542</v>
      </c>
      <c r="F595" s="3" t="s">
        <v>248</v>
      </c>
      <c r="G595" s="4">
        <v>20.96</v>
      </c>
      <c r="H595" s="4">
        <v>2</v>
      </c>
      <c r="I595" s="4">
        <v>0</v>
      </c>
      <c r="J595" s="4">
        <v>0</v>
      </c>
      <c r="K595" s="3" t="s">
        <v>154</v>
      </c>
      <c r="L595" s="3" t="s">
        <v>153</v>
      </c>
      <c r="M595" s="4">
        <v>0</v>
      </c>
      <c r="N595" s="3" t="s">
        <v>153</v>
      </c>
      <c r="O595" s="3" t="s">
        <v>155</v>
      </c>
      <c r="P595" s="3" t="s">
        <v>156</v>
      </c>
      <c r="Q595" s="5" t="s">
        <v>665</v>
      </c>
      <c r="R595" s="5" t="s">
        <v>178</v>
      </c>
      <c r="S595" s="5" t="s">
        <v>179</v>
      </c>
    </row>
    <row r="596" spans="1:19">
      <c r="A596" s="3" t="s">
        <v>654</v>
      </c>
      <c r="B596" s="3" t="s">
        <v>423</v>
      </c>
      <c r="C596" s="3" t="s">
        <v>667</v>
      </c>
      <c r="D596" s="3" t="s">
        <v>668</v>
      </c>
      <c r="E596" s="3" t="s">
        <v>567</v>
      </c>
      <c r="F596" s="3" t="s">
        <v>248</v>
      </c>
      <c r="G596" s="4">
        <v>20.36</v>
      </c>
      <c r="H596" s="4">
        <v>0</v>
      </c>
      <c r="I596" s="4">
        <v>0</v>
      </c>
      <c r="J596" s="4">
        <v>0</v>
      </c>
      <c r="K596" s="3" t="s">
        <v>154</v>
      </c>
      <c r="L596" s="3" t="s">
        <v>153</v>
      </c>
      <c r="M596" s="4">
        <v>0</v>
      </c>
      <c r="N596" s="3" t="s">
        <v>153</v>
      </c>
      <c r="O596" s="3" t="s">
        <v>155</v>
      </c>
      <c r="P596" s="3" t="s">
        <v>156</v>
      </c>
      <c r="Q596" s="5" t="s">
        <v>667</v>
      </c>
      <c r="R596" s="5" t="s">
        <v>178</v>
      </c>
      <c r="S596" s="5" t="s">
        <v>179</v>
      </c>
    </row>
    <row r="597" spans="1:19">
      <c r="A597" s="3" t="s">
        <v>654</v>
      </c>
      <c r="B597" s="3" t="s">
        <v>423</v>
      </c>
      <c r="C597" s="3" t="s">
        <v>669</v>
      </c>
      <c r="D597" s="3" t="s">
        <v>670</v>
      </c>
      <c r="E597" s="3" t="s">
        <v>671</v>
      </c>
      <c r="F597" s="3" t="s">
        <v>248</v>
      </c>
      <c r="G597" s="4">
        <v>16.260000000000002</v>
      </c>
      <c r="H597" s="4">
        <v>0</v>
      </c>
      <c r="I597" s="4">
        <v>0</v>
      </c>
      <c r="J597" s="4">
        <v>0</v>
      </c>
      <c r="K597" s="3" t="s">
        <v>154</v>
      </c>
      <c r="L597" s="3" t="s">
        <v>153</v>
      </c>
      <c r="M597" s="4">
        <v>0</v>
      </c>
      <c r="N597" s="3" t="s">
        <v>153</v>
      </c>
      <c r="O597" s="3" t="s">
        <v>155</v>
      </c>
      <c r="P597" s="3" t="s">
        <v>156</v>
      </c>
      <c r="Q597" s="5" t="s">
        <v>669</v>
      </c>
      <c r="R597" s="5" t="s">
        <v>178</v>
      </c>
      <c r="S597" s="5" t="s">
        <v>179</v>
      </c>
    </row>
    <row r="598" spans="1:19">
      <c r="A598" s="3" t="s">
        <v>654</v>
      </c>
      <c r="B598" s="3" t="s">
        <v>423</v>
      </c>
      <c r="C598" s="3" t="s">
        <v>672</v>
      </c>
      <c r="D598" s="3" t="s">
        <v>673</v>
      </c>
      <c r="E598" s="3" t="s">
        <v>674</v>
      </c>
      <c r="F598" s="3" t="s">
        <v>248</v>
      </c>
      <c r="G598" s="4">
        <v>14.99</v>
      </c>
      <c r="H598" s="4">
        <v>2</v>
      </c>
      <c r="I598" s="4">
        <v>0</v>
      </c>
      <c r="J598" s="4">
        <v>0</v>
      </c>
      <c r="K598" s="3" t="s">
        <v>154</v>
      </c>
      <c r="L598" s="3" t="s">
        <v>153</v>
      </c>
      <c r="M598" s="4">
        <v>2</v>
      </c>
      <c r="N598" s="3" t="s">
        <v>153</v>
      </c>
      <c r="O598" s="3" t="s">
        <v>155</v>
      </c>
      <c r="P598" s="3" t="s">
        <v>156</v>
      </c>
      <c r="Q598" s="5" t="s">
        <v>672</v>
      </c>
      <c r="R598" s="5" t="s">
        <v>178</v>
      </c>
      <c r="S598" s="5" t="s">
        <v>179</v>
      </c>
    </row>
    <row r="599" spans="1:19">
      <c r="A599" s="3" t="s">
        <v>654</v>
      </c>
      <c r="B599" s="3" t="s">
        <v>423</v>
      </c>
      <c r="C599" s="3" t="s">
        <v>675</v>
      </c>
      <c r="D599" s="3" t="s">
        <v>676</v>
      </c>
      <c r="E599" s="3" t="s">
        <v>677</v>
      </c>
      <c r="F599" s="3" t="s">
        <v>248</v>
      </c>
      <c r="G599" s="4">
        <v>23.6</v>
      </c>
      <c r="H599" s="4">
        <v>1</v>
      </c>
      <c r="I599" s="4">
        <v>0</v>
      </c>
      <c r="J599" s="4">
        <v>0</v>
      </c>
      <c r="K599" s="3" t="s">
        <v>154</v>
      </c>
      <c r="L599" s="3" t="s">
        <v>153</v>
      </c>
      <c r="M599" s="4">
        <v>0</v>
      </c>
      <c r="N599" s="3" t="s">
        <v>153</v>
      </c>
      <c r="O599" s="3" t="s">
        <v>155</v>
      </c>
      <c r="P599" s="3" t="s">
        <v>156</v>
      </c>
      <c r="Q599" s="5" t="s">
        <v>675</v>
      </c>
      <c r="R599" s="5" t="s">
        <v>178</v>
      </c>
      <c r="S599" s="5" t="s">
        <v>179</v>
      </c>
    </row>
    <row r="600" spans="1:19">
      <c r="A600" s="3" t="s">
        <v>654</v>
      </c>
      <c r="B600" s="3" t="s">
        <v>423</v>
      </c>
      <c r="C600" s="3" t="s">
        <v>678</v>
      </c>
      <c r="D600" s="3" t="s">
        <v>679</v>
      </c>
      <c r="E600" s="3" t="s">
        <v>680</v>
      </c>
      <c r="F600" s="3" t="s">
        <v>248</v>
      </c>
      <c r="G600" s="4">
        <v>21.21</v>
      </c>
      <c r="H600" s="4">
        <v>3</v>
      </c>
      <c r="I600" s="4">
        <v>0</v>
      </c>
      <c r="J600" s="4">
        <v>0</v>
      </c>
      <c r="K600" s="3" t="s">
        <v>154</v>
      </c>
      <c r="L600" s="3" t="s">
        <v>153</v>
      </c>
      <c r="M600" s="4">
        <v>0</v>
      </c>
      <c r="N600" s="3" t="s">
        <v>153</v>
      </c>
      <c r="O600" s="3" t="s">
        <v>155</v>
      </c>
      <c r="P600" s="3" t="s">
        <v>156</v>
      </c>
      <c r="Q600" s="5" t="s">
        <v>678</v>
      </c>
      <c r="R600" s="5" t="s">
        <v>178</v>
      </c>
      <c r="S600" s="5" t="s">
        <v>179</v>
      </c>
    </row>
    <row r="601" spans="1:19">
      <c r="A601" s="3" t="s">
        <v>654</v>
      </c>
      <c r="B601" s="3" t="s">
        <v>423</v>
      </c>
      <c r="C601" s="3" t="s">
        <v>681</v>
      </c>
      <c r="D601" s="3" t="s">
        <v>682</v>
      </c>
      <c r="E601" s="3" t="s">
        <v>683</v>
      </c>
      <c r="F601" s="3" t="s">
        <v>248</v>
      </c>
      <c r="G601" s="4">
        <v>16.399999999999999</v>
      </c>
      <c r="H601" s="4">
        <v>2</v>
      </c>
      <c r="I601" s="4">
        <v>0</v>
      </c>
      <c r="J601" s="4">
        <v>0</v>
      </c>
      <c r="K601" s="3" t="s">
        <v>154</v>
      </c>
      <c r="L601" s="3" t="s">
        <v>153</v>
      </c>
      <c r="M601" s="4">
        <v>0</v>
      </c>
      <c r="N601" s="3" t="s">
        <v>153</v>
      </c>
      <c r="O601" s="3" t="s">
        <v>155</v>
      </c>
      <c r="P601" s="3" t="s">
        <v>156</v>
      </c>
      <c r="Q601" s="5" t="s">
        <v>681</v>
      </c>
      <c r="R601" s="5" t="s">
        <v>178</v>
      </c>
      <c r="S601" s="5" t="s">
        <v>179</v>
      </c>
    </row>
    <row r="602" spans="1:19">
      <c r="A602" s="3" t="s">
        <v>654</v>
      </c>
      <c r="B602" s="3" t="s">
        <v>423</v>
      </c>
      <c r="C602" s="3" t="s">
        <v>684</v>
      </c>
      <c r="D602" s="3" t="s">
        <v>685</v>
      </c>
      <c r="E602" s="3" t="s">
        <v>686</v>
      </c>
      <c r="F602" s="3" t="s">
        <v>248</v>
      </c>
      <c r="G602" s="4">
        <v>21.25</v>
      </c>
      <c r="H602" s="4">
        <v>2</v>
      </c>
      <c r="I602" s="4">
        <v>0</v>
      </c>
      <c r="J602" s="4">
        <v>0</v>
      </c>
      <c r="K602" s="3" t="s">
        <v>154</v>
      </c>
      <c r="L602" s="3" t="s">
        <v>153</v>
      </c>
      <c r="M602" s="4">
        <v>0</v>
      </c>
      <c r="N602" s="3" t="s">
        <v>153</v>
      </c>
      <c r="O602" s="3" t="s">
        <v>155</v>
      </c>
      <c r="P602" s="3" t="s">
        <v>156</v>
      </c>
      <c r="Q602" s="5" t="s">
        <v>684</v>
      </c>
      <c r="R602" s="5" t="s">
        <v>178</v>
      </c>
      <c r="S602" s="5" t="s">
        <v>179</v>
      </c>
    </row>
    <row r="603" spans="1:19">
      <c r="A603" s="3" t="s">
        <v>654</v>
      </c>
      <c r="B603" s="3" t="s">
        <v>423</v>
      </c>
      <c r="C603" s="3" t="s">
        <v>687</v>
      </c>
      <c r="D603" s="3" t="s">
        <v>688</v>
      </c>
      <c r="E603" s="3" t="s">
        <v>689</v>
      </c>
      <c r="F603" s="3" t="s">
        <v>248</v>
      </c>
      <c r="G603" s="4">
        <v>21.23</v>
      </c>
      <c r="H603" s="4">
        <v>3</v>
      </c>
      <c r="I603" s="4">
        <v>0</v>
      </c>
      <c r="J603" s="4">
        <v>0</v>
      </c>
      <c r="K603" s="3" t="s">
        <v>154</v>
      </c>
      <c r="L603" s="3" t="s">
        <v>153</v>
      </c>
      <c r="M603" s="4">
        <v>0</v>
      </c>
      <c r="N603" s="3" t="s">
        <v>153</v>
      </c>
      <c r="O603" s="3" t="s">
        <v>155</v>
      </c>
      <c r="P603" s="3" t="s">
        <v>156</v>
      </c>
      <c r="Q603" s="5" t="s">
        <v>687</v>
      </c>
      <c r="R603" s="5" t="s">
        <v>178</v>
      </c>
      <c r="S603" s="5" t="s">
        <v>179</v>
      </c>
    </row>
    <row r="604" spans="1:19">
      <c r="A604" s="3" t="s">
        <v>654</v>
      </c>
      <c r="B604" s="3" t="s">
        <v>423</v>
      </c>
      <c r="C604" s="3" t="s">
        <v>690</v>
      </c>
      <c r="D604" s="3" t="s">
        <v>691</v>
      </c>
      <c r="E604" s="3" t="s">
        <v>692</v>
      </c>
      <c r="F604" s="3" t="s">
        <v>248</v>
      </c>
      <c r="G604" s="4">
        <v>20.57</v>
      </c>
      <c r="H604" s="4">
        <v>2</v>
      </c>
      <c r="I604" s="4">
        <v>0</v>
      </c>
      <c r="J604" s="4">
        <v>0</v>
      </c>
      <c r="K604" s="3" t="s">
        <v>154</v>
      </c>
      <c r="L604" s="3" t="s">
        <v>153</v>
      </c>
      <c r="M604" s="4">
        <v>0</v>
      </c>
      <c r="N604" s="3" t="s">
        <v>153</v>
      </c>
      <c r="O604" s="3" t="s">
        <v>155</v>
      </c>
      <c r="P604" s="3" t="s">
        <v>156</v>
      </c>
      <c r="Q604" s="5" t="s">
        <v>690</v>
      </c>
      <c r="R604" s="5" t="s">
        <v>178</v>
      </c>
      <c r="S604" s="5" t="s">
        <v>179</v>
      </c>
    </row>
    <row r="605" spans="1:19">
      <c r="A605" s="3" t="s">
        <v>654</v>
      </c>
      <c r="B605" s="3" t="s">
        <v>423</v>
      </c>
      <c r="C605" s="3" t="s">
        <v>693</v>
      </c>
      <c r="D605" s="3" t="s">
        <v>694</v>
      </c>
      <c r="E605" s="3" t="s">
        <v>695</v>
      </c>
      <c r="F605" s="3" t="s">
        <v>248</v>
      </c>
      <c r="G605" s="4">
        <v>21.23</v>
      </c>
      <c r="H605" s="4">
        <v>1</v>
      </c>
      <c r="I605" s="4">
        <v>0</v>
      </c>
      <c r="J605" s="4">
        <v>0</v>
      </c>
      <c r="K605" s="3" t="s">
        <v>154</v>
      </c>
      <c r="L605" s="3" t="s">
        <v>153</v>
      </c>
      <c r="M605" s="4">
        <v>0</v>
      </c>
      <c r="N605" s="3" t="s">
        <v>153</v>
      </c>
      <c r="O605" s="3" t="s">
        <v>155</v>
      </c>
      <c r="P605" s="3" t="s">
        <v>156</v>
      </c>
      <c r="Q605" s="5" t="s">
        <v>693</v>
      </c>
      <c r="R605" s="5" t="s">
        <v>178</v>
      </c>
      <c r="S605" s="5" t="s">
        <v>179</v>
      </c>
    </row>
    <row r="606" spans="1:19">
      <c r="A606" s="3" t="s">
        <v>654</v>
      </c>
      <c r="B606" s="3" t="s">
        <v>423</v>
      </c>
      <c r="C606" s="3" t="s">
        <v>696</v>
      </c>
      <c r="D606" s="3" t="s">
        <v>2685</v>
      </c>
      <c r="E606" s="3" t="s">
        <v>522</v>
      </c>
      <c r="F606" s="3" t="s">
        <v>523</v>
      </c>
      <c r="G606" s="4">
        <v>88.27</v>
      </c>
      <c r="H606" s="4">
        <v>1</v>
      </c>
      <c r="I606" s="4">
        <v>45</v>
      </c>
      <c r="J606" s="4">
        <v>0</v>
      </c>
      <c r="K606" s="3" t="s">
        <v>154</v>
      </c>
      <c r="L606" s="3" t="s">
        <v>446</v>
      </c>
      <c r="M606" s="4">
        <v>0</v>
      </c>
      <c r="N606" s="3" t="s">
        <v>153</v>
      </c>
      <c r="O606" s="3" t="s">
        <v>155</v>
      </c>
      <c r="P606" s="3" t="s">
        <v>156</v>
      </c>
      <c r="Q606" s="5" t="s">
        <v>696</v>
      </c>
      <c r="R606" s="5" t="s">
        <v>178</v>
      </c>
      <c r="S606" s="5" t="s">
        <v>525</v>
      </c>
    </row>
    <row r="607" spans="1:19">
      <c r="A607" s="3" t="s">
        <v>654</v>
      </c>
      <c r="B607" s="3" t="s">
        <v>423</v>
      </c>
      <c r="C607" s="3" t="s">
        <v>2686</v>
      </c>
      <c r="D607" s="3" t="s">
        <v>2687</v>
      </c>
      <c r="E607" s="3" t="s">
        <v>2266</v>
      </c>
      <c r="F607" s="3" t="s">
        <v>264</v>
      </c>
      <c r="G607" s="4">
        <v>15.19</v>
      </c>
      <c r="H607" s="4">
        <v>1</v>
      </c>
      <c r="I607" s="4">
        <v>0</v>
      </c>
      <c r="J607" s="4">
        <v>1</v>
      </c>
      <c r="K607" s="3" t="s">
        <v>154</v>
      </c>
      <c r="L607" s="3" t="s">
        <v>1776</v>
      </c>
      <c r="M607" s="4">
        <v>2</v>
      </c>
      <c r="N607" s="3" t="s">
        <v>153</v>
      </c>
      <c r="O607" s="3" t="s">
        <v>155</v>
      </c>
      <c r="P607" s="3" t="s">
        <v>156</v>
      </c>
      <c r="Q607" s="5" t="s">
        <v>2686</v>
      </c>
      <c r="R607" s="5" t="s">
        <v>178</v>
      </c>
      <c r="S607" s="5" t="s">
        <v>2112</v>
      </c>
    </row>
    <row r="608" spans="1:19">
      <c r="A608" s="3" t="s">
        <v>654</v>
      </c>
      <c r="B608" s="3" t="s">
        <v>423</v>
      </c>
      <c r="C608" s="3" t="s">
        <v>697</v>
      </c>
      <c r="D608" s="3" t="s">
        <v>2688</v>
      </c>
      <c r="E608" s="3" t="s">
        <v>344</v>
      </c>
      <c r="F608" s="3" t="s">
        <v>248</v>
      </c>
      <c r="G608" s="4">
        <v>18.350000000000001</v>
      </c>
      <c r="H608" s="4">
        <v>0</v>
      </c>
      <c r="I608" s="4">
        <v>0</v>
      </c>
      <c r="J608" s="4">
        <v>0</v>
      </c>
      <c r="K608" s="3" t="s">
        <v>154</v>
      </c>
      <c r="L608" s="3" t="s">
        <v>153</v>
      </c>
      <c r="M608" s="4">
        <v>0</v>
      </c>
      <c r="N608" s="3" t="s">
        <v>153</v>
      </c>
      <c r="O608" s="3" t="s">
        <v>155</v>
      </c>
      <c r="P608" s="3" t="s">
        <v>156</v>
      </c>
      <c r="Q608" s="5" t="s">
        <v>697</v>
      </c>
      <c r="R608" s="5" t="s">
        <v>178</v>
      </c>
      <c r="S608" s="5" t="s">
        <v>525</v>
      </c>
    </row>
    <row r="609" spans="1:19">
      <c r="A609" s="3" t="s">
        <v>654</v>
      </c>
      <c r="B609" s="3" t="s">
        <v>423</v>
      </c>
      <c r="C609" s="3" t="s">
        <v>699</v>
      </c>
      <c r="D609" s="3" t="s">
        <v>700</v>
      </c>
      <c r="E609" s="3" t="s">
        <v>344</v>
      </c>
      <c r="F609" s="3" t="s">
        <v>248</v>
      </c>
      <c r="G609" s="4">
        <v>14.19</v>
      </c>
      <c r="H609" s="4">
        <v>0</v>
      </c>
      <c r="I609" s="4">
        <v>0</v>
      </c>
      <c r="J609" s="4">
        <v>0</v>
      </c>
      <c r="K609" s="3" t="s">
        <v>154</v>
      </c>
      <c r="L609" s="3" t="s">
        <v>153</v>
      </c>
      <c r="M609" s="4">
        <v>0</v>
      </c>
      <c r="N609" s="3" t="s">
        <v>153</v>
      </c>
      <c r="O609" s="3" t="s">
        <v>155</v>
      </c>
      <c r="P609" s="3" t="s">
        <v>156</v>
      </c>
      <c r="Q609" s="5" t="s">
        <v>699</v>
      </c>
      <c r="R609" s="5" t="s">
        <v>178</v>
      </c>
      <c r="S609" s="5" t="s">
        <v>179</v>
      </c>
    </row>
    <row r="610" spans="1:19">
      <c r="A610" s="3" t="s">
        <v>654</v>
      </c>
      <c r="B610" s="3" t="s">
        <v>423</v>
      </c>
      <c r="C610" s="3" t="s">
        <v>2689</v>
      </c>
      <c r="D610" s="3" t="s">
        <v>2690</v>
      </c>
      <c r="E610" s="3" t="s">
        <v>1657</v>
      </c>
      <c r="F610" s="3" t="s">
        <v>153</v>
      </c>
      <c r="G610" s="4">
        <v>7.84</v>
      </c>
      <c r="H610" s="4">
        <v>0</v>
      </c>
      <c r="I610" s="4">
        <v>0</v>
      </c>
      <c r="J610" s="4">
        <v>0</v>
      </c>
      <c r="K610" s="3" t="s">
        <v>154</v>
      </c>
      <c r="L610" s="3" t="s">
        <v>153</v>
      </c>
      <c r="M610" s="4">
        <v>0</v>
      </c>
      <c r="N610" s="3" t="s">
        <v>153</v>
      </c>
      <c r="O610" s="3" t="s">
        <v>155</v>
      </c>
      <c r="P610" s="3" t="s">
        <v>156</v>
      </c>
      <c r="Q610" s="5" t="s">
        <v>2689</v>
      </c>
      <c r="R610" s="5" t="s">
        <v>173</v>
      </c>
      <c r="S610" s="5" t="s">
        <v>1597</v>
      </c>
    </row>
    <row r="611" spans="1:19">
      <c r="A611" s="3" t="s">
        <v>654</v>
      </c>
      <c r="B611" s="3" t="s">
        <v>423</v>
      </c>
      <c r="C611" s="3" t="s">
        <v>2691</v>
      </c>
      <c r="D611" s="3" t="s">
        <v>2692</v>
      </c>
      <c r="E611" s="3" t="s">
        <v>1864</v>
      </c>
      <c r="F611" s="3" t="s">
        <v>731</v>
      </c>
      <c r="G611" s="4">
        <v>45.53</v>
      </c>
      <c r="H611" s="4">
        <v>0</v>
      </c>
      <c r="I611" s="4">
        <v>0</v>
      </c>
      <c r="J611" s="4">
        <v>0</v>
      </c>
      <c r="K611" s="3" t="s">
        <v>154</v>
      </c>
      <c r="L611" s="3" t="s">
        <v>2693</v>
      </c>
      <c r="M611" s="4">
        <v>28</v>
      </c>
      <c r="N611" s="3" t="s">
        <v>153</v>
      </c>
      <c r="O611" s="3" t="s">
        <v>155</v>
      </c>
      <c r="P611" s="3" t="s">
        <v>156</v>
      </c>
      <c r="Q611" s="5" t="s">
        <v>2691</v>
      </c>
      <c r="R611" s="5" t="s">
        <v>178</v>
      </c>
      <c r="S611" s="5" t="s">
        <v>1449</v>
      </c>
    </row>
    <row r="612" spans="1:19">
      <c r="A612" s="3" t="s">
        <v>1076</v>
      </c>
      <c r="B612" s="3" t="s">
        <v>846</v>
      </c>
      <c r="C612" s="3" t="s">
        <v>1077</v>
      </c>
      <c r="D612" s="3" t="s">
        <v>2694</v>
      </c>
      <c r="E612" s="3" t="s">
        <v>480</v>
      </c>
      <c r="F612" s="3" t="s">
        <v>153</v>
      </c>
      <c r="G612" s="4">
        <v>5.61</v>
      </c>
      <c r="H612" s="4">
        <v>4</v>
      </c>
      <c r="I612" s="4">
        <v>0</v>
      </c>
      <c r="J612" s="4">
        <v>0</v>
      </c>
      <c r="K612" s="3" t="s">
        <v>154</v>
      </c>
      <c r="L612" s="3" t="s">
        <v>153</v>
      </c>
      <c r="M612" s="4">
        <v>0</v>
      </c>
      <c r="N612" s="3" t="s">
        <v>153</v>
      </c>
      <c r="O612" s="3" t="s">
        <v>155</v>
      </c>
      <c r="P612" s="3" t="s">
        <v>156</v>
      </c>
      <c r="Q612" s="5" t="s">
        <v>1077</v>
      </c>
      <c r="R612" s="5" t="s">
        <v>1358</v>
      </c>
      <c r="S612" s="5" t="s">
        <v>1712</v>
      </c>
    </row>
    <row r="613" spans="1:19">
      <c r="A613" s="3" t="s">
        <v>1076</v>
      </c>
      <c r="B613" s="3" t="s">
        <v>846</v>
      </c>
      <c r="C613" s="3" t="s">
        <v>2695</v>
      </c>
      <c r="D613" s="3" t="s">
        <v>2696</v>
      </c>
      <c r="E613" s="3" t="s">
        <v>243</v>
      </c>
      <c r="F613" s="3" t="s">
        <v>215</v>
      </c>
      <c r="G613" s="4">
        <v>16.73</v>
      </c>
      <c r="H613" s="4">
        <v>2</v>
      </c>
      <c r="I613" s="4">
        <v>0</v>
      </c>
      <c r="J613" s="4">
        <v>2</v>
      </c>
      <c r="K613" s="3" t="s">
        <v>154</v>
      </c>
      <c r="L613" s="3" t="s">
        <v>244</v>
      </c>
      <c r="M613" s="4">
        <v>0</v>
      </c>
      <c r="N613" s="3" t="s">
        <v>153</v>
      </c>
      <c r="O613" s="3" t="s">
        <v>155</v>
      </c>
      <c r="P613" s="3" t="s">
        <v>156</v>
      </c>
      <c r="Q613" s="5" t="s">
        <v>2695</v>
      </c>
      <c r="R613" s="5" t="s">
        <v>178</v>
      </c>
      <c r="S613" s="5" t="s">
        <v>1678</v>
      </c>
    </row>
    <row r="614" spans="1:19">
      <c r="A614" s="3" t="s">
        <v>1076</v>
      </c>
      <c r="B614" s="3" t="s">
        <v>846</v>
      </c>
      <c r="C614" s="3" t="s">
        <v>2697</v>
      </c>
      <c r="D614" s="3" t="s">
        <v>2698</v>
      </c>
      <c r="E614" s="3" t="s">
        <v>243</v>
      </c>
      <c r="F614" s="3" t="s">
        <v>215</v>
      </c>
      <c r="G614" s="4">
        <v>17.920000000000002</v>
      </c>
      <c r="H614" s="4">
        <v>2</v>
      </c>
      <c r="I614" s="4">
        <v>0</v>
      </c>
      <c r="J614" s="4">
        <v>2</v>
      </c>
      <c r="K614" s="3" t="s">
        <v>154</v>
      </c>
      <c r="L614" s="3" t="s">
        <v>244</v>
      </c>
      <c r="M614" s="4">
        <v>0</v>
      </c>
      <c r="N614" s="3" t="s">
        <v>153</v>
      </c>
      <c r="O614" s="3" t="s">
        <v>155</v>
      </c>
      <c r="P614" s="3" t="s">
        <v>156</v>
      </c>
      <c r="Q614" s="5" t="s">
        <v>2697</v>
      </c>
      <c r="R614" s="5" t="s">
        <v>178</v>
      </c>
      <c r="S614" s="5" t="s">
        <v>1678</v>
      </c>
    </row>
    <row r="615" spans="1:19">
      <c r="A615" s="3" t="s">
        <v>1076</v>
      </c>
      <c r="B615" s="3" t="s">
        <v>846</v>
      </c>
      <c r="C615" s="3" t="s">
        <v>2699</v>
      </c>
      <c r="D615" s="3" t="s">
        <v>2700</v>
      </c>
      <c r="E615" s="3" t="s">
        <v>243</v>
      </c>
      <c r="F615" s="3" t="s">
        <v>215</v>
      </c>
      <c r="G615" s="4">
        <v>18.05</v>
      </c>
      <c r="H615" s="4">
        <v>2</v>
      </c>
      <c r="I615" s="4">
        <v>0</v>
      </c>
      <c r="J615" s="4">
        <v>2</v>
      </c>
      <c r="K615" s="3" t="s">
        <v>154</v>
      </c>
      <c r="L615" s="3" t="s">
        <v>244</v>
      </c>
      <c r="M615" s="4">
        <v>0</v>
      </c>
      <c r="N615" s="3" t="s">
        <v>153</v>
      </c>
      <c r="O615" s="3" t="s">
        <v>155</v>
      </c>
      <c r="P615" s="3" t="s">
        <v>156</v>
      </c>
      <c r="Q615" s="5" t="s">
        <v>2699</v>
      </c>
      <c r="R615" s="5" t="s">
        <v>178</v>
      </c>
      <c r="S615" s="5" t="s">
        <v>1678</v>
      </c>
    </row>
    <row r="616" spans="1:19">
      <c r="A616" s="3" t="s">
        <v>1076</v>
      </c>
      <c r="B616" s="3" t="s">
        <v>846</v>
      </c>
      <c r="C616" s="3" t="s">
        <v>2701</v>
      </c>
      <c r="D616" s="3" t="s">
        <v>2702</v>
      </c>
      <c r="E616" s="3" t="s">
        <v>243</v>
      </c>
      <c r="F616" s="3" t="s">
        <v>215</v>
      </c>
      <c r="G616" s="4">
        <v>17.690000000000001</v>
      </c>
      <c r="H616" s="4">
        <v>2</v>
      </c>
      <c r="I616" s="4">
        <v>0</v>
      </c>
      <c r="J616" s="4">
        <v>2</v>
      </c>
      <c r="K616" s="3" t="s">
        <v>154</v>
      </c>
      <c r="L616" s="3" t="s">
        <v>244</v>
      </c>
      <c r="M616" s="4">
        <v>0</v>
      </c>
      <c r="N616" s="3" t="s">
        <v>153</v>
      </c>
      <c r="O616" s="3" t="s">
        <v>155</v>
      </c>
      <c r="P616" s="3" t="s">
        <v>156</v>
      </c>
      <c r="Q616" s="5" t="s">
        <v>2701</v>
      </c>
      <c r="R616" s="5" t="s">
        <v>178</v>
      </c>
      <c r="S616" s="5" t="s">
        <v>1678</v>
      </c>
    </row>
    <row r="617" spans="1:19">
      <c r="A617" s="3" t="s">
        <v>1076</v>
      </c>
      <c r="B617" s="3" t="s">
        <v>846</v>
      </c>
      <c r="C617" s="3" t="s">
        <v>2703</v>
      </c>
      <c r="D617" s="3" t="s">
        <v>2704</v>
      </c>
      <c r="E617" s="3" t="s">
        <v>290</v>
      </c>
      <c r="F617" s="3" t="s">
        <v>2215</v>
      </c>
      <c r="G617" s="4">
        <v>21.36</v>
      </c>
      <c r="H617" s="4">
        <v>4</v>
      </c>
      <c r="I617" s="4">
        <v>0</v>
      </c>
      <c r="J617" s="4">
        <v>4</v>
      </c>
      <c r="K617" s="3" t="s">
        <v>154</v>
      </c>
      <c r="L617" s="3" t="s">
        <v>244</v>
      </c>
      <c r="M617" s="4">
        <v>0</v>
      </c>
      <c r="N617" s="3" t="s">
        <v>153</v>
      </c>
      <c r="O617" s="3" t="s">
        <v>155</v>
      </c>
      <c r="P617" s="3" t="s">
        <v>156</v>
      </c>
      <c r="Q617" s="5" t="s">
        <v>2703</v>
      </c>
      <c r="R617" s="5" t="s">
        <v>178</v>
      </c>
      <c r="S617" s="5" t="s">
        <v>2112</v>
      </c>
    </row>
    <row r="618" spans="1:19">
      <c r="A618" s="3" t="s">
        <v>1076</v>
      </c>
      <c r="B618" s="3" t="s">
        <v>846</v>
      </c>
      <c r="C618" s="3" t="s">
        <v>2705</v>
      </c>
      <c r="D618" s="3" t="s">
        <v>2706</v>
      </c>
      <c r="E618" s="3" t="s">
        <v>2220</v>
      </c>
      <c r="F618" s="3" t="s">
        <v>2215</v>
      </c>
      <c r="G618" s="4">
        <v>20.02</v>
      </c>
      <c r="H618" s="4">
        <v>4</v>
      </c>
      <c r="I618" s="4">
        <v>0</v>
      </c>
      <c r="J618" s="4">
        <v>4</v>
      </c>
      <c r="K618" s="3" t="s">
        <v>154</v>
      </c>
      <c r="L618" s="3" t="s">
        <v>244</v>
      </c>
      <c r="M618" s="4">
        <v>0</v>
      </c>
      <c r="N618" s="3" t="s">
        <v>153</v>
      </c>
      <c r="O618" s="3" t="s">
        <v>155</v>
      </c>
      <c r="P618" s="3" t="s">
        <v>156</v>
      </c>
      <c r="Q618" s="5" t="s">
        <v>2705</v>
      </c>
      <c r="R618" s="5" t="s">
        <v>178</v>
      </c>
      <c r="S618" s="5" t="s">
        <v>2112</v>
      </c>
    </row>
    <row r="619" spans="1:19">
      <c r="A619" s="3" t="s">
        <v>1076</v>
      </c>
      <c r="B619" s="3" t="s">
        <v>846</v>
      </c>
      <c r="C619" s="3" t="s">
        <v>2707</v>
      </c>
      <c r="D619" s="3" t="s">
        <v>2708</v>
      </c>
      <c r="E619" s="3" t="s">
        <v>2220</v>
      </c>
      <c r="F619" s="3" t="s">
        <v>2215</v>
      </c>
      <c r="G619" s="4">
        <v>20.64</v>
      </c>
      <c r="H619" s="4">
        <v>4</v>
      </c>
      <c r="I619" s="4">
        <v>0</v>
      </c>
      <c r="J619" s="4">
        <v>4</v>
      </c>
      <c r="K619" s="3" t="s">
        <v>154</v>
      </c>
      <c r="L619" s="3" t="s">
        <v>244</v>
      </c>
      <c r="M619" s="4">
        <v>0</v>
      </c>
      <c r="N619" s="3" t="s">
        <v>153</v>
      </c>
      <c r="O619" s="3" t="s">
        <v>155</v>
      </c>
      <c r="P619" s="3" t="s">
        <v>156</v>
      </c>
      <c r="Q619" s="5" t="s">
        <v>2707</v>
      </c>
      <c r="R619" s="5" t="s">
        <v>178</v>
      </c>
      <c r="S619" s="5" t="s">
        <v>2112</v>
      </c>
    </row>
    <row r="620" spans="1:19">
      <c r="A620" s="3" t="s">
        <v>1076</v>
      </c>
      <c r="B620" s="3" t="s">
        <v>846</v>
      </c>
      <c r="C620" s="3" t="s">
        <v>2709</v>
      </c>
      <c r="D620" s="3" t="s">
        <v>2710</v>
      </c>
      <c r="E620" s="3" t="s">
        <v>2220</v>
      </c>
      <c r="F620" s="3" t="s">
        <v>2215</v>
      </c>
      <c r="G620" s="4">
        <v>21.39</v>
      </c>
      <c r="H620" s="4">
        <v>4</v>
      </c>
      <c r="I620" s="4">
        <v>0</v>
      </c>
      <c r="J620" s="4">
        <v>4</v>
      </c>
      <c r="K620" s="3" t="s">
        <v>154</v>
      </c>
      <c r="L620" s="3" t="s">
        <v>244</v>
      </c>
      <c r="M620" s="4">
        <v>0</v>
      </c>
      <c r="N620" s="3" t="s">
        <v>153</v>
      </c>
      <c r="O620" s="3" t="s">
        <v>155</v>
      </c>
      <c r="P620" s="3" t="s">
        <v>156</v>
      </c>
      <c r="Q620" s="5" t="s">
        <v>2709</v>
      </c>
      <c r="R620" s="5" t="s">
        <v>178</v>
      </c>
      <c r="S620" s="5" t="s">
        <v>2112</v>
      </c>
    </row>
    <row r="621" spans="1:19">
      <c r="A621" s="3" t="s">
        <v>1076</v>
      </c>
      <c r="B621" s="3" t="s">
        <v>846</v>
      </c>
      <c r="C621" s="3" t="s">
        <v>2711</v>
      </c>
      <c r="D621" s="3" t="s">
        <v>2712</v>
      </c>
      <c r="E621" s="3" t="s">
        <v>2220</v>
      </c>
      <c r="F621" s="3" t="s">
        <v>2215</v>
      </c>
      <c r="G621" s="4">
        <v>22</v>
      </c>
      <c r="H621" s="4">
        <v>4</v>
      </c>
      <c r="I621" s="4">
        <v>0</v>
      </c>
      <c r="J621" s="4">
        <v>4</v>
      </c>
      <c r="K621" s="3" t="s">
        <v>154</v>
      </c>
      <c r="L621" s="3" t="s">
        <v>244</v>
      </c>
      <c r="M621" s="4">
        <v>0</v>
      </c>
      <c r="N621" s="3" t="s">
        <v>153</v>
      </c>
      <c r="O621" s="3" t="s">
        <v>155</v>
      </c>
      <c r="P621" s="3" t="s">
        <v>156</v>
      </c>
      <c r="Q621" s="5" t="s">
        <v>2711</v>
      </c>
      <c r="R621" s="5" t="s">
        <v>178</v>
      </c>
      <c r="S621" s="5" t="s">
        <v>2112</v>
      </c>
    </row>
    <row r="622" spans="1:19">
      <c r="A622" s="3" t="s">
        <v>1076</v>
      </c>
      <c r="B622" s="3" t="s">
        <v>846</v>
      </c>
      <c r="C622" s="3" t="s">
        <v>2713</v>
      </c>
      <c r="D622" s="3" t="s">
        <v>2714</v>
      </c>
      <c r="E622" s="3" t="s">
        <v>2235</v>
      </c>
      <c r="F622" s="3" t="s">
        <v>264</v>
      </c>
      <c r="G622" s="4">
        <v>14.97</v>
      </c>
      <c r="H622" s="4">
        <v>1</v>
      </c>
      <c r="I622" s="4">
        <v>0</v>
      </c>
      <c r="J622" s="4">
        <v>1</v>
      </c>
      <c r="K622" s="3" t="s">
        <v>154</v>
      </c>
      <c r="L622" s="3" t="s">
        <v>244</v>
      </c>
      <c r="M622" s="4">
        <v>2</v>
      </c>
      <c r="N622" s="3" t="s">
        <v>153</v>
      </c>
      <c r="O622" s="3" t="s">
        <v>155</v>
      </c>
      <c r="P622" s="3" t="s">
        <v>156</v>
      </c>
      <c r="Q622" s="5" t="s">
        <v>2713</v>
      </c>
      <c r="R622" s="5" t="s">
        <v>178</v>
      </c>
      <c r="S622" s="5" t="s">
        <v>2112</v>
      </c>
    </row>
    <row r="623" spans="1:19">
      <c r="A623" s="3" t="s">
        <v>1076</v>
      </c>
      <c r="B623" s="3" t="s">
        <v>846</v>
      </c>
      <c r="C623" s="3" t="s">
        <v>2715</v>
      </c>
      <c r="D623" s="3" t="s">
        <v>2716</v>
      </c>
      <c r="E623" s="3" t="s">
        <v>2235</v>
      </c>
      <c r="F623" s="3" t="s">
        <v>264</v>
      </c>
      <c r="G623" s="4">
        <v>14.97</v>
      </c>
      <c r="H623" s="4">
        <v>1</v>
      </c>
      <c r="I623" s="4">
        <v>0</v>
      </c>
      <c r="J623" s="4">
        <v>1</v>
      </c>
      <c r="K623" s="3" t="s">
        <v>154</v>
      </c>
      <c r="L623" s="3" t="s">
        <v>244</v>
      </c>
      <c r="M623" s="4">
        <v>2</v>
      </c>
      <c r="N623" s="3" t="s">
        <v>153</v>
      </c>
      <c r="O623" s="3" t="s">
        <v>155</v>
      </c>
      <c r="P623" s="3" t="s">
        <v>156</v>
      </c>
      <c r="Q623" s="5" t="s">
        <v>2715</v>
      </c>
      <c r="R623" s="5" t="s">
        <v>178</v>
      </c>
      <c r="S623" s="5" t="s">
        <v>2112</v>
      </c>
    </row>
    <row r="624" spans="1:19">
      <c r="A624" s="3" t="s">
        <v>1076</v>
      </c>
      <c r="B624" s="3" t="s">
        <v>846</v>
      </c>
      <c r="C624" s="3" t="s">
        <v>2717</v>
      </c>
      <c r="D624" s="3" t="s">
        <v>2718</v>
      </c>
      <c r="E624" s="3" t="s">
        <v>2235</v>
      </c>
      <c r="F624" s="3" t="s">
        <v>264</v>
      </c>
      <c r="G624" s="4">
        <v>15.12</v>
      </c>
      <c r="H624" s="4">
        <v>1</v>
      </c>
      <c r="I624" s="4">
        <v>0</v>
      </c>
      <c r="J624" s="4">
        <v>1</v>
      </c>
      <c r="K624" s="3" t="s">
        <v>154</v>
      </c>
      <c r="L624" s="3" t="s">
        <v>244</v>
      </c>
      <c r="M624" s="4">
        <v>2</v>
      </c>
      <c r="N624" s="3" t="s">
        <v>153</v>
      </c>
      <c r="O624" s="3" t="s">
        <v>155</v>
      </c>
      <c r="P624" s="3" t="s">
        <v>156</v>
      </c>
      <c r="Q624" s="5" t="s">
        <v>2717</v>
      </c>
      <c r="R624" s="5" t="s">
        <v>178</v>
      </c>
      <c r="S624" s="5" t="s">
        <v>2112</v>
      </c>
    </row>
    <row r="625" spans="1:19">
      <c r="A625" s="3" t="s">
        <v>1076</v>
      </c>
      <c r="B625" s="3" t="s">
        <v>846</v>
      </c>
      <c r="C625" s="3" t="s">
        <v>2719</v>
      </c>
      <c r="D625" s="3" t="s">
        <v>2720</v>
      </c>
      <c r="E625" s="3" t="s">
        <v>2235</v>
      </c>
      <c r="F625" s="3" t="s">
        <v>264</v>
      </c>
      <c r="G625" s="4">
        <v>14.23</v>
      </c>
      <c r="H625" s="4">
        <v>1</v>
      </c>
      <c r="I625" s="4">
        <v>0</v>
      </c>
      <c r="J625" s="4">
        <v>1</v>
      </c>
      <c r="K625" s="3" t="s">
        <v>154</v>
      </c>
      <c r="L625" s="3" t="s">
        <v>244</v>
      </c>
      <c r="M625" s="4">
        <v>2</v>
      </c>
      <c r="N625" s="3" t="s">
        <v>153</v>
      </c>
      <c r="O625" s="3" t="s">
        <v>155</v>
      </c>
      <c r="P625" s="3" t="s">
        <v>156</v>
      </c>
      <c r="Q625" s="5" t="s">
        <v>2719</v>
      </c>
      <c r="R625" s="5" t="s">
        <v>178</v>
      </c>
      <c r="S625" s="5" t="s">
        <v>2112</v>
      </c>
    </row>
    <row r="626" spans="1:19">
      <c r="A626" s="3" t="s">
        <v>1076</v>
      </c>
      <c r="B626" s="3" t="s">
        <v>846</v>
      </c>
      <c r="C626" s="3" t="s">
        <v>2721</v>
      </c>
      <c r="D626" s="3" t="s">
        <v>2722</v>
      </c>
      <c r="E626" s="3" t="s">
        <v>2235</v>
      </c>
      <c r="F626" s="3" t="s">
        <v>264</v>
      </c>
      <c r="G626" s="4">
        <v>15.12</v>
      </c>
      <c r="H626" s="4">
        <v>1</v>
      </c>
      <c r="I626" s="4">
        <v>0</v>
      </c>
      <c r="J626" s="4">
        <v>1</v>
      </c>
      <c r="K626" s="3" t="s">
        <v>154</v>
      </c>
      <c r="L626" s="3" t="s">
        <v>244</v>
      </c>
      <c r="M626" s="4">
        <v>2</v>
      </c>
      <c r="N626" s="3" t="s">
        <v>153</v>
      </c>
      <c r="O626" s="3" t="s">
        <v>155</v>
      </c>
      <c r="P626" s="3" t="s">
        <v>156</v>
      </c>
      <c r="Q626" s="5" t="s">
        <v>2721</v>
      </c>
      <c r="R626" s="5" t="s">
        <v>178</v>
      </c>
      <c r="S626" s="5" t="s">
        <v>2112</v>
      </c>
    </row>
    <row r="627" spans="1:19">
      <c r="A627" s="3" t="s">
        <v>1076</v>
      </c>
      <c r="B627" s="3" t="s">
        <v>846</v>
      </c>
      <c r="C627" s="3" t="s">
        <v>2723</v>
      </c>
      <c r="D627" s="3" t="s">
        <v>2724</v>
      </c>
      <c r="E627" s="3" t="s">
        <v>247</v>
      </c>
      <c r="F627" s="3" t="s">
        <v>1681</v>
      </c>
      <c r="G627" s="4">
        <v>28.61</v>
      </c>
      <c r="H627" s="4">
        <v>1</v>
      </c>
      <c r="I627" s="4">
        <v>0</v>
      </c>
      <c r="J627" s="4">
        <v>1</v>
      </c>
      <c r="K627" s="3" t="s">
        <v>154</v>
      </c>
      <c r="L627" s="3" t="s">
        <v>249</v>
      </c>
      <c r="M627" s="4">
        <v>6</v>
      </c>
      <c r="N627" s="3" t="s">
        <v>153</v>
      </c>
      <c r="O627" s="3" t="s">
        <v>155</v>
      </c>
      <c r="P627" s="3" t="s">
        <v>156</v>
      </c>
      <c r="Q627" s="5" t="s">
        <v>2723</v>
      </c>
      <c r="R627" s="5" t="s">
        <v>178</v>
      </c>
      <c r="S627" s="5" t="s">
        <v>2112</v>
      </c>
    </row>
    <row r="628" spans="1:19">
      <c r="A628" s="3" t="s">
        <v>1076</v>
      </c>
      <c r="B628" s="3" t="s">
        <v>846</v>
      </c>
      <c r="C628" s="3" t="s">
        <v>2725</v>
      </c>
      <c r="D628" s="3" t="s">
        <v>2726</v>
      </c>
      <c r="E628" s="3" t="s">
        <v>2263</v>
      </c>
      <c r="F628" s="3" t="s">
        <v>264</v>
      </c>
      <c r="G628" s="4">
        <v>15.12</v>
      </c>
      <c r="H628" s="4">
        <v>1</v>
      </c>
      <c r="I628" s="4">
        <v>0</v>
      </c>
      <c r="J628" s="4">
        <v>1</v>
      </c>
      <c r="K628" s="3" t="s">
        <v>154</v>
      </c>
      <c r="L628" s="3" t="s">
        <v>244</v>
      </c>
      <c r="M628" s="4">
        <v>2</v>
      </c>
      <c r="N628" s="3" t="s">
        <v>153</v>
      </c>
      <c r="O628" s="3" t="s">
        <v>155</v>
      </c>
      <c r="P628" s="3" t="s">
        <v>156</v>
      </c>
      <c r="Q628" s="5" t="s">
        <v>2725</v>
      </c>
      <c r="R628" s="5" t="s">
        <v>178</v>
      </c>
      <c r="S628" s="5" t="s">
        <v>2112</v>
      </c>
    </row>
    <row r="629" spans="1:19">
      <c r="A629" s="3" t="s">
        <v>1076</v>
      </c>
      <c r="B629" s="3" t="s">
        <v>846</v>
      </c>
      <c r="C629" s="3" t="s">
        <v>1080</v>
      </c>
      <c r="D629" s="3" t="s">
        <v>1081</v>
      </c>
      <c r="E629" s="3" t="s">
        <v>1082</v>
      </c>
      <c r="F629" s="3" t="s">
        <v>337</v>
      </c>
      <c r="G629" s="4">
        <v>21.97</v>
      </c>
      <c r="H629" s="4">
        <v>7</v>
      </c>
      <c r="I629" s="4">
        <v>0</v>
      </c>
      <c r="J629" s="4">
        <v>0</v>
      </c>
      <c r="K629" s="3" t="s">
        <v>154</v>
      </c>
      <c r="L629" s="3" t="s">
        <v>153</v>
      </c>
      <c r="M629" s="4">
        <v>0</v>
      </c>
      <c r="N629" s="3" t="s">
        <v>153</v>
      </c>
      <c r="O629" s="3" t="s">
        <v>155</v>
      </c>
      <c r="P629" s="3" t="s">
        <v>156</v>
      </c>
      <c r="Q629" s="5" t="s">
        <v>1080</v>
      </c>
      <c r="R629" s="5" t="s">
        <v>178</v>
      </c>
      <c r="S629" s="5" t="s">
        <v>179</v>
      </c>
    </row>
    <row r="630" spans="1:19">
      <c r="A630" s="3" t="s">
        <v>1076</v>
      </c>
      <c r="B630" s="3" t="s">
        <v>846</v>
      </c>
      <c r="C630" s="3" t="s">
        <v>1083</v>
      </c>
      <c r="D630" s="3" t="s">
        <v>1084</v>
      </c>
      <c r="E630" s="3" t="s">
        <v>1085</v>
      </c>
      <c r="F630" s="3" t="s">
        <v>337</v>
      </c>
      <c r="G630" s="4">
        <v>26.42</v>
      </c>
      <c r="H630" s="4">
        <v>4</v>
      </c>
      <c r="I630" s="4">
        <v>0</v>
      </c>
      <c r="J630" s="4">
        <v>0</v>
      </c>
      <c r="K630" s="3" t="s">
        <v>154</v>
      </c>
      <c r="L630" s="3" t="s">
        <v>153</v>
      </c>
      <c r="M630" s="4">
        <v>0</v>
      </c>
      <c r="N630" s="3" t="s">
        <v>153</v>
      </c>
      <c r="O630" s="3" t="s">
        <v>155</v>
      </c>
      <c r="P630" s="3" t="s">
        <v>156</v>
      </c>
      <c r="Q630" s="5" t="s">
        <v>1083</v>
      </c>
      <c r="R630" s="5" t="s">
        <v>178</v>
      </c>
      <c r="S630" s="5" t="s">
        <v>179</v>
      </c>
    </row>
    <row r="631" spans="1:19">
      <c r="A631" s="3" t="s">
        <v>1076</v>
      </c>
      <c r="B631" s="3" t="s">
        <v>846</v>
      </c>
      <c r="C631" s="3" t="s">
        <v>1086</v>
      </c>
      <c r="D631" s="3" t="s">
        <v>1087</v>
      </c>
      <c r="E631" s="3" t="s">
        <v>1088</v>
      </c>
      <c r="F631" s="3" t="s">
        <v>187</v>
      </c>
      <c r="G631" s="4">
        <v>26.78</v>
      </c>
      <c r="H631" s="4">
        <v>4</v>
      </c>
      <c r="I631" s="4">
        <v>0</v>
      </c>
      <c r="J631" s="4">
        <v>0</v>
      </c>
      <c r="K631" s="3" t="s">
        <v>154</v>
      </c>
      <c r="L631" s="3" t="s">
        <v>153</v>
      </c>
      <c r="M631" s="4">
        <v>0</v>
      </c>
      <c r="N631" s="3" t="s">
        <v>153</v>
      </c>
      <c r="O631" s="3" t="s">
        <v>155</v>
      </c>
      <c r="P631" s="3" t="s">
        <v>156</v>
      </c>
      <c r="Q631" s="5" t="s">
        <v>1086</v>
      </c>
      <c r="R631" s="5" t="s">
        <v>178</v>
      </c>
      <c r="S631" s="5" t="s">
        <v>179</v>
      </c>
    </row>
    <row r="632" spans="1:19">
      <c r="A632" s="3" t="s">
        <v>1076</v>
      </c>
      <c r="B632" s="3" t="s">
        <v>846</v>
      </c>
      <c r="C632" s="3" t="s">
        <v>1089</v>
      </c>
      <c r="D632" s="3" t="s">
        <v>1090</v>
      </c>
      <c r="E632" s="3" t="s">
        <v>1091</v>
      </c>
      <c r="F632" s="3" t="s">
        <v>337</v>
      </c>
      <c r="G632" s="4">
        <v>25.64</v>
      </c>
      <c r="H632" s="4">
        <v>4</v>
      </c>
      <c r="I632" s="4">
        <v>0</v>
      </c>
      <c r="J632" s="4">
        <v>0</v>
      </c>
      <c r="K632" s="3" t="s">
        <v>154</v>
      </c>
      <c r="L632" s="3" t="s">
        <v>153</v>
      </c>
      <c r="M632" s="4">
        <v>0</v>
      </c>
      <c r="N632" s="3" t="s">
        <v>153</v>
      </c>
      <c r="O632" s="3" t="s">
        <v>155</v>
      </c>
      <c r="P632" s="3" t="s">
        <v>156</v>
      </c>
      <c r="Q632" s="5" t="s">
        <v>1089</v>
      </c>
      <c r="R632" s="5" t="s">
        <v>178</v>
      </c>
      <c r="S632" s="5" t="s">
        <v>179</v>
      </c>
    </row>
    <row r="633" spans="1:19">
      <c r="A633" s="3" t="s">
        <v>1076</v>
      </c>
      <c r="B633" s="3" t="s">
        <v>846</v>
      </c>
      <c r="C633" s="3" t="s">
        <v>1092</v>
      </c>
      <c r="D633" s="3" t="s">
        <v>1093</v>
      </c>
      <c r="E633" s="3" t="s">
        <v>501</v>
      </c>
      <c r="F633" s="3" t="s">
        <v>187</v>
      </c>
      <c r="G633" s="4">
        <v>23.86</v>
      </c>
      <c r="H633" s="4">
        <v>4</v>
      </c>
      <c r="I633" s="4">
        <v>0</v>
      </c>
      <c r="J633" s="4">
        <v>0</v>
      </c>
      <c r="K633" s="3" t="s">
        <v>154</v>
      </c>
      <c r="L633" s="3" t="s">
        <v>153</v>
      </c>
      <c r="M633" s="4">
        <v>0</v>
      </c>
      <c r="N633" s="3" t="s">
        <v>153</v>
      </c>
      <c r="O633" s="3" t="s">
        <v>155</v>
      </c>
      <c r="P633" s="3" t="s">
        <v>156</v>
      </c>
      <c r="Q633" s="5" t="s">
        <v>1092</v>
      </c>
      <c r="R633" s="5" t="s">
        <v>178</v>
      </c>
      <c r="S633" s="5" t="s">
        <v>179</v>
      </c>
    </row>
    <row r="634" spans="1:19">
      <c r="A634" s="3" t="s">
        <v>1076</v>
      </c>
      <c r="B634" s="3" t="s">
        <v>846</v>
      </c>
      <c r="C634" s="3" t="s">
        <v>1094</v>
      </c>
      <c r="D634" s="3" t="s">
        <v>1095</v>
      </c>
      <c r="E634" s="3" t="s">
        <v>1096</v>
      </c>
      <c r="F634" s="3" t="s">
        <v>187</v>
      </c>
      <c r="G634" s="4">
        <v>21.02</v>
      </c>
      <c r="H634" s="4">
        <v>4</v>
      </c>
      <c r="I634" s="4">
        <v>0</v>
      </c>
      <c r="J634" s="4">
        <v>0</v>
      </c>
      <c r="K634" s="3" t="s">
        <v>154</v>
      </c>
      <c r="L634" s="3" t="s">
        <v>153</v>
      </c>
      <c r="M634" s="4">
        <v>0</v>
      </c>
      <c r="N634" s="3" t="s">
        <v>1097</v>
      </c>
      <c r="O634" s="3" t="s">
        <v>155</v>
      </c>
      <c r="P634" s="3" t="s">
        <v>156</v>
      </c>
      <c r="Q634" s="5" t="s">
        <v>1094</v>
      </c>
      <c r="R634" s="5" t="s">
        <v>178</v>
      </c>
      <c r="S634" s="5" t="s">
        <v>179</v>
      </c>
    </row>
    <row r="635" spans="1:19">
      <c r="A635" s="3" t="s">
        <v>1076</v>
      </c>
      <c r="B635" s="3" t="s">
        <v>846</v>
      </c>
      <c r="C635" s="3" t="s">
        <v>1098</v>
      </c>
      <c r="D635" s="3" t="s">
        <v>1099</v>
      </c>
      <c r="E635" s="3" t="s">
        <v>1100</v>
      </c>
      <c r="F635" s="3" t="s">
        <v>253</v>
      </c>
      <c r="G635" s="4">
        <v>17.66</v>
      </c>
      <c r="H635" s="4">
        <v>4</v>
      </c>
      <c r="I635" s="4">
        <v>0</v>
      </c>
      <c r="J635" s="4">
        <v>0</v>
      </c>
      <c r="K635" s="3" t="s">
        <v>154</v>
      </c>
      <c r="L635" s="3" t="s">
        <v>153</v>
      </c>
      <c r="M635" s="4">
        <v>0</v>
      </c>
      <c r="N635" s="3" t="s">
        <v>153</v>
      </c>
      <c r="O635" s="3" t="s">
        <v>155</v>
      </c>
      <c r="P635" s="3" t="s">
        <v>156</v>
      </c>
      <c r="Q635" s="5" t="s">
        <v>1098</v>
      </c>
      <c r="R635" s="5" t="s">
        <v>178</v>
      </c>
      <c r="S635" s="5" t="s">
        <v>179</v>
      </c>
    </row>
    <row r="636" spans="1:19">
      <c r="A636" s="3" t="s">
        <v>1076</v>
      </c>
      <c r="B636" s="3" t="s">
        <v>846</v>
      </c>
      <c r="C636" s="3" t="s">
        <v>1101</v>
      </c>
      <c r="D636" s="3" t="s">
        <v>1102</v>
      </c>
      <c r="E636" s="3" t="s">
        <v>1103</v>
      </c>
      <c r="F636" s="3" t="s">
        <v>1104</v>
      </c>
      <c r="G636" s="4">
        <v>80.239999999999995</v>
      </c>
      <c r="H636" s="4">
        <v>2</v>
      </c>
      <c r="I636" s="4">
        <v>36</v>
      </c>
      <c r="J636" s="4">
        <v>0</v>
      </c>
      <c r="K636" s="3" t="s">
        <v>154</v>
      </c>
      <c r="L636" s="3" t="s">
        <v>446</v>
      </c>
      <c r="M636" s="4">
        <v>0</v>
      </c>
      <c r="N636" s="3" t="s">
        <v>153</v>
      </c>
      <c r="O636" s="3" t="s">
        <v>155</v>
      </c>
      <c r="P636" s="3" t="s">
        <v>156</v>
      </c>
      <c r="Q636" s="5" t="s">
        <v>1101</v>
      </c>
      <c r="R636" s="5" t="s">
        <v>178</v>
      </c>
      <c r="S636" s="5" t="s">
        <v>179</v>
      </c>
    </row>
    <row r="637" spans="1:19">
      <c r="A637" s="3" t="s">
        <v>1076</v>
      </c>
      <c r="B637" s="3" t="s">
        <v>846</v>
      </c>
      <c r="C637" s="3" t="s">
        <v>1105</v>
      </c>
      <c r="D637" s="3" t="s">
        <v>1106</v>
      </c>
      <c r="E637" s="3" t="s">
        <v>1103</v>
      </c>
      <c r="F637" s="3" t="s">
        <v>1104</v>
      </c>
      <c r="G637" s="4">
        <v>80.510000000000005</v>
      </c>
      <c r="H637" s="4">
        <v>2</v>
      </c>
      <c r="I637" s="4">
        <v>36</v>
      </c>
      <c r="J637" s="4">
        <v>0</v>
      </c>
      <c r="K637" s="3" t="s">
        <v>154</v>
      </c>
      <c r="L637" s="3" t="s">
        <v>446</v>
      </c>
      <c r="M637" s="4">
        <v>0</v>
      </c>
      <c r="N637" s="3" t="s">
        <v>153</v>
      </c>
      <c r="O637" s="3" t="s">
        <v>155</v>
      </c>
      <c r="P637" s="3" t="s">
        <v>156</v>
      </c>
      <c r="Q637" s="5" t="s">
        <v>1105</v>
      </c>
      <c r="R637" s="5" t="s">
        <v>178</v>
      </c>
      <c r="S637" s="5" t="s">
        <v>179</v>
      </c>
    </row>
    <row r="638" spans="1:19">
      <c r="A638" s="3" t="s">
        <v>1076</v>
      </c>
      <c r="B638" s="3" t="s">
        <v>846</v>
      </c>
      <c r="C638" s="3" t="s">
        <v>1107</v>
      </c>
      <c r="D638" s="3" t="s">
        <v>1108</v>
      </c>
      <c r="E638" s="3" t="s">
        <v>1109</v>
      </c>
      <c r="F638" s="3" t="s">
        <v>523</v>
      </c>
      <c r="G638" s="4">
        <v>80.510000000000005</v>
      </c>
      <c r="H638" s="4">
        <v>2</v>
      </c>
      <c r="I638" s="4">
        <v>36</v>
      </c>
      <c r="J638" s="4">
        <v>0</v>
      </c>
      <c r="K638" s="3" t="s">
        <v>154</v>
      </c>
      <c r="L638" s="3" t="s">
        <v>446</v>
      </c>
      <c r="M638" s="4">
        <v>0</v>
      </c>
      <c r="N638" s="3" t="s">
        <v>153</v>
      </c>
      <c r="O638" s="3" t="s">
        <v>155</v>
      </c>
      <c r="P638" s="3" t="s">
        <v>156</v>
      </c>
      <c r="Q638" s="5" t="s">
        <v>1107</v>
      </c>
      <c r="R638" s="5" t="s">
        <v>178</v>
      </c>
      <c r="S638" s="5" t="s">
        <v>179</v>
      </c>
    </row>
    <row r="639" spans="1:19">
      <c r="A639" s="3" t="s">
        <v>1076</v>
      </c>
      <c r="B639" s="3" t="s">
        <v>846</v>
      </c>
      <c r="C639" s="3" t="s">
        <v>1110</v>
      </c>
      <c r="D639" s="3" t="s">
        <v>1111</v>
      </c>
      <c r="E639" s="3" t="s">
        <v>414</v>
      </c>
      <c r="F639" s="3" t="s">
        <v>153</v>
      </c>
      <c r="G639" s="4">
        <v>6.21</v>
      </c>
      <c r="H639" s="4">
        <v>4</v>
      </c>
      <c r="I639" s="4">
        <v>0</v>
      </c>
      <c r="J639" s="4">
        <v>0</v>
      </c>
      <c r="K639" s="3" t="s">
        <v>154</v>
      </c>
      <c r="L639" s="3" t="s">
        <v>153</v>
      </c>
      <c r="M639" s="4">
        <v>0</v>
      </c>
      <c r="N639" s="3" t="s">
        <v>153</v>
      </c>
      <c r="O639" s="3" t="s">
        <v>155</v>
      </c>
      <c r="P639" s="3" t="s">
        <v>156</v>
      </c>
      <c r="Q639" s="5" t="s">
        <v>1110</v>
      </c>
      <c r="R639" s="5" t="s">
        <v>178</v>
      </c>
      <c r="S639" s="5" t="s">
        <v>179</v>
      </c>
    </row>
    <row r="640" spans="1:19">
      <c r="A640" s="3" t="s">
        <v>1076</v>
      </c>
      <c r="B640" s="3" t="s">
        <v>846</v>
      </c>
      <c r="C640" s="3" t="s">
        <v>1112</v>
      </c>
      <c r="D640" s="3" t="s">
        <v>1113</v>
      </c>
      <c r="E640" s="3" t="s">
        <v>414</v>
      </c>
      <c r="F640" s="3" t="s">
        <v>153</v>
      </c>
      <c r="G640" s="4">
        <v>15</v>
      </c>
      <c r="H640" s="4">
        <v>4</v>
      </c>
      <c r="I640" s="4">
        <v>0</v>
      </c>
      <c r="J640" s="4">
        <v>0</v>
      </c>
      <c r="K640" s="3" t="s">
        <v>154</v>
      </c>
      <c r="L640" s="3" t="s">
        <v>153</v>
      </c>
      <c r="M640" s="4">
        <v>0</v>
      </c>
      <c r="N640" s="3" t="s">
        <v>153</v>
      </c>
      <c r="O640" s="3" t="s">
        <v>155</v>
      </c>
      <c r="P640" s="3" t="s">
        <v>156</v>
      </c>
      <c r="Q640" s="5" t="s">
        <v>1112</v>
      </c>
      <c r="R640" s="5" t="s">
        <v>178</v>
      </c>
      <c r="S640" s="5" t="s">
        <v>179</v>
      </c>
    </row>
    <row r="641" spans="1:19">
      <c r="A641" s="3" t="s">
        <v>1076</v>
      </c>
      <c r="B641" s="3" t="s">
        <v>846</v>
      </c>
      <c r="C641" s="3" t="s">
        <v>1114</v>
      </c>
      <c r="D641" s="3" t="s">
        <v>1115</v>
      </c>
      <c r="E641" s="3" t="s">
        <v>1116</v>
      </c>
      <c r="F641" s="3" t="s">
        <v>253</v>
      </c>
      <c r="G641" s="4">
        <v>22.02</v>
      </c>
      <c r="H641" s="4">
        <v>3</v>
      </c>
      <c r="I641" s="4">
        <v>0</v>
      </c>
      <c r="J641" s="4">
        <v>0</v>
      </c>
      <c r="K641" s="3" t="s">
        <v>154</v>
      </c>
      <c r="L641" s="3" t="s">
        <v>153</v>
      </c>
      <c r="M641" s="4">
        <v>0</v>
      </c>
      <c r="N641" s="3" t="s">
        <v>153</v>
      </c>
      <c r="O641" s="3" t="s">
        <v>155</v>
      </c>
      <c r="P641" s="3" t="s">
        <v>156</v>
      </c>
      <c r="Q641" s="5" t="s">
        <v>1114</v>
      </c>
      <c r="R641" s="5" t="s">
        <v>178</v>
      </c>
      <c r="S641" s="5" t="s">
        <v>179</v>
      </c>
    </row>
    <row r="642" spans="1:19">
      <c r="A642" s="3" t="s">
        <v>1076</v>
      </c>
      <c r="B642" s="3" t="s">
        <v>846</v>
      </c>
      <c r="C642" s="3" t="s">
        <v>2727</v>
      </c>
      <c r="D642" s="3" t="s">
        <v>2728</v>
      </c>
      <c r="E642" s="3" t="s">
        <v>2266</v>
      </c>
      <c r="F642" s="3" t="s">
        <v>264</v>
      </c>
      <c r="G642" s="4">
        <v>15.73</v>
      </c>
      <c r="H642" s="4">
        <v>1</v>
      </c>
      <c r="I642" s="4">
        <v>0</v>
      </c>
      <c r="J642" s="4">
        <v>1</v>
      </c>
      <c r="K642" s="3" t="s">
        <v>154</v>
      </c>
      <c r="L642" s="3" t="s">
        <v>1776</v>
      </c>
      <c r="M642" s="4">
        <v>2</v>
      </c>
      <c r="N642" s="3" t="s">
        <v>153</v>
      </c>
      <c r="O642" s="3" t="s">
        <v>155</v>
      </c>
      <c r="P642" s="3" t="s">
        <v>156</v>
      </c>
      <c r="Q642" s="5" t="s">
        <v>2727</v>
      </c>
      <c r="R642" s="5" t="s">
        <v>178</v>
      </c>
      <c r="S642" s="5" t="s">
        <v>1678</v>
      </c>
    </row>
    <row r="643" spans="1:19">
      <c r="A643" s="3" t="s">
        <v>1124</v>
      </c>
      <c r="B643" s="3" t="s">
        <v>846</v>
      </c>
      <c r="C643" s="3" t="s">
        <v>2729</v>
      </c>
      <c r="D643" s="3" t="s">
        <v>2730</v>
      </c>
      <c r="E643" s="3" t="s">
        <v>1657</v>
      </c>
      <c r="F643" s="3" t="s">
        <v>153</v>
      </c>
      <c r="G643" s="4">
        <v>8.8699999999999992</v>
      </c>
      <c r="H643" s="4">
        <v>0</v>
      </c>
      <c r="I643" s="4">
        <v>0</v>
      </c>
      <c r="J643" s="4">
        <v>0</v>
      </c>
      <c r="K643" s="3" t="s">
        <v>154</v>
      </c>
      <c r="L643" s="3" t="s">
        <v>153</v>
      </c>
      <c r="M643" s="4">
        <v>0</v>
      </c>
      <c r="N643" s="3" t="s">
        <v>153</v>
      </c>
      <c r="O643" s="3" t="s">
        <v>155</v>
      </c>
      <c r="P643" s="3" t="s">
        <v>156</v>
      </c>
      <c r="Q643" s="5" t="s">
        <v>2729</v>
      </c>
      <c r="R643" s="5" t="s">
        <v>1358</v>
      </c>
      <c r="S643" s="5" t="s">
        <v>1712</v>
      </c>
    </row>
    <row r="644" spans="1:19">
      <c r="A644" s="3" t="s">
        <v>1076</v>
      </c>
      <c r="B644" s="3" t="s">
        <v>846</v>
      </c>
      <c r="C644" s="3" t="s">
        <v>1117</v>
      </c>
      <c r="D644" s="3" t="s">
        <v>1118</v>
      </c>
      <c r="E644" s="3" t="s">
        <v>1119</v>
      </c>
      <c r="F644" s="3" t="s">
        <v>253</v>
      </c>
      <c r="G644" s="4">
        <v>15.98</v>
      </c>
      <c r="H644" s="4">
        <v>2</v>
      </c>
      <c r="I644" s="4">
        <v>0</v>
      </c>
      <c r="J644" s="4">
        <v>0</v>
      </c>
      <c r="K644" s="3" t="s">
        <v>154</v>
      </c>
      <c r="L644" s="3" t="s">
        <v>153</v>
      </c>
      <c r="M644" s="4">
        <v>0</v>
      </c>
      <c r="N644" s="3" t="s">
        <v>153</v>
      </c>
      <c r="O644" s="3" t="s">
        <v>155</v>
      </c>
      <c r="P644" s="3" t="s">
        <v>156</v>
      </c>
      <c r="Q644" s="5" t="s">
        <v>1117</v>
      </c>
      <c r="R644" s="5" t="s">
        <v>178</v>
      </c>
      <c r="S644" s="5" t="s">
        <v>179</v>
      </c>
    </row>
    <row r="645" spans="1:19">
      <c r="A645" s="3" t="s">
        <v>1076</v>
      </c>
      <c r="B645" s="3" t="s">
        <v>846</v>
      </c>
      <c r="C645" s="3" t="s">
        <v>2731</v>
      </c>
      <c r="D645" s="3" t="s">
        <v>2732</v>
      </c>
      <c r="E645" s="3" t="s">
        <v>2733</v>
      </c>
      <c r="F645" s="3" t="s">
        <v>153</v>
      </c>
      <c r="G645" s="4">
        <v>5.57</v>
      </c>
      <c r="H645" s="4">
        <v>3</v>
      </c>
      <c r="I645" s="4">
        <v>4</v>
      </c>
      <c r="J645" s="4">
        <v>0</v>
      </c>
      <c r="K645" s="3" t="s">
        <v>154</v>
      </c>
      <c r="L645" s="3" t="s">
        <v>153</v>
      </c>
      <c r="M645" s="4">
        <v>1</v>
      </c>
      <c r="N645" s="3" t="s">
        <v>153</v>
      </c>
      <c r="O645" s="3" t="s">
        <v>155</v>
      </c>
      <c r="P645" s="3" t="s">
        <v>156</v>
      </c>
      <c r="Q645" s="5" t="s">
        <v>2731</v>
      </c>
      <c r="R645" s="5" t="s">
        <v>178</v>
      </c>
      <c r="S645" s="5" t="s">
        <v>525</v>
      </c>
    </row>
    <row r="646" spans="1:19">
      <c r="A646" s="3" t="s">
        <v>1076</v>
      </c>
      <c r="B646" s="3" t="s">
        <v>846</v>
      </c>
      <c r="C646" s="3" t="s">
        <v>2734</v>
      </c>
      <c r="D646" s="3" t="s">
        <v>2735</v>
      </c>
      <c r="E646" s="3" t="s">
        <v>2733</v>
      </c>
      <c r="F646" s="3" t="s">
        <v>153</v>
      </c>
      <c r="G646" s="4">
        <v>15.34</v>
      </c>
      <c r="H646" s="4">
        <v>3</v>
      </c>
      <c r="I646" s="4">
        <v>4</v>
      </c>
      <c r="J646" s="4">
        <v>0</v>
      </c>
      <c r="K646" s="3" t="s">
        <v>154</v>
      </c>
      <c r="L646" s="3" t="s">
        <v>153</v>
      </c>
      <c r="M646" s="4">
        <v>1</v>
      </c>
      <c r="N646" s="3" t="s">
        <v>153</v>
      </c>
      <c r="O646" s="3" t="s">
        <v>155</v>
      </c>
      <c r="P646" s="3" t="s">
        <v>156</v>
      </c>
      <c r="Q646" s="5" t="s">
        <v>2734</v>
      </c>
      <c r="R646" s="5" t="s">
        <v>178</v>
      </c>
      <c r="S646" s="5" t="s">
        <v>525</v>
      </c>
    </row>
    <row r="647" spans="1:19">
      <c r="A647" s="3" t="s">
        <v>1076</v>
      </c>
      <c r="B647" s="3" t="s">
        <v>846</v>
      </c>
      <c r="C647" s="3" t="s">
        <v>2736</v>
      </c>
      <c r="D647" s="3" t="s">
        <v>2737</v>
      </c>
      <c r="E647" s="3" t="s">
        <v>1864</v>
      </c>
      <c r="F647" s="3" t="s">
        <v>731</v>
      </c>
      <c r="G647" s="4">
        <v>26.02</v>
      </c>
      <c r="H647" s="4">
        <v>0</v>
      </c>
      <c r="I647" s="4">
        <v>0</v>
      </c>
      <c r="J647" s="4">
        <v>0</v>
      </c>
      <c r="K647" s="3" t="s">
        <v>154</v>
      </c>
      <c r="L647" s="3" t="s">
        <v>1707</v>
      </c>
      <c r="M647" s="4">
        <v>15</v>
      </c>
      <c r="N647" s="3" t="s">
        <v>153</v>
      </c>
      <c r="O647" s="3" t="s">
        <v>155</v>
      </c>
      <c r="P647" s="3" t="s">
        <v>156</v>
      </c>
      <c r="Q647" s="5" t="s">
        <v>2736</v>
      </c>
      <c r="R647" s="5" t="s">
        <v>178</v>
      </c>
      <c r="S647" s="5" t="s">
        <v>1449</v>
      </c>
    </row>
    <row r="648" spans="1:19">
      <c r="A648" s="3" t="s">
        <v>1124</v>
      </c>
      <c r="B648" s="3" t="s">
        <v>846</v>
      </c>
      <c r="C648" s="3" t="s">
        <v>1125</v>
      </c>
      <c r="D648" s="3" t="s">
        <v>1126</v>
      </c>
      <c r="E648" s="3" t="s">
        <v>1033</v>
      </c>
      <c r="F648" s="3" t="s">
        <v>153</v>
      </c>
      <c r="G648" s="4">
        <v>32.32</v>
      </c>
      <c r="H648" s="4">
        <v>0</v>
      </c>
      <c r="I648" s="4">
        <v>0</v>
      </c>
      <c r="J648" s="4">
        <v>0</v>
      </c>
      <c r="K648" s="3" t="s">
        <v>154</v>
      </c>
      <c r="L648" s="3" t="s">
        <v>153</v>
      </c>
      <c r="M648" s="4">
        <v>0</v>
      </c>
      <c r="N648" s="3" t="s">
        <v>153</v>
      </c>
      <c r="O648" s="3" t="s">
        <v>155</v>
      </c>
      <c r="P648" s="3" t="s">
        <v>156</v>
      </c>
      <c r="Q648" s="5" t="s">
        <v>1125</v>
      </c>
      <c r="R648" s="5" t="s">
        <v>178</v>
      </c>
      <c r="S648" s="5" t="s">
        <v>179</v>
      </c>
    </row>
    <row r="649" spans="1:19">
      <c r="A649" s="3" t="s">
        <v>1124</v>
      </c>
      <c r="B649" s="3" t="s">
        <v>846</v>
      </c>
      <c r="C649" s="3" t="s">
        <v>1127</v>
      </c>
      <c r="D649" s="3" t="s">
        <v>1128</v>
      </c>
      <c r="E649" s="3" t="s">
        <v>152</v>
      </c>
      <c r="F649" s="3" t="s">
        <v>153</v>
      </c>
      <c r="G649" s="4">
        <v>226.19</v>
      </c>
      <c r="H649" s="4">
        <v>0</v>
      </c>
      <c r="I649" s="4">
        <v>0</v>
      </c>
      <c r="J649" s="4">
        <v>0</v>
      </c>
      <c r="K649" s="3" t="s">
        <v>154</v>
      </c>
      <c r="L649" s="3" t="s">
        <v>153</v>
      </c>
      <c r="M649" s="4">
        <v>0</v>
      </c>
      <c r="N649" s="3" t="s">
        <v>153</v>
      </c>
      <c r="O649" s="3" t="s">
        <v>155</v>
      </c>
      <c r="P649" s="3" t="s">
        <v>156</v>
      </c>
      <c r="Q649" s="5" t="s">
        <v>1127</v>
      </c>
      <c r="R649" s="5" t="s">
        <v>849</v>
      </c>
      <c r="S649" s="5" t="s">
        <v>158</v>
      </c>
    </row>
    <row r="650" spans="1:19">
      <c r="A650" s="3" t="s">
        <v>1124</v>
      </c>
      <c r="B650" s="3" t="s">
        <v>846</v>
      </c>
      <c r="C650" s="3" t="s">
        <v>2738</v>
      </c>
      <c r="D650" s="3" t="s">
        <v>2739</v>
      </c>
      <c r="E650" s="3" t="s">
        <v>1657</v>
      </c>
      <c r="F650" s="3" t="s">
        <v>153</v>
      </c>
      <c r="G650" s="4">
        <v>5.42</v>
      </c>
      <c r="H650" s="4">
        <v>0</v>
      </c>
      <c r="I650" s="4">
        <v>0</v>
      </c>
      <c r="J650" s="4">
        <v>0</v>
      </c>
      <c r="K650" s="3" t="s">
        <v>154</v>
      </c>
      <c r="L650" s="3" t="s">
        <v>153</v>
      </c>
      <c r="M650" s="4">
        <v>0</v>
      </c>
      <c r="N650" s="3" t="s">
        <v>153</v>
      </c>
      <c r="O650" s="3" t="s">
        <v>155</v>
      </c>
      <c r="P650" s="3" t="s">
        <v>156</v>
      </c>
      <c r="Q650" s="5" t="s">
        <v>2738</v>
      </c>
      <c r="R650" s="5" t="s">
        <v>1358</v>
      </c>
      <c r="S650" s="5" t="s">
        <v>1712</v>
      </c>
    </row>
    <row r="651" spans="1:19">
      <c r="A651" s="3" t="s">
        <v>1124</v>
      </c>
      <c r="B651" s="3" t="s">
        <v>846</v>
      </c>
      <c r="C651" s="3" t="s">
        <v>1129</v>
      </c>
      <c r="D651" s="3" t="s">
        <v>1130</v>
      </c>
      <c r="E651" s="3" t="s">
        <v>1066</v>
      </c>
      <c r="F651" s="3" t="s">
        <v>153</v>
      </c>
      <c r="G651" s="4">
        <v>30.04</v>
      </c>
      <c r="H651" s="4">
        <v>0</v>
      </c>
      <c r="I651" s="4">
        <v>0</v>
      </c>
      <c r="J651" s="4">
        <v>0</v>
      </c>
      <c r="K651" s="3" t="s">
        <v>154</v>
      </c>
      <c r="L651" s="3" t="s">
        <v>153</v>
      </c>
      <c r="M651" s="4">
        <v>0</v>
      </c>
      <c r="N651" s="3" t="s">
        <v>153</v>
      </c>
      <c r="O651" s="3" t="s">
        <v>155</v>
      </c>
      <c r="P651" s="3" t="s">
        <v>156</v>
      </c>
      <c r="Q651" s="5" t="s">
        <v>1129</v>
      </c>
      <c r="R651" s="5" t="s">
        <v>178</v>
      </c>
      <c r="S651" s="5" t="s">
        <v>179</v>
      </c>
    </row>
    <row r="652" spans="1:19">
      <c r="A652" s="3" t="s">
        <v>1135</v>
      </c>
      <c r="B652" s="3" t="s">
        <v>846</v>
      </c>
      <c r="C652" s="3" t="s">
        <v>1136</v>
      </c>
      <c r="D652" s="3" t="s">
        <v>1137</v>
      </c>
      <c r="E652" s="3" t="s">
        <v>1138</v>
      </c>
      <c r="F652" s="3" t="s">
        <v>253</v>
      </c>
      <c r="G652" s="4">
        <v>15.57</v>
      </c>
      <c r="H652" s="4">
        <v>2</v>
      </c>
      <c r="I652" s="4">
        <v>2</v>
      </c>
      <c r="J652" s="4">
        <v>0</v>
      </c>
      <c r="K652" s="3" t="s">
        <v>154</v>
      </c>
      <c r="L652" s="3" t="s">
        <v>153</v>
      </c>
      <c r="M652" s="4">
        <v>0</v>
      </c>
      <c r="N652" s="3" t="s">
        <v>153</v>
      </c>
      <c r="O652" s="3" t="s">
        <v>155</v>
      </c>
      <c r="P652" s="3" t="s">
        <v>156</v>
      </c>
      <c r="Q652" s="5" t="s">
        <v>1136</v>
      </c>
      <c r="R652" s="5" t="s">
        <v>178</v>
      </c>
      <c r="S652" s="5" t="s">
        <v>179</v>
      </c>
    </row>
    <row r="653" spans="1:19">
      <c r="A653" s="3" t="s">
        <v>1135</v>
      </c>
      <c r="B653" s="3" t="s">
        <v>846</v>
      </c>
      <c r="C653" s="3" t="s">
        <v>2740</v>
      </c>
      <c r="D653" s="3" t="s">
        <v>2741</v>
      </c>
      <c r="E653" s="3" t="s">
        <v>152</v>
      </c>
      <c r="F653" s="3" t="s">
        <v>153</v>
      </c>
      <c r="G653" s="4">
        <v>257.38</v>
      </c>
      <c r="H653" s="4">
        <v>0</v>
      </c>
      <c r="I653" s="4">
        <v>0</v>
      </c>
      <c r="J653" s="4">
        <v>0</v>
      </c>
      <c r="K653" s="3" t="s">
        <v>154</v>
      </c>
      <c r="L653" s="3" t="s">
        <v>153</v>
      </c>
      <c r="M653" s="4">
        <v>0</v>
      </c>
      <c r="N653" s="3" t="s">
        <v>153</v>
      </c>
      <c r="O653" s="3" t="s">
        <v>155</v>
      </c>
      <c r="P653" s="3" t="s">
        <v>156</v>
      </c>
      <c r="Q653" s="5" t="s">
        <v>2740</v>
      </c>
      <c r="R653" s="5" t="s">
        <v>849</v>
      </c>
      <c r="S653" s="5" t="s">
        <v>158</v>
      </c>
    </row>
    <row r="654" spans="1:19">
      <c r="A654" s="3" t="s">
        <v>1135</v>
      </c>
      <c r="B654" s="3" t="s">
        <v>846</v>
      </c>
      <c r="C654" s="3" t="s">
        <v>2742</v>
      </c>
      <c r="D654" s="3" t="s">
        <v>2743</v>
      </c>
      <c r="E654" s="3" t="s">
        <v>1726</v>
      </c>
      <c r="F654" s="3" t="s">
        <v>248</v>
      </c>
      <c r="G654" s="4">
        <v>19.600000000000001</v>
      </c>
      <c r="H654" s="4">
        <v>8</v>
      </c>
      <c r="I654" s="4">
        <v>0</v>
      </c>
      <c r="J654" s="4">
        <v>0</v>
      </c>
      <c r="K654" s="3" t="s">
        <v>154</v>
      </c>
      <c r="L654" s="3" t="s">
        <v>1673</v>
      </c>
      <c r="M654" s="4">
        <v>8</v>
      </c>
      <c r="N654" s="3" t="s">
        <v>153</v>
      </c>
      <c r="O654" s="3" t="s">
        <v>155</v>
      </c>
      <c r="P654" s="3" t="s">
        <v>156</v>
      </c>
      <c r="Q654" s="5" t="s">
        <v>2742</v>
      </c>
      <c r="R654" s="5" t="s">
        <v>1358</v>
      </c>
      <c r="S654" s="5" t="s">
        <v>1728</v>
      </c>
    </row>
    <row r="655" spans="1:19">
      <c r="A655" s="3" t="s">
        <v>1135</v>
      </c>
      <c r="B655" s="3" t="s">
        <v>846</v>
      </c>
      <c r="C655" s="3" t="s">
        <v>2744</v>
      </c>
      <c r="D655" s="3" t="s">
        <v>2745</v>
      </c>
      <c r="E655" s="3" t="s">
        <v>243</v>
      </c>
      <c r="F655" s="3" t="s">
        <v>215</v>
      </c>
      <c r="G655" s="4">
        <v>15.29</v>
      </c>
      <c r="H655" s="4">
        <v>2</v>
      </c>
      <c r="I655" s="4">
        <v>0</v>
      </c>
      <c r="J655" s="4">
        <v>2</v>
      </c>
      <c r="K655" s="3" t="s">
        <v>154</v>
      </c>
      <c r="L655" s="3" t="s">
        <v>244</v>
      </c>
      <c r="M655" s="4">
        <v>0</v>
      </c>
      <c r="N655" s="3" t="s">
        <v>153</v>
      </c>
      <c r="O655" s="3" t="s">
        <v>155</v>
      </c>
      <c r="P655" s="3" t="s">
        <v>156</v>
      </c>
      <c r="Q655" s="5" t="s">
        <v>2744</v>
      </c>
      <c r="R655" s="5" t="s">
        <v>178</v>
      </c>
      <c r="S655" s="5" t="s">
        <v>1678</v>
      </c>
    </row>
    <row r="656" spans="1:19">
      <c r="A656" s="3" t="s">
        <v>1135</v>
      </c>
      <c r="B656" s="3" t="s">
        <v>846</v>
      </c>
      <c r="C656" s="3" t="s">
        <v>2746</v>
      </c>
      <c r="D656" s="3" t="s">
        <v>2747</v>
      </c>
      <c r="E656" s="3" t="s">
        <v>243</v>
      </c>
      <c r="F656" s="3" t="s">
        <v>215</v>
      </c>
      <c r="G656" s="4">
        <v>17.07</v>
      </c>
      <c r="H656" s="4">
        <v>2</v>
      </c>
      <c r="I656" s="4">
        <v>0</v>
      </c>
      <c r="J656" s="4">
        <v>2</v>
      </c>
      <c r="K656" s="3" t="s">
        <v>154</v>
      </c>
      <c r="L656" s="3" t="s">
        <v>244</v>
      </c>
      <c r="M656" s="4">
        <v>0</v>
      </c>
      <c r="N656" s="3" t="s">
        <v>153</v>
      </c>
      <c r="O656" s="3" t="s">
        <v>155</v>
      </c>
      <c r="P656" s="3" t="s">
        <v>156</v>
      </c>
      <c r="Q656" s="5" t="s">
        <v>2746</v>
      </c>
      <c r="R656" s="5" t="s">
        <v>178</v>
      </c>
      <c r="S656" s="5" t="s">
        <v>1678</v>
      </c>
    </row>
    <row r="657" spans="1:19">
      <c r="A657" s="3" t="s">
        <v>1135</v>
      </c>
      <c r="B657" s="3" t="s">
        <v>846</v>
      </c>
      <c r="C657" s="3" t="s">
        <v>2748</v>
      </c>
      <c r="D657" s="3" t="s">
        <v>2749</v>
      </c>
      <c r="E657" s="3" t="s">
        <v>243</v>
      </c>
      <c r="F657" s="3" t="s">
        <v>215</v>
      </c>
      <c r="G657" s="4">
        <v>20.54</v>
      </c>
      <c r="H657" s="4">
        <v>2</v>
      </c>
      <c r="I657" s="4">
        <v>0</v>
      </c>
      <c r="J657" s="4">
        <v>2</v>
      </c>
      <c r="K657" s="3" t="s">
        <v>154</v>
      </c>
      <c r="L657" s="3" t="s">
        <v>244</v>
      </c>
      <c r="M657" s="4">
        <v>0</v>
      </c>
      <c r="N657" s="3" t="s">
        <v>153</v>
      </c>
      <c r="O657" s="3" t="s">
        <v>155</v>
      </c>
      <c r="P657" s="3" t="s">
        <v>156</v>
      </c>
      <c r="Q657" s="5" t="s">
        <v>2748</v>
      </c>
      <c r="R657" s="5" t="s">
        <v>178</v>
      </c>
      <c r="S657" s="5" t="s">
        <v>1678</v>
      </c>
    </row>
    <row r="658" spans="1:19">
      <c r="A658" s="3" t="s">
        <v>1135</v>
      </c>
      <c r="B658" s="3" t="s">
        <v>846</v>
      </c>
      <c r="C658" s="3" t="s">
        <v>2750</v>
      </c>
      <c r="D658" s="3" t="s">
        <v>2751</v>
      </c>
      <c r="E658" s="3" t="s">
        <v>243</v>
      </c>
      <c r="F658" s="3" t="s">
        <v>215</v>
      </c>
      <c r="G658" s="4">
        <v>15.9</v>
      </c>
      <c r="H658" s="4">
        <v>2</v>
      </c>
      <c r="I658" s="4">
        <v>0</v>
      </c>
      <c r="J658" s="4">
        <v>2</v>
      </c>
      <c r="K658" s="3" t="s">
        <v>154</v>
      </c>
      <c r="L658" s="3" t="s">
        <v>244</v>
      </c>
      <c r="M658" s="4">
        <v>0</v>
      </c>
      <c r="N658" s="3" t="s">
        <v>153</v>
      </c>
      <c r="O658" s="3" t="s">
        <v>155</v>
      </c>
      <c r="P658" s="3" t="s">
        <v>156</v>
      </c>
      <c r="Q658" s="5" t="s">
        <v>2750</v>
      </c>
      <c r="R658" s="5" t="s">
        <v>178</v>
      </c>
      <c r="S658" s="5" t="s">
        <v>1678</v>
      </c>
    </row>
    <row r="659" spans="1:19">
      <c r="A659" s="3" t="s">
        <v>1135</v>
      </c>
      <c r="B659" s="3" t="s">
        <v>846</v>
      </c>
      <c r="C659" s="3" t="s">
        <v>2752</v>
      </c>
      <c r="D659" s="3" t="s">
        <v>2753</v>
      </c>
      <c r="E659" s="3" t="s">
        <v>290</v>
      </c>
      <c r="F659" s="3" t="s">
        <v>2215</v>
      </c>
      <c r="G659" s="4">
        <v>21.67</v>
      </c>
      <c r="H659" s="4">
        <v>4</v>
      </c>
      <c r="I659" s="4">
        <v>0</v>
      </c>
      <c r="J659" s="4">
        <v>4</v>
      </c>
      <c r="K659" s="3" t="s">
        <v>154</v>
      </c>
      <c r="L659" s="3" t="s">
        <v>244</v>
      </c>
      <c r="M659" s="4">
        <v>0</v>
      </c>
      <c r="N659" s="3" t="s">
        <v>153</v>
      </c>
      <c r="O659" s="3" t="s">
        <v>155</v>
      </c>
      <c r="P659" s="3" t="s">
        <v>156</v>
      </c>
      <c r="Q659" s="5" t="s">
        <v>2752</v>
      </c>
      <c r="R659" s="5" t="s">
        <v>178</v>
      </c>
      <c r="S659" s="5" t="s">
        <v>2112</v>
      </c>
    </row>
    <row r="660" spans="1:19">
      <c r="A660" s="3" t="s">
        <v>1135</v>
      </c>
      <c r="B660" s="3" t="s">
        <v>846</v>
      </c>
      <c r="C660" s="3" t="s">
        <v>2754</v>
      </c>
      <c r="D660" s="3" t="s">
        <v>2755</v>
      </c>
      <c r="E660" s="3" t="s">
        <v>2220</v>
      </c>
      <c r="F660" s="3" t="s">
        <v>2215</v>
      </c>
      <c r="G660" s="4">
        <v>23.04</v>
      </c>
      <c r="H660" s="4">
        <v>4</v>
      </c>
      <c r="I660" s="4">
        <v>0</v>
      </c>
      <c r="J660" s="4">
        <v>4</v>
      </c>
      <c r="K660" s="3" t="s">
        <v>154</v>
      </c>
      <c r="L660" s="3" t="s">
        <v>244</v>
      </c>
      <c r="M660" s="4">
        <v>0</v>
      </c>
      <c r="N660" s="3" t="s">
        <v>153</v>
      </c>
      <c r="O660" s="3" t="s">
        <v>155</v>
      </c>
      <c r="P660" s="3" t="s">
        <v>156</v>
      </c>
      <c r="Q660" s="5" t="s">
        <v>2754</v>
      </c>
      <c r="R660" s="5" t="s">
        <v>178</v>
      </c>
      <c r="S660" s="5" t="s">
        <v>2112</v>
      </c>
    </row>
    <row r="661" spans="1:19">
      <c r="A661" s="3" t="s">
        <v>1135</v>
      </c>
      <c r="B661" s="3" t="s">
        <v>846</v>
      </c>
      <c r="C661" s="3" t="s">
        <v>2756</v>
      </c>
      <c r="D661" s="3" t="s">
        <v>2757</v>
      </c>
      <c r="E661" s="3" t="s">
        <v>2220</v>
      </c>
      <c r="F661" s="3" t="s">
        <v>2758</v>
      </c>
      <c r="G661" s="4">
        <v>29.74</v>
      </c>
      <c r="H661" s="4">
        <v>6</v>
      </c>
      <c r="I661" s="4">
        <v>0</v>
      </c>
      <c r="J661" s="4">
        <v>6</v>
      </c>
      <c r="K661" s="3" t="s">
        <v>154</v>
      </c>
      <c r="L661" s="3" t="s">
        <v>244</v>
      </c>
      <c r="M661" s="4">
        <v>0</v>
      </c>
      <c r="N661" s="3" t="s">
        <v>153</v>
      </c>
      <c r="O661" s="3" t="s">
        <v>155</v>
      </c>
      <c r="P661" s="3" t="s">
        <v>156</v>
      </c>
      <c r="Q661" s="5" t="s">
        <v>2756</v>
      </c>
      <c r="R661" s="5" t="s">
        <v>178</v>
      </c>
      <c r="S661" s="5" t="s">
        <v>2112</v>
      </c>
    </row>
    <row r="662" spans="1:19">
      <c r="A662" s="3" t="s">
        <v>1135</v>
      </c>
      <c r="B662" s="3" t="s">
        <v>846</v>
      </c>
      <c r="C662" s="3" t="s">
        <v>2759</v>
      </c>
      <c r="D662" s="3" t="s">
        <v>2760</v>
      </c>
      <c r="E662" s="3" t="s">
        <v>2220</v>
      </c>
      <c r="F662" s="3" t="s">
        <v>2758</v>
      </c>
      <c r="G662" s="4">
        <v>30.88</v>
      </c>
      <c r="H662" s="4">
        <v>6</v>
      </c>
      <c r="I662" s="4">
        <v>0</v>
      </c>
      <c r="J662" s="4">
        <v>6</v>
      </c>
      <c r="K662" s="3" t="s">
        <v>154</v>
      </c>
      <c r="L662" s="3" t="s">
        <v>244</v>
      </c>
      <c r="M662" s="4">
        <v>0</v>
      </c>
      <c r="N662" s="3" t="s">
        <v>153</v>
      </c>
      <c r="O662" s="3" t="s">
        <v>155</v>
      </c>
      <c r="P662" s="3" t="s">
        <v>156</v>
      </c>
      <c r="Q662" s="5" t="s">
        <v>2759</v>
      </c>
      <c r="R662" s="5" t="s">
        <v>178</v>
      </c>
      <c r="S662" s="5" t="s">
        <v>2112</v>
      </c>
    </row>
    <row r="663" spans="1:19">
      <c r="A663" s="3" t="s">
        <v>1135</v>
      </c>
      <c r="B663" s="3" t="s">
        <v>846</v>
      </c>
      <c r="C663" s="3" t="s">
        <v>2761</v>
      </c>
      <c r="D663" s="3" t="s">
        <v>2762</v>
      </c>
      <c r="E663" s="3" t="s">
        <v>2220</v>
      </c>
      <c r="F663" s="3" t="s">
        <v>2215</v>
      </c>
      <c r="G663" s="4">
        <v>21.95</v>
      </c>
      <c r="H663" s="4">
        <v>4</v>
      </c>
      <c r="I663" s="4">
        <v>0</v>
      </c>
      <c r="J663" s="4">
        <v>4</v>
      </c>
      <c r="K663" s="3" t="s">
        <v>154</v>
      </c>
      <c r="L663" s="3" t="s">
        <v>244</v>
      </c>
      <c r="M663" s="4">
        <v>0</v>
      </c>
      <c r="N663" s="3" t="s">
        <v>153</v>
      </c>
      <c r="O663" s="3" t="s">
        <v>155</v>
      </c>
      <c r="P663" s="3" t="s">
        <v>156</v>
      </c>
      <c r="Q663" s="5" t="s">
        <v>2761</v>
      </c>
      <c r="R663" s="5" t="s">
        <v>178</v>
      </c>
      <c r="S663" s="5" t="s">
        <v>2112</v>
      </c>
    </row>
    <row r="664" spans="1:19">
      <c r="A664" s="3" t="s">
        <v>1135</v>
      </c>
      <c r="B664" s="3" t="s">
        <v>846</v>
      </c>
      <c r="C664" s="3" t="s">
        <v>2763</v>
      </c>
      <c r="D664" s="3" t="s">
        <v>2764</v>
      </c>
      <c r="E664" s="3" t="s">
        <v>2220</v>
      </c>
      <c r="F664" s="3" t="s">
        <v>2215</v>
      </c>
      <c r="G664" s="4">
        <v>22.27</v>
      </c>
      <c r="H664" s="4">
        <v>4</v>
      </c>
      <c r="I664" s="4">
        <v>0</v>
      </c>
      <c r="J664" s="4">
        <v>4</v>
      </c>
      <c r="K664" s="3" t="s">
        <v>154</v>
      </c>
      <c r="L664" s="3" t="s">
        <v>244</v>
      </c>
      <c r="M664" s="4">
        <v>0</v>
      </c>
      <c r="N664" s="3" t="s">
        <v>153</v>
      </c>
      <c r="O664" s="3" t="s">
        <v>155</v>
      </c>
      <c r="P664" s="3" t="s">
        <v>156</v>
      </c>
      <c r="Q664" s="5" t="s">
        <v>2763</v>
      </c>
      <c r="R664" s="5" t="s">
        <v>178</v>
      </c>
      <c r="S664" s="5" t="s">
        <v>2112</v>
      </c>
    </row>
    <row r="665" spans="1:19">
      <c r="A665" s="3" t="s">
        <v>1135</v>
      </c>
      <c r="B665" s="3" t="s">
        <v>846</v>
      </c>
      <c r="C665" s="3" t="s">
        <v>2765</v>
      </c>
      <c r="D665" s="3" t="s">
        <v>2766</v>
      </c>
      <c r="E665" s="3" t="s">
        <v>2220</v>
      </c>
      <c r="F665" s="3" t="s">
        <v>2215</v>
      </c>
      <c r="G665" s="4">
        <v>21.64</v>
      </c>
      <c r="H665" s="4">
        <v>4</v>
      </c>
      <c r="I665" s="4">
        <v>0</v>
      </c>
      <c r="J665" s="4">
        <v>4</v>
      </c>
      <c r="K665" s="3" t="s">
        <v>154</v>
      </c>
      <c r="L665" s="3" t="s">
        <v>244</v>
      </c>
      <c r="M665" s="4">
        <v>0</v>
      </c>
      <c r="N665" s="3" t="s">
        <v>153</v>
      </c>
      <c r="O665" s="3" t="s">
        <v>155</v>
      </c>
      <c r="P665" s="3" t="s">
        <v>156</v>
      </c>
      <c r="Q665" s="5" t="s">
        <v>2765</v>
      </c>
      <c r="R665" s="5" t="s">
        <v>178</v>
      </c>
      <c r="S665" s="5" t="s">
        <v>2112</v>
      </c>
    </row>
    <row r="666" spans="1:19">
      <c r="A666" s="3" t="s">
        <v>1135</v>
      </c>
      <c r="B666" s="3" t="s">
        <v>846</v>
      </c>
      <c r="C666" s="3" t="s">
        <v>2767</v>
      </c>
      <c r="D666" s="3" t="s">
        <v>2768</v>
      </c>
      <c r="E666" s="3" t="s">
        <v>2235</v>
      </c>
      <c r="F666" s="3" t="s">
        <v>264</v>
      </c>
      <c r="G666" s="4">
        <v>15.28</v>
      </c>
      <c r="H666" s="4">
        <v>1</v>
      </c>
      <c r="I666" s="4">
        <v>0</v>
      </c>
      <c r="J666" s="4">
        <v>1</v>
      </c>
      <c r="K666" s="3" t="s">
        <v>154</v>
      </c>
      <c r="L666" s="3" t="s">
        <v>244</v>
      </c>
      <c r="M666" s="4">
        <v>2</v>
      </c>
      <c r="N666" s="3" t="s">
        <v>153</v>
      </c>
      <c r="O666" s="3" t="s">
        <v>155</v>
      </c>
      <c r="P666" s="3" t="s">
        <v>156</v>
      </c>
      <c r="Q666" s="5" t="s">
        <v>2767</v>
      </c>
      <c r="R666" s="5" t="s">
        <v>178</v>
      </c>
      <c r="S666" s="5" t="s">
        <v>2112</v>
      </c>
    </row>
    <row r="667" spans="1:19">
      <c r="A667" s="3" t="s">
        <v>1135</v>
      </c>
      <c r="B667" s="3" t="s">
        <v>846</v>
      </c>
      <c r="C667" s="3" t="s">
        <v>2769</v>
      </c>
      <c r="D667" s="3" t="s">
        <v>2770</v>
      </c>
      <c r="E667" s="3" t="s">
        <v>2235</v>
      </c>
      <c r="F667" s="3" t="s">
        <v>264</v>
      </c>
      <c r="G667" s="4">
        <v>14.34</v>
      </c>
      <c r="H667" s="4">
        <v>1</v>
      </c>
      <c r="I667" s="4">
        <v>0</v>
      </c>
      <c r="J667" s="4">
        <v>1</v>
      </c>
      <c r="K667" s="3" t="s">
        <v>154</v>
      </c>
      <c r="L667" s="3" t="s">
        <v>244</v>
      </c>
      <c r="M667" s="4">
        <v>2</v>
      </c>
      <c r="N667" s="3" t="s">
        <v>153</v>
      </c>
      <c r="O667" s="3" t="s">
        <v>155</v>
      </c>
      <c r="P667" s="3" t="s">
        <v>156</v>
      </c>
      <c r="Q667" s="5" t="s">
        <v>2769</v>
      </c>
      <c r="R667" s="5" t="s">
        <v>178</v>
      </c>
      <c r="S667" s="5" t="s">
        <v>2112</v>
      </c>
    </row>
    <row r="668" spans="1:19">
      <c r="A668" s="3" t="s">
        <v>1135</v>
      </c>
      <c r="B668" s="3" t="s">
        <v>846</v>
      </c>
      <c r="C668" s="3" t="s">
        <v>2771</v>
      </c>
      <c r="D668" s="3" t="s">
        <v>2772</v>
      </c>
      <c r="E668" s="3" t="s">
        <v>2235</v>
      </c>
      <c r="F668" s="3" t="s">
        <v>264</v>
      </c>
      <c r="G668" s="4">
        <v>14.06</v>
      </c>
      <c r="H668" s="4">
        <v>1</v>
      </c>
      <c r="I668" s="4">
        <v>0</v>
      </c>
      <c r="J668" s="4">
        <v>1</v>
      </c>
      <c r="K668" s="3" t="s">
        <v>154</v>
      </c>
      <c r="L668" s="3" t="s">
        <v>244</v>
      </c>
      <c r="M668" s="4">
        <v>2</v>
      </c>
      <c r="N668" s="3" t="s">
        <v>153</v>
      </c>
      <c r="O668" s="3" t="s">
        <v>155</v>
      </c>
      <c r="P668" s="3" t="s">
        <v>156</v>
      </c>
      <c r="Q668" s="5" t="s">
        <v>2771</v>
      </c>
      <c r="R668" s="5" t="s">
        <v>178</v>
      </c>
      <c r="S668" s="5" t="s">
        <v>2112</v>
      </c>
    </row>
    <row r="669" spans="1:19">
      <c r="A669" s="3" t="s">
        <v>1135</v>
      </c>
      <c r="B669" s="3" t="s">
        <v>846</v>
      </c>
      <c r="C669" s="3" t="s">
        <v>2773</v>
      </c>
      <c r="D669" s="3" t="s">
        <v>2774</v>
      </c>
      <c r="E669" s="3" t="s">
        <v>2235</v>
      </c>
      <c r="F669" s="3" t="s">
        <v>264</v>
      </c>
      <c r="G669" s="4">
        <v>14.08</v>
      </c>
      <c r="H669" s="4">
        <v>1</v>
      </c>
      <c r="I669" s="4">
        <v>0</v>
      </c>
      <c r="J669" s="4">
        <v>1</v>
      </c>
      <c r="K669" s="3" t="s">
        <v>154</v>
      </c>
      <c r="L669" s="3" t="s">
        <v>244</v>
      </c>
      <c r="M669" s="4">
        <v>2</v>
      </c>
      <c r="N669" s="3" t="s">
        <v>153</v>
      </c>
      <c r="O669" s="3" t="s">
        <v>155</v>
      </c>
      <c r="P669" s="3" t="s">
        <v>156</v>
      </c>
      <c r="Q669" s="5" t="s">
        <v>2773</v>
      </c>
      <c r="R669" s="5" t="s">
        <v>178</v>
      </c>
      <c r="S669" s="5" t="s">
        <v>2112</v>
      </c>
    </row>
    <row r="670" spans="1:19">
      <c r="A670" s="3" t="s">
        <v>1135</v>
      </c>
      <c r="B670" s="3" t="s">
        <v>846</v>
      </c>
      <c r="C670" s="3" t="s">
        <v>2775</v>
      </c>
      <c r="D670" s="3" t="s">
        <v>2776</v>
      </c>
      <c r="E670" s="3" t="s">
        <v>2235</v>
      </c>
      <c r="F670" s="3" t="s">
        <v>264</v>
      </c>
      <c r="G670" s="4">
        <v>14.34</v>
      </c>
      <c r="H670" s="4">
        <v>1</v>
      </c>
      <c r="I670" s="4">
        <v>0</v>
      </c>
      <c r="J670" s="4">
        <v>1</v>
      </c>
      <c r="K670" s="3" t="s">
        <v>154</v>
      </c>
      <c r="L670" s="3" t="s">
        <v>244</v>
      </c>
      <c r="M670" s="4">
        <v>2</v>
      </c>
      <c r="N670" s="3" t="s">
        <v>153</v>
      </c>
      <c r="O670" s="3" t="s">
        <v>155</v>
      </c>
      <c r="P670" s="3" t="s">
        <v>156</v>
      </c>
      <c r="Q670" s="5" t="s">
        <v>2775</v>
      </c>
      <c r="R670" s="5" t="s">
        <v>178</v>
      </c>
      <c r="S670" s="5" t="s">
        <v>2112</v>
      </c>
    </row>
    <row r="671" spans="1:19">
      <c r="A671" s="3" t="s">
        <v>1135</v>
      </c>
      <c r="B671" s="3" t="s">
        <v>846</v>
      </c>
      <c r="C671" s="3" t="s">
        <v>2777</v>
      </c>
      <c r="D671" s="3" t="s">
        <v>2778</v>
      </c>
      <c r="E671" s="3" t="s">
        <v>2235</v>
      </c>
      <c r="F671" s="3" t="s">
        <v>264</v>
      </c>
      <c r="G671" s="4">
        <v>14.84</v>
      </c>
      <c r="H671" s="4">
        <v>1</v>
      </c>
      <c r="I671" s="4">
        <v>0</v>
      </c>
      <c r="J671" s="4">
        <v>1</v>
      </c>
      <c r="K671" s="3" t="s">
        <v>154</v>
      </c>
      <c r="L671" s="3" t="s">
        <v>244</v>
      </c>
      <c r="M671" s="4">
        <v>2</v>
      </c>
      <c r="N671" s="3" t="s">
        <v>153</v>
      </c>
      <c r="O671" s="3" t="s">
        <v>155</v>
      </c>
      <c r="P671" s="3" t="s">
        <v>156</v>
      </c>
      <c r="Q671" s="5" t="s">
        <v>2777</v>
      </c>
      <c r="R671" s="5" t="s">
        <v>178</v>
      </c>
      <c r="S671" s="5" t="s">
        <v>2112</v>
      </c>
    </row>
    <row r="672" spans="1:19">
      <c r="A672" s="3" t="s">
        <v>1135</v>
      </c>
      <c r="B672" s="3" t="s">
        <v>846</v>
      </c>
      <c r="C672" s="3" t="s">
        <v>2779</v>
      </c>
      <c r="D672" s="3" t="s">
        <v>2780</v>
      </c>
      <c r="E672" s="3" t="s">
        <v>2235</v>
      </c>
      <c r="F672" s="3" t="s">
        <v>264</v>
      </c>
      <c r="G672" s="4">
        <v>15.21</v>
      </c>
      <c r="H672" s="4">
        <v>1</v>
      </c>
      <c r="I672" s="4">
        <v>0</v>
      </c>
      <c r="J672" s="4">
        <v>1</v>
      </c>
      <c r="K672" s="3" t="s">
        <v>154</v>
      </c>
      <c r="L672" s="3" t="s">
        <v>244</v>
      </c>
      <c r="M672" s="4">
        <v>2</v>
      </c>
      <c r="N672" s="3" t="s">
        <v>153</v>
      </c>
      <c r="O672" s="3" t="s">
        <v>155</v>
      </c>
      <c r="P672" s="3" t="s">
        <v>156</v>
      </c>
      <c r="Q672" s="5" t="s">
        <v>2779</v>
      </c>
      <c r="R672" s="5" t="s">
        <v>178</v>
      </c>
      <c r="S672" s="5" t="s">
        <v>2112</v>
      </c>
    </row>
    <row r="673" spans="1:19">
      <c r="A673" s="3" t="s">
        <v>1135</v>
      </c>
      <c r="B673" s="3" t="s">
        <v>846</v>
      </c>
      <c r="C673" s="3" t="s">
        <v>2781</v>
      </c>
      <c r="D673" s="3" t="s">
        <v>2782</v>
      </c>
      <c r="E673" s="3" t="s">
        <v>2256</v>
      </c>
      <c r="F673" s="3" t="s">
        <v>2215</v>
      </c>
      <c r="G673" s="4">
        <v>22.29</v>
      </c>
      <c r="H673" s="4">
        <v>4</v>
      </c>
      <c r="I673" s="4">
        <v>0</v>
      </c>
      <c r="J673" s="4">
        <v>4</v>
      </c>
      <c r="K673" s="3" t="s">
        <v>154</v>
      </c>
      <c r="L673" s="3" t="s">
        <v>244</v>
      </c>
      <c r="M673" s="4">
        <v>0</v>
      </c>
      <c r="N673" s="3" t="s">
        <v>153</v>
      </c>
      <c r="O673" s="3" t="s">
        <v>155</v>
      </c>
      <c r="P673" s="3" t="s">
        <v>156</v>
      </c>
      <c r="Q673" s="5" t="s">
        <v>2781</v>
      </c>
      <c r="R673" s="5" t="s">
        <v>178</v>
      </c>
      <c r="S673" s="5" t="s">
        <v>2112</v>
      </c>
    </row>
    <row r="674" spans="1:19">
      <c r="A674" s="3" t="s">
        <v>1135</v>
      </c>
      <c r="B674" s="3" t="s">
        <v>846</v>
      </c>
      <c r="C674" s="3" t="s">
        <v>2783</v>
      </c>
      <c r="D674" s="3" t="s">
        <v>2784</v>
      </c>
      <c r="E674" s="3" t="s">
        <v>247</v>
      </c>
      <c r="F674" s="3" t="s">
        <v>1681</v>
      </c>
      <c r="G674" s="4">
        <v>29.58</v>
      </c>
      <c r="H674" s="4">
        <v>1</v>
      </c>
      <c r="I674" s="4">
        <v>0</v>
      </c>
      <c r="J674" s="4">
        <v>1</v>
      </c>
      <c r="K674" s="3" t="s">
        <v>154</v>
      </c>
      <c r="L674" s="3" t="s">
        <v>249</v>
      </c>
      <c r="M674" s="4">
        <v>6</v>
      </c>
      <c r="N674" s="3" t="s">
        <v>153</v>
      </c>
      <c r="O674" s="3" t="s">
        <v>155</v>
      </c>
      <c r="P674" s="3" t="s">
        <v>156</v>
      </c>
      <c r="Q674" s="5" t="s">
        <v>2783</v>
      </c>
      <c r="R674" s="5" t="s">
        <v>178</v>
      </c>
      <c r="S674" s="5" t="s">
        <v>2112</v>
      </c>
    </row>
    <row r="675" spans="1:19">
      <c r="A675" s="3" t="s">
        <v>1135</v>
      </c>
      <c r="B675" s="3" t="s">
        <v>846</v>
      </c>
      <c r="C675" s="3" t="s">
        <v>2785</v>
      </c>
      <c r="D675" s="3" t="s">
        <v>2786</v>
      </c>
      <c r="E675" s="3" t="s">
        <v>2263</v>
      </c>
      <c r="F675" s="3" t="s">
        <v>264</v>
      </c>
      <c r="G675" s="4">
        <v>15.26</v>
      </c>
      <c r="H675" s="4">
        <v>1</v>
      </c>
      <c r="I675" s="4">
        <v>0</v>
      </c>
      <c r="J675" s="4">
        <v>1</v>
      </c>
      <c r="K675" s="3" t="s">
        <v>154</v>
      </c>
      <c r="L675" s="3" t="s">
        <v>244</v>
      </c>
      <c r="M675" s="4">
        <v>2</v>
      </c>
      <c r="N675" s="3" t="s">
        <v>153</v>
      </c>
      <c r="O675" s="3" t="s">
        <v>155</v>
      </c>
      <c r="P675" s="3" t="s">
        <v>156</v>
      </c>
      <c r="Q675" s="5" t="s">
        <v>2785</v>
      </c>
      <c r="R675" s="5" t="s">
        <v>178</v>
      </c>
      <c r="S675" s="5" t="s">
        <v>2112</v>
      </c>
    </row>
    <row r="676" spans="1:19">
      <c r="A676" s="3" t="s">
        <v>1135</v>
      </c>
      <c r="B676" s="3" t="s">
        <v>846</v>
      </c>
      <c r="C676" s="3" t="s">
        <v>1140</v>
      </c>
      <c r="D676" s="3" t="s">
        <v>1141</v>
      </c>
      <c r="E676" s="3" t="s">
        <v>1142</v>
      </c>
      <c r="F676" s="3" t="s">
        <v>187</v>
      </c>
      <c r="G676" s="4">
        <v>22.62</v>
      </c>
      <c r="H676" s="4">
        <v>2</v>
      </c>
      <c r="I676" s="4">
        <v>2</v>
      </c>
      <c r="J676" s="4">
        <v>0</v>
      </c>
      <c r="K676" s="3" t="s">
        <v>154</v>
      </c>
      <c r="L676" s="3" t="s">
        <v>153</v>
      </c>
      <c r="M676" s="4">
        <v>0</v>
      </c>
      <c r="N676" s="3" t="s">
        <v>153</v>
      </c>
      <c r="O676" s="3" t="s">
        <v>155</v>
      </c>
      <c r="P676" s="3" t="s">
        <v>156</v>
      </c>
      <c r="Q676" s="5" t="s">
        <v>1140</v>
      </c>
      <c r="R676" s="5" t="s">
        <v>178</v>
      </c>
      <c r="S676" s="5" t="s">
        <v>179</v>
      </c>
    </row>
    <row r="677" spans="1:19">
      <c r="A677" s="3" t="s">
        <v>1135</v>
      </c>
      <c r="B677" s="3" t="s">
        <v>846</v>
      </c>
      <c r="C677" s="3" t="s">
        <v>1143</v>
      </c>
      <c r="D677" s="3" t="s">
        <v>1144</v>
      </c>
      <c r="E677" s="3" t="s">
        <v>1145</v>
      </c>
      <c r="F677" s="3" t="s">
        <v>187</v>
      </c>
      <c r="G677" s="4">
        <v>23.04</v>
      </c>
      <c r="H677" s="4">
        <v>2</v>
      </c>
      <c r="I677" s="4">
        <v>2</v>
      </c>
      <c r="J677" s="4">
        <v>0</v>
      </c>
      <c r="K677" s="3" t="s">
        <v>154</v>
      </c>
      <c r="L677" s="3" t="s">
        <v>153</v>
      </c>
      <c r="M677" s="4">
        <v>0</v>
      </c>
      <c r="N677" s="3" t="s">
        <v>153</v>
      </c>
      <c r="O677" s="3" t="s">
        <v>155</v>
      </c>
      <c r="P677" s="3" t="s">
        <v>156</v>
      </c>
      <c r="Q677" s="5" t="s">
        <v>1143</v>
      </c>
      <c r="R677" s="5" t="s">
        <v>178</v>
      </c>
      <c r="S677" s="5" t="s">
        <v>179</v>
      </c>
    </row>
    <row r="678" spans="1:19">
      <c r="A678" s="3" t="s">
        <v>1135</v>
      </c>
      <c r="B678" s="3" t="s">
        <v>846</v>
      </c>
      <c r="C678" s="3" t="s">
        <v>1146</v>
      </c>
      <c r="D678" s="3" t="s">
        <v>1147</v>
      </c>
      <c r="E678" s="3" t="s">
        <v>1145</v>
      </c>
      <c r="F678" s="3" t="s">
        <v>187</v>
      </c>
      <c r="G678" s="4">
        <v>27.04</v>
      </c>
      <c r="H678" s="4">
        <v>2</v>
      </c>
      <c r="I678" s="4">
        <v>2</v>
      </c>
      <c r="J678" s="4">
        <v>0</v>
      </c>
      <c r="K678" s="3" t="s">
        <v>154</v>
      </c>
      <c r="L678" s="3" t="s">
        <v>153</v>
      </c>
      <c r="M678" s="4">
        <v>0</v>
      </c>
      <c r="N678" s="3" t="s">
        <v>153</v>
      </c>
      <c r="O678" s="3" t="s">
        <v>155</v>
      </c>
      <c r="P678" s="3" t="s">
        <v>156</v>
      </c>
      <c r="Q678" s="5" t="s">
        <v>1146</v>
      </c>
      <c r="R678" s="5" t="s">
        <v>178</v>
      </c>
      <c r="S678" s="5" t="s">
        <v>179</v>
      </c>
    </row>
    <row r="679" spans="1:19">
      <c r="A679" s="3" t="s">
        <v>1135</v>
      </c>
      <c r="B679" s="3" t="s">
        <v>846</v>
      </c>
      <c r="C679" s="3" t="s">
        <v>1148</v>
      </c>
      <c r="D679" s="3" t="s">
        <v>1149</v>
      </c>
      <c r="E679" s="3" t="s">
        <v>1145</v>
      </c>
      <c r="F679" s="3" t="s">
        <v>187</v>
      </c>
      <c r="G679" s="4">
        <v>24.43</v>
      </c>
      <c r="H679" s="4">
        <v>2</v>
      </c>
      <c r="I679" s="4">
        <v>2</v>
      </c>
      <c r="J679" s="4">
        <v>0</v>
      </c>
      <c r="K679" s="3" t="s">
        <v>154</v>
      </c>
      <c r="L679" s="3" t="s">
        <v>153</v>
      </c>
      <c r="M679" s="4">
        <v>0</v>
      </c>
      <c r="N679" s="3" t="s">
        <v>153</v>
      </c>
      <c r="O679" s="3" t="s">
        <v>155</v>
      </c>
      <c r="P679" s="3" t="s">
        <v>156</v>
      </c>
      <c r="Q679" s="5" t="s">
        <v>1148</v>
      </c>
      <c r="R679" s="5" t="s">
        <v>178</v>
      </c>
      <c r="S679" s="5" t="s">
        <v>179</v>
      </c>
    </row>
    <row r="680" spans="1:19">
      <c r="A680" s="3" t="s">
        <v>1135</v>
      </c>
      <c r="B680" s="3" t="s">
        <v>846</v>
      </c>
      <c r="C680" s="3" t="s">
        <v>1150</v>
      </c>
      <c r="D680" s="3" t="s">
        <v>1151</v>
      </c>
      <c r="E680" s="3" t="s">
        <v>1145</v>
      </c>
      <c r="F680" s="3" t="s">
        <v>187</v>
      </c>
      <c r="G680" s="4">
        <v>24.62</v>
      </c>
      <c r="H680" s="4">
        <v>2</v>
      </c>
      <c r="I680" s="4">
        <v>2</v>
      </c>
      <c r="J680" s="4">
        <v>0</v>
      </c>
      <c r="K680" s="3" t="s">
        <v>154</v>
      </c>
      <c r="L680" s="3" t="s">
        <v>153</v>
      </c>
      <c r="M680" s="4">
        <v>0</v>
      </c>
      <c r="N680" s="3" t="s">
        <v>153</v>
      </c>
      <c r="O680" s="3" t="s">
        <v>155</v>
      </c>
      <c r="P680" s="3" t="s">
        <v>156</v>
      </c>
      <c r="Q680" s="5" t="s">
        <v>1150</v>
      </c>
      <c r="R680" s="5" t="s">
        <v>178</v>
      </c>
      <c r="S680" s="5" t="s">
        <v>179</v>
      </c>
    </row>
    <row r="681" spans="1:19">
      <c r="A681" s="3" t="s">
        <v>1135</v>
      </c>
      <c r="B681" s="3" t="s">
        <v>846</v>
      </c>
      <c r="C681" s="3" t="s">
        <v>1152</v>
      </c>
      <c r="D681" s="3" t="s">
        <v>1153</v>
      </c>
      <c r="E681" s="3" t="s">
        <v>1145</v>
      </c>
      <c r="F681" s="3" t="s">
        <v>187</v>
      </c>
      <c r="G681" s="4">
        <v>23.51</v>
      </c>
      <c r="H681" s="4">
        <v>2</v>
      </c>
      <c r="I681" s="4">
        <v>2</v>
      </c>
      <c r="J681" s="4">
        <v>0</v>
      </c>
      <c r="K681" s="3" t="s">
        <v>154</v>
      </c>
      <c r="L681" s="3" t="s">
        <v>153</v>
      </c>
      <c r="M681" s="4">
        <v>0</v>
      </c>
      <c r="N681" s="3" t="s">
        <v>153</v>
      </c>
      <c r="O681" s="3" t="s">
        <v>155</v>
      </c>
      <c r="P681" s="3" t="s">
        <v>156</v>
      </c>
      <c r="Q681" s="5" t="s">
        <v>1152</v>
      </c>
      <c r="R681" s="5" t="s">
        <v>178</v>
      </c>
      <c r="S681" s="5" t="s">
        <v>179</v>
      </c>
    </row>
    <row r="682" spans="1:19">
      <c r="A682" s="3" t="s">
        <v>1135</v>
      </c>
      <c r="B682" s="3" t="s">
        <v>846</v>
      </c>
      <c r="C682" s="3" t="s">
        <v>1154</v>
      </c>
      <c r="D682" s="3" t="s">
        <v>1155</v>
      </c>
      <c r="E682" s="3" t="s">
        <v>1145</v>
      </c>
      <c r="F682" s="3" t="s">
        <v>187</v>
      </c>
      <c r="G682" s="4">
        <v>23.67</v>
      </c>
      <c r="H682" s="4">
        <v>2</v>
      </c>
      <c r="I682" s="4">
        <v>2</v>
      </c>
      <c r="J682" s="4">
        <v>0</v>
      </c>
      <c r="K682" s="3" t="s">
        <v>154</v>
      </c>
      <c r="L682" s="3" t="s">
        <v>153</v>
      </c>
      <c r="M682" s="4">
        <v>0</v>
      </c>
      <c r="N682" s="3" t="s">
        <v>153</v>
      </c>
      <c r="O682" s="3" t="s">
        <v>155</v>
      </c>
      <c r="P682" s="3" t="s">
        <v>156</v>
      </c>
      <c r="Q682" s="5" t="s">
        <v>1154</v>
      </c>
      <c r="R682" s="5" t="s">
        <v>178</v>
      </c>
      <c r="S682" s="5" t="s">
        <v>179</v>
      </c>
    </row>
    <row r="683" spans="1:19">
      <c r="A683" s="3" t="s">
        <v>1135</v>
      </c>
      <c r="B683" s="3" t="s">
        <v>846</v>
      </c>
      <c r="C683" s="3" t="s">
        <v>1156</v>
      </c>
      <c r="D683" s="3" t="s">
        <v>1157</v>
      </c>
      <c r="E683" s="3" t="s">
        <v>1145</v>
      </c>
      <c r="F683" s="3" t="s">
        <v>187</v>
      </c>
      <c r="G683" s="4">
        <v>42.62</v>
      </c>
      <c r="H683" s="4">
        <v>4</v>
      </c>
      <c r="I683" s="4">
        <v>2</v>
      </c>
      <c r="J683" s="4">
        <v>0</v>
      </c>
      <c r="K683" s="3" t="s">
        <v>154</v>
      </c>
      <c r="L683" s="3" t="s">
        <v>153</v>
      </c>
      <c r="M683" s="4">
        <v>0</v>
      </c>
      <c r="N683" s="3" t="s">
        <v>153</v>
      </c>
      <c r="O683" s="3" t="s">
        <v>155</v>
      </c>
      <c r="P683" s="3" t="s">
        <v>156</v>
      </c>
      <c r="Q683" s="5" t="s">
        <v>1156</v>
      </c>
      <c r="R683" s="5" t="s">
        <v>178</v>
      </c>
      <c r="S683" s="5" t="s">
        <v>179</v>
      </c>
    </row>
    <row r="684" spans="1:19">
      <c r="A684" s="3" t="s">
        <v>1135</v>
      </c>
      <c r="B684" s="3" t="s">
        <v>846</v>
      </c>
      <c r="C684" s="3" t="s">
        <v>1158</v>
      </c>
      <c r="D684" s="3" t="s">
        <v>1159</v>
      </c>
      <c r="E684" s="3" t="s">
        <v>1145</v>
      </c>
      <c r="F684" s="3" t="s">
        <v>187</v>
      </c>
      <c r="G684" s="4">
        <v>24.9</v>
      </c>
      <c r="H684" s="4">
        <v>2</v>
      </c>
      <c r="I684" s="4">
        <v>2</v>
      </c>
      <c r="J684" s="4">
        <v>0</v>
      </c>
      <c r="K684" s="3" t="s">
        <v>154</v>
      </c>
      <c r="L684" s="3" t="s">
        <v>153</v>
      </c>
      <c r="M684" s="4">
        <v>0</v>
      </c>
      <c r="N684" s="3" t="s">
        <v>153</v>
      </c>
      <c r="O684" s="3" t="s">
        <v>155</v>
      </c>
      <c r="P684" s="3" t="s">
        <v>156</v>
      </c>
      <c r="Q684" s="5" t="s">
        <v>1158</v>
      </c>
      <c r="R684" s="5" t="s">
        <v>178</v>
      </c>
      <c r="S684" s="5" t="s">
        <v>179</v>
      </c>
    </row>
    <row r="685" spans="1:19">
      <c r="A685" s="3" t="s">
        <v>1135</v>
      </c>
      <c r="B685" s="3" t="s">
        <v>846</v>
      </c>
      <c r="C685" s="3" t="s">
        <v>1160</v>
      </c>
      <c r="D685" s="3" t="s">
        <v>1161</v>
      </c>
      <c r="E685" s="3" t="s">
        <v>1162</v>
      </c>
      <c r="F685" s="3" t="s">
        <v>1163</v>
      </c>
      <c r="G685" s="4">
        <v>65.739999999999995</v>
      </c>
      <c r="H685" s="4">
        <v>2</v>
      </c>
      <c r="I685" s="4">
        <v>12</v>
      </c>
      <c r="J685" s="4">
        <v>0</v>
      </c>
      <c r="K685" s="3" t="s">
        <v>154</v>
      </c>
      <c r="L685" s="3" t="s">
        <v>153</v>
      </c>
      <c r="M685" s="4">
        <v>0</v>
      </c>
      <c r="N685" s="3" t="s">
        <v>153</v>
      </c>
      <c r="O685" s="3" t="s">
        <v>155</v>
      </c>
      <c r="P685" s="3" t="s">
        <v>156</v>
      </c>
      <c r="Q685" s="5" t="s">
        <v>1160</v>
      </c>
      <c r="R685" s="5" t="s">
        <v>178</v>
      </c>
      <c r="S685" s="5" t="s">
        <v>179</v>
      </c>
    </row>
    <row r="686" spans="1:19">
      <c r="A686" s="3" t="s">
        <v>1135</v>
      </c>
      <c r="B686" s="3" t="s">
        <v>846</v>
      </c>
      <c r="C686" s="3" t="s">
        <v>1164</v>
      </c>
      <c r="D686" s="3" t="s">
        <v>1165</v>
      </c>
      <c r="E686" s="3" t="s">
        <v>1162</v>
      </c>
      <c r="F686" s="3" t="s">
        <v>1163</v>
      </c>
      <c r="G686" s="4">
        <v>65.09</v>
      </c>
      <c r="H686" s="4">
        <v>3</v>
      </c>
      <c r="I686" s="4">
        <v>9</v>
      </c>
      <c r="J686" s="4">
        <v>0</v>
      </c>
      <c r="K686" s="3" t="s">
        <v>154</v>
      </c>
      <c r="L686" s="3" t="s">
        <v>153</v>
      </c>
      <c r="M686" s="4">
        <v>0</v>
      </c>
      <c r="N686" s="3" t="s">
        <v>153</v>
      </c>
      <c r="O686" s="3" t="s">
        <v>155</v>
      </c>
      <c r="P686" s="3" t="s">
        <v>156</v>
      </c>
      <c r="Q686" s="5" t="s">
        <v>1164</v>
      </c>
      <c r="R686" s="5" t="s">
        <v>178</v>
      </c>
      <c r="S686" s="5" t="s">
        <v>179</v>
      </c>
    </row>
    <row r="687" spans="1:19">
      <c r="A687" s="3" t="s">
        <v>1135</v>
      </c>
      <c r="B687" s="3" t="s">
        <v>846</v>
      </c>
      <c r="C687" s="3" t="s">
        <v>1166</v>
      </c>
      <c r="D687" s="3" t="s">
        <v>1167</v>
      </c>
      <c r="E687" s="3" t="s">
        <v>1168</v>
      </c>
      <c r="F687" s="3" t="s">
        <v>264</v>
      </c>
      <c r="G687" s="4">
        <v>15.31</v>
      </c>
      <c r="H687" s="4">
        <v>2</v>
      </c>
      <c r="I687" s="4">
        <v>2</v>
      </c>
      <c r="J687" s="4">
        <v>0</v>
      </c>
      <c r="K687" s="3" t="s">
        <v>154</v>
      </c>
      <c r="L687" s="3" t="s">
        <v>153</v>
      </c>
      <c r="M687" s="4">
        <v>0</v>
      </c>
      <c r="N687" s="3" t="s">
        <v>153</v>
      </c>
      <c r="O687" s="3" t="s">
        <v>155</v>
      </c>
      <c r="P687" s="3" t="s">
        <v>156</v>
      </c>
      <c r="Q687" s="5" t="s">
        <v>1166</v>
      </c>
      <c r="R687" s="5" t="s">
        <v>178</v>
      </c>
      <c r="S687" s="5" t="s">
        <v>179</v>
      </c>
    </row>
    <row r="688" spans="1:19">
      <c r="A688" s="3" t="s">
        <v>1135</v>
      </c>
      <c r="B688" s="3" t="s">
        <v>846</v>
      </c>
      <c r="C688" s="3" t="s">
        <v>1169</v>
      </c>
      <c r="D688" s="3" t="s">
        <v>1170</v>
      </c>
      <c r="E688" s="3" t="s">
        <v>1171</v>
      </c>
      <c r="F688" s="3" t="s">
        <v>187</v>
      </c>
      <c r="G688" s="4">
        <v>22.6</v>
      </c>
      <c r="H688" s="4">
        <v>2</v>
      </c>
      <c r="I688" s="4">
        <v>2</v>
      </c>
      <c r="J688" s="4">
        <v>0</v>
      </c>
      <c r="K688" s="3" t="s">
        <v>154</v>
      </c>
      <c r="L688" s="3" t="s">
        <v>153</v>
      </c>
      <c r="M688" s="4">
        <v>0</v>
      </c>
      <c r="N688" s="3" t="s">
        <v>153</v>
      </c>
      <c r="O688" s="3" t="s">
        <v>155</v>
      </c>
      <c r="P688" s="3" t="s">
        <v>156</v>
      </c>
      <c r="Q688" s="5" t="s">
        <v>1169</v>
      </c>
      <c r="R688" s="5" t="s">
        <v>178</v>
      </c>
      <c r="S688" s="5" t="s">
        <v>179</v>
      </c>
    </row>
    <row r="689" spans="1:19">
      <c r="A689" s="3" t="s">
        <v>1135</v>
      </c>
      <c r="B689" s="3" t="s">
        <v>846</v>
      </c>
      <c r="C689" s="3" t="s">
        <v>1172</v>
      </c>
      <c r="D689" s="3" t="s">
        <v>1173</v>
      </c>
      <c r="E689" s="3" t="s">
        <v>1174</v>
      </c>
      <c r="F689" s="3" t="s">
        <v>187</v>
      </c>
      <c r="G689" s="4">
        <v>27.72</v>
      </c>
      <c r="H689" s="4">
        <v>2</v>
      </c>
      <c r="I689" s="4">
        <v>2</v>
      </c>
      <c r="J689" s="4">
        <v>0</v>
      </c>
      <c r="K689" s="3" t="s">
        <v>154</v>
      </c>
      <c r="L689" s="3" t="s">
        <v>153</v>
      </c>
      <c r="M689" s="4">
        <v>0</v>
      </c>
      <c r="N689" s="3" t="s">
        <v>153</v>
      </c>
      <c r="O689" s="3" t="s">
        <v>155</v>
      </c>
      <c r="P689" s="3" t="s">
        <v>156</v>
      </c>
      <c r="Q689" s="5" t="s">
        <v>1172</v>
      </c>
      <c r="R689" s="5" t="s">
        <v>178</v>
      </c>
      <c r="S689" s="5" t="s">
        <v>179</v>
      </c>
    </row>
    <row r="690" spans="1:19">
      <c r="A690" s="3" t="s">
        <v>1135</v>
      </c>
      <c r="B690" s="3" t="s">
        <v>846</v>
      </c>
      <c r="C690" s="3" t="s">
        <v>1175</v>
      </c>
      <c r="D690" s="3" t="s">
        <v>1176</v>
      </c>
      <c r="E690" s="3" t="s">
        <v>1177</v>
      </c>
      <c r="F690" s="3" t="s">
        <v>187</v>
      </c>
      <c r="G690" s="4">
        <v>24.65</v>
      </c>
      <c r="H690" s="4">
        <v>2</v>
      </c>
      <c r="I690" s="4">
        <v>2</v>
      </c>
      <c r="J690" s="4">
        <v>0</v>
      </c>
      <c r="K690" s="3" t="s">
        <v>154</v>
      </c>
      <c r="L690" s="3" t="s">
        <v>153</v>
      </c>
      <c r="M690" s="4">
        <v>0</v>
      </c>
      <c r="N690" s="3" t="s">
        <v>153</v>
      </c>
      <c r="O690" s="3" t="s">
        <v>155</v>
      </c>
      <c r="P690" s="3" t="s">
        <v>156</v>
      </c>
      <c r="Q690" s="5" t="s">
        <v>1175</v>
      </c>
      <c r="R690" s="5" t="s">
        <v>178</v>
      </c>
      <c r="S690" s="5" t="s">
        <v>179</v>
      </c>
    </row>
    <row r="691" spans="1:19">
      <c r="A691" s="3" t="s">
        <v>1135</v>
      </c>
      <c r="B691" s="3" t="s">
        <v>846</v>
      </c>
      <c r="C691" s="3" t="s">
        <v>1178</v>
      </c>
      <c r="D691" s="3" t="s">
        <v>1179</v>
      </c>
      <c r="E691" s="3" t="s">
        <v>1180</v>
      </c>
      <c r="F691" s="3" t="s">
        <v>187</v>
      </c>
      <c r="G691" s="4">
        <v>29.07</v>
      </c>
      <c r="H691" s="4">
        <v>2</v>
      </c>
      <c r="I691" s="4">
        <v>2</v>
      </c>
      <c r="J691" s="4">
        <v>0</v>
      </c>
      <c r="K691" s="3" t="s">
        <v>154</v>
      </c>
      <c r="L691" s="3" t="s">
        <v>153</v>
      </c>
      <c r="M691" s="4">
        <v>0</v>
      </c>
      <c r="N691" s="3" t="s">
        <v>153</v>
      </c>
      <c r="O691" s="3" t="s">
        <v>155</v>
      </c>
      <c r="P691" s="3" t="s">
        <v>156</v>
      </c>
      <c r="Q691" s="5" t="s">
        <v>1178</v>
      </c>
      <c r="R691" s="5" t="s">
        <v>178</v>
      </c>
      <c r="S691" s="5" t="s">
        <v>179</v>
      </c>
    </row>
    <row r="692" spans="1:19">
      <c r="A692" s="3" t="s">
        <v>1135</v>
      </c>
      <c r="B692" s="3" t="s">
        <v>846</v>
      </c>
      <c r="C692" s="3" t="s">
        <v>1181</v>
      </c>
      <c r="D692" s="3" t="s">
        <v>1182</v>
      </c>
      <c r="E692" s="3" t="s">
        <v>1183</v>
      </c>
      <c r="F692" s="3" t="s">
        <v>153</v>
      </c>
      <c r="G692" s="4">
        <v>17.420000000000002</v>
      </c>
      <c r="H692" s="4">
        <v>2</v>
      </c>
      <c r="I692" s="4">
        <v>2</v>
      </c>
      <c r="J692" s="4">
        <v>0</v>
      </c>
      <c r="K692" s="3" t="s">
        <v>154</v>
      </c>
      <c r="L692" s="3" t="s">
        <v>153</v>
      </c>
      <c r="M692" s="4">
        <v>0</v>
      </c>
      <c r="N692" s="3" t="s">
        <v>153</v>
      </c>
      <c r="O692" s="3" t="s">
        <v>155</v>
      </c>
      <c r="P692" s="3" t="s">
        <v>156</v>
      </c>
      <c r="Q692" s="5" t="s">
        <v>1181</v>
      </c>
      <c r="R692" s="5" t="s">
        <v>178</v>
      </c>
      <c r="S692" s="5" t="s">
        <v>179</v>
      </c>
    </row>
    <row r="693" spans="1:19">
      <c r="A693" s="3" t="s">
        <v>1135</v>
      </c>
      <c r="B693" s="3" t="s">
        <v>846</v>
      </c>
      <c r="C693" s="3" t="s">
        <v>1184</v>
      </c>
      <c r="D693" s="3" t="s">
        <v>1185</v>
      </c>
      <c r="E693" s="3" t="s">
        <v>1186</v>
      </c>
      <c r="F693" s="3" t="s">
        <v>419</v>
      </c>
      <c r="G693" s="4">
        <v>51.13</v>
      </c>
      <c r="H693" s="4">
        <v>3</v>
      </c>
      <c r="I693" s="4">
        <v>24</v>
      </c>
      <c r="J693" s="4">
        <v>0</v>
      </c>
      <c r="K693" s="3" t="s">
        <v>154</v>
      </c>
      <c r="L693" s="3" t="s">
        <v>446</v>
      </c>
      <c r="M693" s="4">
        <v>0</v>
      </c>
      <c r="N693" s="3" t="s">
        <v>153</v>
      </c>
      <c r="O693" s="3" t="s">
        <v>155</v>
      </c>
      <c r="P693" s="3" t="s">
        <v>156</v>
      </c>
      <c r="Q693" s="5" t="s">
        <v>1184</v>
      </c>
      <c r="R693" s="5" t="s">
        <v>178</v>
      </c>
      <c r="S693" s="5" t="s">
        <v>179</v>
      </c>
    </row>
    <row r="694" spans="1:19">
      <c r="A694" s="3" t="s">
        <v>1135</v>
      </c>
      <c r="B694" s="3" t="s">
        <v>846</v>
      </c>
      <c r="C694" s="3" t="s">
        <v>1187</v>
      </c>
      <c r="D694" s="3" t="s">
        <v>1188</v>
      </c>
      <c r="E694" s="3" t="s">
        <v>414</v>
      </c>
      <c r="F694" s="3" t="s">
        <v>253</v>
      </c>
      <c r="G694" s="4">
        <v>13.84</v>
      </c>
      <c r="H694" s="4">
        <v>2</v>
      </c>
      <c r="I694" s="4">
        <v>2</v>
      </c>
      <c r="J694" s="4">
        <v>0</v>
      </c>
      <c r="K694" s="3" t="s">
        <v>154</v>
      </c>
      <c r="L694" s="3" t="s">
        <v>153</v>
      </c>
      <c r="M694" s="4">
        <v>0</v>
      </c>
      <c r="N694" s="3" t="s">
        <v>153</v>
      </c>
      <c r="O694" s="3" t="s">
        <v>155</v>
      </c>
      <c r="P694" s="3" t="s">
        <v>156</v>
      </c>
      <c r="Q694" s="5" t="s">
        <v>1187</v>
      </c>
      <c r="R694" s="5" t="s">
        <v>178</v>
      </c>
      <c r="S694" s="5" t="s">
        <v>179</v>
      </c>
    </row>
    <row r="695" spans="1:19">
      <c r="A695" s="3" t="s">
        <v>1135</v>
      </c>
      <c r="B695" s="3" t="s">
        <v>846</v>
      </c>
      <c r="C695" s="3" t="s">
        <v>2787</v>
      </c>
      <c r="D695" s="3" t="s">
        <v>2788</v>
      </c>
      <c r="E695" s="3" t="s">
        <v>2266</v>
      </c>
      <c r="F695" s="3" t="s">
        <v>264</v>
      </c>
      <c r="G695" s="4">
        <v>13.42</v>
      </c>
      <c r="H695" s="4">
        <v>1</v>
      </c>
      <c r="I695" s="4">
        <v>0</v>
      </c>
      <c r="J695" s="4">
        <v>1</v>
      </c>
      <c r="K695" s="3" t="s">
        <v>154</v>
      </c>
      <c r="L695" s="3" t="s">
        <v>1776</v>
      </c>
      <c r="M695" s="4">
        <v>2</v>
      </c>
      <c r="N695" s="3" t="s">
        <v>153</v>
      </c>
      <c r="O695" s="3" t="s">
        <v>155</v>
      </c>
      <c r="P695" s="3" t="s">
        <v>156</v>
      </c>
      <c r="Q695" s="5" t="s">
        <v>2787</v>
      </c>
      <c r="R695" s="5" t="s">
        <v>178</v>
      </c>
      <c r="S695" s="5" t="s">
        <v>1678</v>
      </c>
    </row>
    <row r="696" spans="1:19">
      <c r="A696" s="3" t="s">
        <v>1135</v>
      </c>
      <c r="B696" s="3" t="s">
        <v>846</v>
      </c>
      <c r="C696" s="3" t="s">
        <v>1189</v>
      </c>
      <c r="D696" s="3" t="s">
        <v>2789</v>
      </c>
      <c r="E696" s="3" t="s">
        <v>344</v>
      </c>
      <c r="F696" s="3" t="s">
        <v>253</v>
      </c>
      <c r="G696" s="4">
        <v>16.18</v>
      </c>
      <c r="H696" s="4">
        <v>0</v>
      </c>
      <c r="I696" s="4">
        <v>0</v>
      </c>
      <c r="J696" s="4">
        <v>0</v>
      </c>
      <c r="K696" s="3" t="s">
        <v>154</v>
      </c>
      <c r="L696" s="3" t="s">
        <v>153</v>
      </c>
      <c r="M696" s="4">
        <v>0</v>
      </c>
      <c r="N696" s="3" t="s">
        <v>153</v>
      </c>
      <c r="O696" s="3" t="s">
        <v>155</v>
      </c>
      <c r="P696" s="3" t="s">
        <v>156</v>
      </c>
      <c r="Q696" s="5" t="s">
        <v>1189</v>
      </c>
      <c r="R696" s="5" t="s">
        <v>168</v>
      </c>
      <c r="S696" s="5" t="s">
        <v>984</v>
      </c>
    </row>
    <row r="697" spans="1:19">
      <c r="A697" s="3" t="s">
        <v>1135</v>
      </c>
      <c r="B697" s="3" t="s">
        <v>846</v>
      </c>
      <c r="C697" s="3" t="s">
        <v>1190</v>
      </c>
      <c r="D697" s="3" t="s">
        <v>2790</v>
      </c>
      <c r="E697" s="3" t="s">
        <v>344</v>
      </c>
      <c r="F697" s="3" t="s">
        <v>253</v>
      </c>
      <c r="G697" s="4">
        <v>14.5</v>
      </c>
      <c r="H697" s="4">
        <v>0</v>
      </c>
      <c r="I697" s="4">
        <v>0</v>
      </c>
      <c r="J697" s="4">
        <v>0</v>
      </c>
      <c r="K697" s="3" t="s">
        <v>154</v>
      </c>
      <c r="L697" s="3" t="s">
        <v>153</v>
      </c>
      <c r="M697" s="4">
        <v>0</v>
      </c>
      <c r="N697" s="3" t="s">
        <v>153</v>
      </c>
      <c r="O697" s="3" t="s">
        <v>155</v>
      </c>
      <c r="P697" s="3" t="s">
        <v>156</v>
      </c>
      <c r="Q697" s="5" t="s">
        <v>1190</v>
      </c>
      <c r="R697" s="5" t="s">
        <v>168</v>
      </c>
      <c r="S697" s="5" t="s">
        <v>984</v>
      </c>
    </row>
    <row r="698" spans="1:19">
      <c r="A698" s="3" t="s">
        <v>1135</v>
      </c>
      <c r="B698" s="3" t="s">
        <v>846</v>
      </c>
      <c r="C698" s="3" t="s">
        <v>1191</v>
      </c>
      <c r="D698" s="3" t="s">
        <v>2791</v>
      </c>
      <c r="E698" s="3" t="s">
        <v>344</v>
      </c>
      <c r="F698" s="3" t="s">
        <v>264</v>
      </c>
      <c r="G698" s="4">
        <v>17.100000000000001</v>
      </c>
      <c r="H698" s="4">
        <v>0</v>
      </c>
      <c r="I698" s="4">
        <v>0</v>
      </c>
      <c r="J698" s="4">
        <v>0</v>
      </c>
      <c r="K698" s="3" t="s">
        <v>154</v>
      </c>
      <c r="L698" s="3" t="s">
        <v>153</v>
      </c>
      <c r="M698" s="4">
        <v>0</v>
      </c>
      <c r="N698" s="3" t="s">
        <v>153</v>
      </c>
      <c r="O698" s="3" t="s">
        <v>155</v>
      </c>
      <c r="P698" s="3" t="s">
        <v>156</v>
      </c>
      <c r="Q698" s="5" t="s">
        <v>1191</v>
      </c>
      <c r="R698" s="5" t="s">
        <v>168</v>
      </c>
      <c r="S698" s="5" t="s">
        <v>984</v>
      </c>
    </row>
    <row r="699" spans="1:19">
      <c r="A699" s="3" t="s">
        <v>1135</v>
      </c>
      <c r="B699" s="3" t="s">
        <v>846</v>
      </c>
      <c r="C699" s="3" t="s">
        <v>1192</v>
      </c>
      <c r="D699" s="3" t="s">
        <v>1193</v>
      </c>
      <c r="E699" s="3" t="s">
        <v>542</v>
      </c>
      <c r="F699" s="3" t="s">
        <v>253</v>
      </c>
      <c r="G699" s="4">
        <v>19.32</v>
      </c>
      <c r="H699" s="4">
        <v>2</v>
      </c>
      <c r="I699" s="4">
        <v>2</v>
      </c>
      <c r="J699" s="4">
        <v>0</v>
      </c>
      <c r="K699" s="3" t="s">
        <v>154</v>
      </c>
      <c r="L699" s="3" t="s">
        <v>153</v>
      </c>
      <c r="M699" s="4">
        <v>0</v>
      </c>
      <c r="N699" s="3" t="s">
        <v>153</v>
      </c>
      <c r="O699" s="3" t="s">
        <v>155</v>
      </c>
      <c r="P699" s="3" t="s">
        <v>156</v>
      </c>
      <c r="Q699" s="5" t="s">
        <v>1192</v>
      </c>
      <c r="R699" s="5" t="s">
        <v>178</v>
      </c>
      <c r="S699" s="5" t="s">
        <v>179</v>
      </c>
    </row>
    <row r="700" spans="1:19">
      <c r="A700" s="3" t="s">
        <v>1135</v>
      </c>
      <c r="B700" s="3" t="s">
        <v>846</v>
      </c>
      <c r="C700" s="3" t="s">
        <v>2792</v>
      </c>
      <c r="D700" s="3" t="s">
        <v>2793</v>
      </c>
      <c r="E700" s="3" t="s">
        <v>1706</v>
      </c>
      <c r="F700" s="3" t="s">
        <v>731</v>
      </c>
      <c r="G700" s="4">
        <v>53.2</v>
      </c>
      <c r="H700" s="4">
        <v>0</v>
      </c>
      <c r="I700" s="4">
        <v>0</v>
      </c>
      <c r="J700" s="4">
        <v>0</v>
      </c>
      <c r="K700" s="3" t="s">
        <v>154</v>
      </c>
      <c r="L700" s="3" t="s">
        <v>2693</v>
      </c>
      <c r="M700" s="4">
        <v>15</v>
      </c>
      <c r="N700" s="3" t="s">
        <v>153</v>
      </c>
      <c r="O700" s="3" t="s">
        <v>155</v>
      </c>
      <c r="P700" s="3" t="s">
        <v>156</v>
      </c>
      <c r="Q700" s="5" t="s">
        <v>2792</v>
      </c>
      <c r="R700" s="5" t="s">
        <v>178</v>
      </c>
      <c r="S700" s="5" t="s">
        <v>1449</v>
      </c>
    </row>
    <row r="701" spans="1:19">
      <c r="A701" s="3" t="s">
        <v>1194</v>
      </c>
      <c r="B701" s="3" t="s">
        <v>846</v>
      </c>
      <c r="C701" s="3" t="s">
        <v>1195</v>
      </c>
      <c r="D701" s="3" t="s">
        <v>1196</v>
      </c>
      <c r="E701" s="3" t="s">
        <v>695</v>
      </c>
      <c r="F701" s="3" t="s">
        <v>253</v>
      </c>
      <c r="G701" s="4">
        <v>16.239999999999998</v>
      </c>
      <c r="H701" s="4">
        <v>0</v>
      </c>
      <c r="I701" s="4">
        <v>0</v>
      </c>
      <c r="J701" s="4">
        <v>0</v>
      </c>
      <c r="K701" s="3" t="s">
        <v>154</v>
      </c>
      <c r="L701" s="3" t="s">
        <v>153</v>
      </c>
      <c r="M701" s="4">
        <v>0</v>
      </c>
      <c r="N701" s="3" t="s">
        <v>153</v>
      </c>
      <c r="O701" s="3" t="s">
        <v>155</v>
      </c>
      <c r="P701" s="3" t="s">
        <v>156</v>
      </c>
      <c r="Q701" s="5" t="s">
        <v>1195</v>
      </c>
      <c r="R701" s="5" t="s">
        <v>178</v>
      </c>
      <c r="S701" s="5" t="s">
        <v>179</v>
      </c>
    </row>
    <row r="702" spans="1:19">
      <c r="A702" s="3" t="s">
        <v>1194</v>
      </c>
      <c r="B702" s="3" t="s">
        <v>846</v>
      </c>
      <c r="C702" s="3" t="s">
        <v>1198</v>
      </c>
      <c r="D702" s="3" t="s">
        <v>1199</v>
      </c>
      <c r="E702" s="3" t="s">
        <v>1138</v>
      </c>
      <c r="F702" s="3" t="s">
        <v>253</v>
      </c>
      <c r="G702" s="4">
        <v>17.100000000000001</v>
      </c>
      <c r="H702" s="4">
        <v>2</v>
      </c>
      <c r="I702" s="4">
        <v>2</v>
      </c>
      <c r="J702" s="4">
        <v>0</v>
      </c>
      <c r="K702" s="3" t="s">
        <v>154</v>
      </c>
      <c r="L702" s="3" t="s">
        <v>153</v>
      </c>
      <c r="M702" s="4">
        <v>0</v>
      </c>
      <c r="N702" s="3" t="s">
        <v>153</v>
      </c>
      <c r="O702" s="3" t="s">
        <v>155</v>
      </c>
      <c r="P702" s="3" t="s">
        <v>156</v>
      </c>
      <c r="Q702" s="5" t="s">
        <v>1198</v>
      </c>
      <c r="R702" s="5" t="s">
        <v>178</v>
      </c>
      <c r="S702" s="5" t="s">
        <v>179</v>
      </c>
    </row>
    <row r="703" spans="1:19">
      <c r="A703" s="3" t="s">
        <v>1194</v>
      </c>
      <c r="B703" s="3" t="s">
        <v>846</v>
      </c>
      <c r="C703" s="3" t="s">
        <v>1200</v>
      </c>
      <c r="D703" s="3" t="s">
        <v>1201</v>
      </c>
      <c r="E703" s="3" t="s">
        <v>152</v>
      </c>
      <c r="F703" s="3" t="s">
        <v>153</v>
      </c>
      <c r="G703" s="4">
        <v>210.88</v>
      </c>
      <c r="H703" s="4">
        <v>0</v>
      </c>
      <c r="I703" s="4">
        <v>0</v>
      </c>
      <c r="J703" s="4">
        <v>0</v>
      </c>
      <c r="K703" s="3" t="s">
        <v>154</v>
      </c>
      <c r="L703" s="3" t="s">
        <v>153</v>
      </c>
      <c r="M703" s="4">
        <v>0</v>
      </c>
      <c r="N703" s="3" t="s">
        <v>153</v>
      </c>
      <c r="O703" s="3" t="s">
        <v>155</v>
      </c>
      <c r="P703" s="3" t="s">
        <v>156</v>
      </c>
      <c r="Q703" s="5" t="s">
        <v>1200</v>
      </c>
      <c r="R703" s="5" t="s">
        <v>849</v>
      </c>
      <c r="S703" s="5" t="s">
        <v>158</v>
      </c>
    </row>
    <row r="704" spans="1:19">
      <c r="A704" s="3" t="s">
        <v>1194</v>
      </c>
      <c r="B704" s="3" t="s">
        <v>846</v>
      </c>
      <c r="C704" s="3" t="s">
        <v>2794</v>
      </c>
      <c r="D704" s="3" t="s">
        <v>2795</v>
      </c>
      <c r="E704" s="3" t="s">
        <v>1726</v>
      </c>
      <c r="F704" s="3" t="s">
        <v>248</v>
      </c>
      <c r="G704" s="4">
        <v>15.87</v>
      </c>
      <c r="H704" s="4">
        <v>0</v>
      </c>
      <c r="I704" s="4">
        <v>0</v>
      </c>
      <c r="J704" s="4">
        <v>0</v>
      </c>
      <c r="K704" s="3" t="s">
        <v>154</v>
      </c>
      <c r="L704" s="3" t="s">
        <v>1673</v>
      </c>
      <c r="M704" s="4">
        <v>8</v>
      </c>
      <c r="N704" s="3" t="s">
        <v>153</v>
      </c>
      <c r="O704" s="3" t="s">
        <v>155</v>
      </c>
      <c r="P704" s="3" t="s">
        <v>156</v>
      </c>
      <c r="Q704" s="5" t="s">
        <v>2794</v>
      </c>
      <c r="R704" s="5" t="s">
        <v>1358</v>
      </c>
      <c r="S704" s="5" t="s">
        <v>1728</v>
      </c>
    </row>
    <row r="705" spans="1:19">
      <c r="A705" s="3" t="s">
        <v>1194</v>
      </c>
      <c r="B705" s="3" t="s">
        <v>846</v>
      </c>
      <c r="C705" s="3" t="s">
        <v>2796</v>
      </c>
      <c r="D705" s="3" t="s">
        <v>2797</v>
      </c>
      <c r="E705" s="3" t="s">
        <v>243</v>
      </c>
      <c r="F705" s="3" t="s">
        <v>215</v>
      </c>
      <c r="G705" s="4">
        <v>16.690000000000001</v>
      </c>
      <c r="H705" s="4">
        <v>2</v>
      </c>
      <c r="I705" s="4">
        <v>0</v>
      </c>
      <c r="J705" s="4">
        <v>2</v>
      </c>
      <c r="K705" s="3" t="s">
        <v>154</v>
      </c>
      <c r="L705" s="3" t="s">
        <v>244</v>
      </c>
      <c r="M705" s="4">
        <v>0</v>
      </c>
      <c r="N705" s="3" t="s">
        <v>153</v>
      </c>
      <c r="O705" s="3" t="s">
        <v>155</v>
      </c>
      <c r="P705" s="3" t="s">
        <v>156</v>
      </c>
      <c r="Q705" s="5" t="s">
        <v>2796</v>
      </c>
      <c r="R705" s="5" t="s">
        <v>178</v>
      </c>
      <c r="S705" s="5" t="s">
        <v>1678</v>
      </c>
    </row>
    <row r="706" spans="1:19">
      <c r="A706" s="3" t="s">
        <v>1194</v>
      </c>
      <c r="B706" s="3" t="s">
        <v>846</v>
      </c>
      <c r="C706" s="3" t="s">
        <v>2798</v>
      </c>
      <c r="D706" s="3" t="s">
        <v>2799</v>
      </c>
      <c r="E706" s="3" t="s">
        <v>243</v>
      </c>
      <c r="F706" s="3" t="s">
        <v>215</v>
      </c>
      <c r="G706" s="4">
        <v>16.46</v>
      </c>
      <c r="H706" s="4">
        <v>2</v>
      </c>
      <c r="I706" s="4">
        <v>0</v>
      </c>
      <c r="J706" s="4">
        <v>2</v>
      </c>
      <c r="K706" s="3" t="s">
        <v>154</v>
      </c>
      <c r="L706" s="3" t="s">
        <v>244</v>
      </c>
      <c r="M706" s="4">
        <v>0</v>
      </c>
      <c r="N706" s="3" t="s">
        <v>153</v>
      </c>
      <c r="O706" s="3" t="s">
        <v>155</v>
      </c>
      <c r="P706" s="3" t="s">
        <v>156</v>
      </c>
      <c r="Q706" s="5" t="s">
        <v>2798</v>
      </c>
      <c r="R706" s="5" t="s">
        <v>178</v>
      </c>
      <c r="S706" s="5" t="s">
        <v>1678</v>
      </c>
    </row>
    <row r="707" spans="1:19">
      <c r="A707" s="3" t="s">
        <v>1194</v>
      </c>
      <c r="B707" s="3" t="s">
        <v>846</v>
      </c>
      <c r="C707" s="3" t="s">
        <v>2800</v>
      </c>
      <c r="D707" s="3" t="s">
        <v>2801</v>
      </c>
      <c r="E707" s="3" t="s">
        <v>2220</v>
      </c>
      <c r="F707" s="3" t="s">
        <v>2215</v>
      </c>
      <c r="G707" s="4">
        <v>24.51</v>
      </c>
      <c r="H707" s="4">
        <v>4</v>
      </c>
      <c r="I707" s="4">
        <v>0</v>
      </c>
      <c r="J707" s="4">
        <v>4</v>
      </c>
      <c r="K707" s="3" t="s">
        <v>154</v>
      </c>
      <c r="L707" s="3" t="s">
        <v>244</v>
      </c>
      <c r="M707" s="4">
        <v>0</v>
      </c>
      <c r="N707" s="3" t="s">
        <v>153</v>
      </c>
      <c r="O707" s="3" t="s">
        <v>155</v>
      </c>
      <c r="P707" s="3" t="s">
        <v>156</v>
      </c>
      <c r="Q707" s="5" t="s">
        <v>2800</v>
      </c>
      <c r="R707" s="5" t="s">
        <v>178</v>
      </c>
      <c r="S707" s="5" t="s">
        <v>2112</v>
      </c>
    </row>
    <row r="708" spans="1:19">
      <c r="A708" s="3" t="s">
        <v>1194</v>
      </c>
      <c r="B708" s="3" t="s">
        <v>846</v>
      </c>
      <c r="C708" s="3" t="s">
        <v>2802</v>
      </c>
      <c r="D708" s="3" t="s">
        <v>2803</v>
      </c>
      <c r="E708" s="3" t="s">
        <v>2220</v>
      </c>
      <c r="F708" s="3" t="s">
        <v>2215</v>
      </c>
      <c r="G708" s="4">
        <v>21.08</v>
      </c>
      <c r="H708" s="4">
        <v>4</v>
      </c>
      <c r="I708" s="4">
        <v>0</v>
      </c>
      <c r="J708" s="4">
        <v>4</v>
      </c>
      <c r="K708" s="3" t="s">
        <v>154</v>
      </c>
      <c r="L708" s="3" t="s">
        <v>244</v>
      </c>
      <c r="M708" s="4">
        <v>0</v>
      </c>
      <c r="N708" s="3" t="s">
        <v>153</v>
      </c>
      <c r="O708" s="3" t="s">
        <v>155</v>
      </c>
      <c r="P708" s="3" t="s">
        <v>156</v>
      </c>
      <c r="Q708" s="5" t="s">
        <v>2802</v>
      </c>
      <c r="R708" s="5" t="s">
        <v>178</v>
      </c>
      <c r="S708" s="5" t="s">
        <v>2112</v>
      </c>
    </row>
    <row r="709" spans="1:19">
      <c r="A709" s="3" t="s">
        <v>1194</v>
      </c>
      <c r="B709" s="3" t="s">
        <v>846</v>
      </c>
      <c r="C709" s="3" t="s">
        <v>2804</v>
      </c>
      <c r="D709" s="3" t="s">
        <v>2805</v>
      </c>
      <c r="E709" s="3" t="s">
        <v>2220</v>
      </c>
      <c r="F709" s="3" t="s">
        <v>2215</v>
      </c>
      <c r="G709" s="4">
        <v>22.5</v>
      </c>
      <c r="H709" s="4">
        <v>4</v>
      </c>
      <c r="I709" s="4">
        <v>0</v>
      </c>
      <c r="J709" s="4">
        <v>4</v>
      </c>
      <c r="K709" s="3" t="s">
        <v>154</v>
      </c>
      <c r="L709" s="3" t="s">
        <v>244</v>
      </c>
      <c r="M709" s="4">
        <v>0</v>
      </c>
      <c r="N709" s="3" t="s">
        <v>153</v>
      </c>
      <c r="O709" s="3" t="s">
        <v>155</v>
      </c>
      <c r="P709" s="3" t="s">
        <v>156</v>
      </c>
      <c r="Q709" s="5" t="s">
        <v>2804</v>
      </c>
      <c r="R709" s="5" t="s">
        <v>178</v>
      </c>
      <c r="S709" s="5" t="s">
        <v>2112</v>
      </c>
    </row>
    <row r="710" spans="1:19">
      <c r="A710" s="3" t="s">
        <v>1194</v>
      </c>
      <c r="B710" s="3" t="s">
        <v>846</v>
      </c>
      <c r="C710" s="3" t="s">
        <v>2806</v>
      </c>
      <c r="D710" s="3" t="s">
        <v>2807</v>
      </c>
      <c r="E710" s="3" t="s">
        <v>2220</v>
      </c>
      <c r="F710" s="3" t="s">
        <v>2215</v>
      </c>
      <c r="G710" s="4">
        <v>19.64</v>
      </c>
      <c r="H710" s="4">
        <v>4</v>
      </c>
      <c r="I710" s="4">
        <v>0</v>
      </c>
      <c r="J710" s="4">
        <v>4</v>
      </c>
      <c r="K710" s="3" t="s">
        <v>154</v>
      </c>
      <c r="L710" s="3" t="s">
        <v>244</v>
      </c>
      <c r="M710" s="4">
        <v>0</v>
      </c>
      <c r="N710" s="3" t="s">
        <v>153</v>
      </c>
      <c r="O710" s="3" t="s">
        <v>155</v>
      </c>
      <c r="P710" s="3" t="s">
        <v>156</v>
      </c>
      <c r="Q710" s="5" t="s">
        <v>2806</v>
      </c>
      <c r="R710" s="5" t="s">
        <v>178</v>
      </c>
      <c r="S710" s="5" t="s">
        <v>2112</v>
      </c>
    </row>
    <row r="711" spans="1:19">
      <c r="A711" s="3" t="s">
        <v>1194</v>
      </c>
      <c r="B711" s="3" t="s">
        <v>846</v>
      </c>
      <c r="C711" s="3" t="s">
        <v>2808</v>
      </c>
      <c r="D711" s="3" t="s">
        <v>2809</v>
      </c>
      <c r="E711" s="3" t="s">
        <v>2220</v>
      </c>
      <c r="F711" s="3" t="s">
        <v>2215</v>
      </c>
      <c r="G711" s="4">
        <v>19.64</v>
      </c>
      <c r="H711" s="4">
        <v>4</v>
      </c>
      <c r="I711" s="4">
        <v>0</v>
      </c>
      <c r="J711" s="4">
        <v>4</v>
      </c>
      <c r="K711" s="3" t="s">
        <v>154</v>
      </c>
      <c r="L711" s="3" t="s">
        <v>244</v>
      </c>
      <c r="M711" s="4">
        <v>0</v>
      </c>
      <c r="N711" s="3" t="s">
        <v>153</v>
      </c>
      <c r="O711" s="3" t="s">
        <v>155</v>
      </c>
      <c r="P711" s="3" t="s">
        <v>156</v>
      </c>
      <c r="Q711" s="5" t="s">
        <v>2808</v>
      </c>
      <c r="R711" s="5" t="s">
        <v>178</v>
      </c>
      <c r="S711" s="5" t="s">
        <v>2112</v>
      </c>
    </row>
    <row r="712" spans="1:19">
      <c r="A712" s="3" t="s">
        <v>1194</v>
      </c>
      <c r="B712" s="3" t="s">
        <v>846</v>
      </c>
      <c r="C712" s="3" t="s">
        <v>2810</v>
      </c>
      <c r="D712" s="3" t="s">
        <v>2811</v>
      </c>
      <c r="E712" s="3" t="s">
        <v>2220</v>
      </c>
      <c r="F712" s="3" t="s">
        <v>2215</v>
      </c>
      <c r="G712" s="4">
        <v>21.89</v>
      </c>
      <c r="H712" s="4">
        <v>4</v>
      </c>
      <c r="I712" s="4">
        <v>0</v>
      </c>
      <c r="J712" s="4">
        <v>4</v>
      </c>
      <c r="K712" s="3" t="s">
        <v>154</v>
      </c>
      <c r="L712" s="3" t="s">
        <v>244</v>
      </c>
      <c r="M712" s="4">
        <v>0</v>
      </c>
      <c r="N712" s="3" t="s">
        <v>153</v>
      </c>
      <c r="O712" s="3" t="s">
        <v>155</v>
      </c>
      <c r="P712" s="3" t="s">
        <v>156</v>
      </c>
      <c r="Q712" s="5" t="s">
        <v>2810</v>
      </c>
      <c r="R712" s="5" t="s">
        <v>178</v>
      </c>
      <c r="S712" s="5" t="s">
        <v>2112</v>
      </c>
    </row>
    <row r="713" spans="1:19">
      <c r="A713" s="3" t="s">
        <v>1194</v>
      </c>
      <c r="B713" s="3" t="s">
        <v>846</v>
      </c>
      <c r="C713" s="3" t="s">
        <v>2812</v>
      </c>
      <c r="D713" s="3" t="s">
        <v>2813</v>
      </c>
      <c r="E713" s="3" t="s">
        <v>2235</v>
      </c>
      <c r="F713" s="3" t="s">
        <v>264</v>
      </c>
      <c r="G713" s="4">
        <v>15.11</v>
      </c>
      <c r="H713" s="4">
        <v>1</v>
      </c>
      <c r="I713" s="4">
        <v>0</v>
      </c>
      <c r="J713" s="4">
        <v>1</v>
      </c>
      <c r="K713" s="3" t="s">
        <v>154</v>
      </c>
      <c r="L713" s="3" t="s">
        <v>244</v>
      </c>
      <c r="M713" s="4">
        <v>2</v>
      </c>
      <c r="N713" s="3" t="s">
        <v>153</v>
      </c>
      <c r="O713" s="3" t="s">
        <v>155</v>
      </c>
      <c r="P713" s="3" t="s">
        <v>156</v>
      </c>
      <c r="Q713" s="5" t="s">
        <v>2812</v>
      </c>
      <c r="R713" s="5" t="s">
        <v>178</v>
      </c>
      <c r="S713" s="5" t="s">
        <v>2112</v>
      </c>
    </row>
    <row r="714" spans="1:19">
      <c r="A714" s="3" t="s">
        <v>1194</v>
      </c>
      <c r="B714" s="3" t="s">
        <v>846</v>
      </c>
      <c r="C714" s="3" t="s">
        <v>2814</v>
      </c>
      <c r="D714" s="3" t="s">
        <v>2815</v>
      </c>
      <c r="E714" s="3" t="s">
        <v>2235</v>
      </c>
      <c r="F714" s="3" t="s">
        <v>264</v>
      </c>
      <c r="G714" s="4">
        <v>14.08</v>
      </c>
      <c r="H714" s="4">
        <v>1</v>
      </c>
      <c r="I714" s="4">
        <v>0</v>
      </c>
      <c r="J714" s="4">
        <v>1</v>
      </c>
      <c r="K714" s="3" t="s">
        <v>154</v>
      </c>
      <c r="L714" s="3" t="s">
        <v>244</v>
      </c>
      <c r="M714" s="4">
        <v>2</v>
      </c>
      <c r="N714" s="3" t="s">
        <v>153</v>
      </c>
      <c r="O714" s="3" t="s">
        <v>155</v>
      </c>
      <c r="P714" s="3" t="s">
        <v>156</v>
      </c>
      <c r="Q714" s="5" t="s">
        <v>2814</v>
      </c>
      <c r="R714" s="5" t="s">
        <v>178</v>
      </c>
      <c r="S714" s="5" t="s">
        <v>2112</v>
      </c>
    </row>
    <row r="715" spans="1:19">
      <c r="A715" s="3" t="s">
        <v>1194</v>
      </c>
      <c r="B715" s="3" t="s">
        <v>846</v>
      </c>
      <c r="C715" s="3" t="s">
        <v>2816</v>
      </c>
      <c r="D715" s="3" t="s">
        <v>2817</v>
      </c>
      <c r="E715" s="3" t="s">
        <v>2235</v>
      </c>
      <c r="F715" s="3" t="s">
        <v>264</v>
      </c>
      <c r="G715" s="4">
        <v>15.26</v>
      </c>
      <c r="H715" s="4">
        <v>1</v>
      </c>
      <c r="I715" s="4">
        <v>0</v>
      </c>
      <c r="J715" s="4">
        <v>1</v>
      </c>
      <c r="K715" s="3" t="s">
        <v>154</v>
      </c>
      <c r="L715" s="3" t="s">
        <v>244</v>
      </c>
      <c r="M715" s="4">
        <v>2</v>
      </c>
      <c r="N715" s="3" t="s">
        <v>153</v>
      </c>
      <c r="O715" s="3" t="s">
        <v>155</v>
      </c>
      <c r="P715" s="3" t="s">
        <v>156</v>
      </c>
      <c r="Q715" s="5" t="s">
        <v>2816</v>
      </c>
      <c r="R715" s="5" t="s">
        <v>178</v>
      </c>
      <c r="S715" s="5" t="s">
        <v>2112</v>
      </c>
    </row>
    <row r="716" spans="1:19">
      <c r="A716" s="3" t="s">
        <v>1194</v>
      </c>
      <c r="B716" s="3" t="s">
        <v>846</v>
      </c>
      <c r="C716" s="3" t="s">
        <v>2818</v>
      </c>
      <c r="D716" s="3" t="s">
        <v>2819</v>
      </c>
      <c r="E716" s="3" t="s">
        <v>2235</v>
      </c>
      <c r="F716" s="3" t="s">
        <v>264</v>
      </c>
      <c r="G716" s="4">
        <v>15.26</v>
      </c>
      <c r="H716" s="4">
        <v>1</v>
      </c>
      <c r="I716" s="4">
        <v>0</v>
      </c>
      <c r="J716" s="4">
        <v>1</v>
      </c>
      <c r="K716" s="3" t="s">
        <v>154</v>
      </c>
      <c r="L716" s="3" t="s">
        <v>244</v>
      </c>
      <c r="M716" s="4">
        <v>2</v>
      </c>
      <c r="N716" s="3" t="s">
        <v>153</v>
      </c>
      <c r="O716" s="3" t="s">
        <v>155</v>
      </c>
      <c r="P716" s="3" t="s">
        <v>156</v>
      </c>
      <c r="Q716" s="5" t="s">
        <v>2818</v>
      </c>
      <c r="R716" s="5" t="s">
        <v>178</v>
      </c>
      <c r="S716" s="5" t="s">
        <v>2112</v>
      </c>
    </row>
    <row r="717" spans="1:19">
      <c r="A717" s="3" t="s">
        <v>1194</v>
      </c>
      <c r="B717" s="3" t="s">
        <v>846</v>
      </c>
      <c r="C717" s="3" t="s">
        <v>2820</v>
      </c>
      <c r="D717" s="3" t="s">
        <v>2821</v>
      </c>
      <c r="E717" s="3" t="s">
        <v>2235</v>
      </c>
      <c r="F717" s="3" t="s">
        <v>264</v>
      </c>
      <c r="G717" s="4">
        <v>15.26</v>
      </c>
      <c r="H717" s="4">
        <v>1</v>
      </c>
      <c r="I717" s="4">
        <v>0</v>
      </c>
      <c r="J717" s="4">
        <v>1</v>
      </c>
      <c r="K717" s="3" t="s">
        <v>154</v>
      </c>
      <c r="L717" s="3" t="s">
        <v>244</v>
      </c>
      <c r="M717" s="4">
        <v>2</v>
      </c>
      <c r="N717" s="3" t="s">
        <v>153</v>
      </c>
      <c r="O717" s="3" t="s">
        <v>155</v>
      </c>
      <c r="P717" s="3" t="s">
        <v>156</v>
      </c>
      <c r="Q717" s="5" t="s">
        <v>2820</v>
      </c>
      <c r="R717" s="5" t="s">
        <v>178</v>
      </c>
      <c r="S717" s="5" t="s">
        <v>2112</v>
      </c>
    </row>
    <row r="718" spans="1:19">
      <c r="A718" s="3" t="s">
        <v>1194</v>
      </c>
      <c r="B718" s="3" t="s">
        <v>846</v>
      </c>
      <c r="C718" s="3" t="s">
        <v>2822</v>
      </c>
      <c r="D718" s="3" t="s">
        <v>2823</v>
      </c>
      <c r="E718" s="3" t="s">
        <v>2235</v>
      </c>
      <c r="F718" s="3" t="s">
        <v>264</v>
      </c>
      <c r="G718" s="4">
        <v>15.26</v>
      </c>
      <c r="H718" s="4">
        <v>1</v>
      </c>
      <c r="I718" s="4">
        <v>0</v>
      </c>
      <c r="J718" s="4">
        <v>1</v>
      </c>
      <c r="K718" s="3" t="s">
        <v>154</v>
      </c>
      <c r="L718" s="3" t="s">
        <v>244</v>
      </c>
      <c r="M718" s="4">
        <v>2</v>
      </c>
      <c r="N718" s="3" t="s">
        <v>153</v>
      </c>
      <c r="O718" s="3" t="s">
        <v>155</v>
      </c>
      <c r="P718" s="3" t="s">
        <v>156</v>
      </c>
      <c r="Q718" s="5" t="s">
        <v>2822</v>
      </c>
      <c r="R718" s="5" t="s">
        <v>178</v>
      </c>
      <c r="S718" s="5" t="s">
        <v>2112</v>
      </c>
    </row>
    <row r="719" spans="1:19">
      <c r="A719" s="3" t="s">
        <v>1194</v>
      </c>
      <c r="B719" s="3" t="s">
        <v>846</v>
      </c>
      <c r="C719" s="3" t="s">
        <v>2824</v>
      </c>
      <c r="D719" s="3" t="s">
        <v>2825</v>
      </c>
      <c r="E719" s="3" t="s">
        <v>2235</v>
      </c>
      <c r="F719" s="3" t="s">
        <v>264</v>
      </c>
      <c r="G719" s="4">
        <v>14.99</v>
      </c>
      <c r="H719" s="4">
        <v>1</v>
      </c>
      <c r="I719" s="4">
        <v>0</v>
      </c>
      <c r="J719" s="4">
        <v>1</v>
      </c>
      <c r="K719" s="3" t="s">
        <v>154</v>
      </c>
      <c r="L719" s="3" t="s">
        <v>244</v>
      </c>
      <c r="M719" s="4">
        <v>2</v>
      </c>
      <c r="N719" s="3" t="s">
        <v>153</v>
      </c>
      <c r="O719" s="3" t="s">
        <v>155</v>
      </c>
      <c r="P719" s="3" t="s">
        <v>156</v>
      </c>
      <c r="Q719" s="5" t="s">
        <v>2824</v>
      </c>
      <c r="R719" s="5" t="s">
        <v>178</v>
      </c>
      <c r="S719" s="5" t="s">
        <v>2112</v>
      </c>
    </row>
    <row r="720" spans="1:19">
      <c r="A720" s="3" t="s">
        <v>1194</v>
      </c>
      <c r="B720" s="3" t="s">
        <v>846</v>
      </c>
      <c r="C720" s="3" t="s">
        <v>2826</v>
      </c>
      <c r="D720" s="3" t="s">
        <v>2827</v>
      </c>
      <c r="E720" s="3" t="s">
        <v>2256</v>
      </c>
      <c r="F720" s="3" t="s">
        <v>2215</v>
      </c>
      <c r="G720" s="4">
        <v>22.5</v>
      </c>
      <c r="H720" s="4">
        <v>4</v>
      </c>
      <c r="I720" s="4">
        <v>0</v>
      </c>
      <c r="J720" s="4">
        <v>4</v>
      </c>
      <c r="K720" s="3" t="s">
        <v>154</v>
      </c>
      <c r="L720" s="3" t="s">
        <v>244</v>
      </c>
      <c r="M720" s="4">
        <v>0</v>
      </c>
      <c r="N720" s="3" t="s">
        <v>153</v>
      </c>
      <c r="O720" s="3" t="s">
        <v>155</v>
      </c>
      <c r="P720" s="3" t="s">
        <v>156</v>
      </c>
      <c r="Q720" s="5" t="s">
        <v>2826</v>
      </c>
      <c r="R720" s="5" t="s">
        <v>178</v>
      </c>
      <c r="S720" s="5" t="s">
        <v>2112</v>
      </c>
    </row>
    <row r="721" spans="1:19">
      <c r="A721" s="3" t="s">
        <v>1194</v>
      </c>
      <c r="B721" s="3" t="s">
        <v>846</v>
      </c>
      <c r="C721" s="3" t="s">
        <v>2828</v>
      </c>
      <c r="D721" s="3" t="s">
        <v>2829</v>
      </c>
      <c r="E721" s="3" t="s">
        <v>290</v>
      </c>
      <c r="F721" s="3" t="s">
        <v>2215</v>
      </c>
      <c r="G721" s="4">
        <v>21.89</v>
      </c>
      <c r="H721" s="4">
        <v>4</v>
      </c>
      <c r="I721" s="4">
        <v>0</v>
      </c>
      <c r="J721" s="4">
        <v>4</v>
      </c>
      <c r="K721" s="3" t="s">
        <v>154</v>
      </c>
      <c r="L721" s="3" t="s">
        <v>244</v>
      </c>
      <c r="M721" s="4">
        <v>0</v>
      </c>
      <c r="N721" s="3" t="s">
        <v>153</v>
      </c>
      <c r="O721" s="3" t="s">
        <v>155</v>
      </c>
      <c r="P721" s="3" t="s">
        <v>156</v>
      </c>
      <c r="Q721" s="5" t="s">
        <v>2828</v>
      </c>
      <c r="R721" s="5" t="s">
        <v>178</v>
      </c>
      <c r="S721" s="5" t="s">
        <v>2112</v>
      </c>
    </row>
    <row r="722" spans="1:19">
      <c r="A722" s="3" t="s">
        <v>1194</v>
      </c>
      <c r="B722" s="3" t="s">
        <v>846</v>
      </c>
      <c r="C722" s="3" t="s">
        <v>2830</v>
      </c>
      <c r="D722" s="3" t="s">
        <v>2831</v>
      </c>
      <c r="E722" s="3" t="s">
        <v>247</v>
      </c>
      <c r="F722" s="3" t="s">
        <v>1681</v>
      </c>
      <c r="G722" s="4">
        <v>23.87</v>
      </c>
      <c r="H722" s="4">
        <v>1</v>
      </c>
      <c r="I722" s="4">
        <v>0</v>
      </c>
      <c r="J722" s="4">
        <v>1</v>
      </c>
      <c r="K722" s="3" t="s">
        <v>154</v>
      </c>
      <c r="L722" s="3" t="s">
        <v>249</v>
      </c>
      <c r="M722" s="4">
        <v>6</v>
      </c>
      <c r="N722" s="3" t="s">
        <v>153</v>
      </c>
      <c r="O722" s="3" t="s">
        <v>155</v>
      </c>
      <c r="P722" s="3" t="s">
        <v>156</v>
      </c>
      <c r="Q722" s="5" t="s">
        <v>2830</v>
      </c>
      <c r="R722" s="5" t="s">
        <v>178</v>
      </c>
      <c r="S722" s="5" t="s">
        <v>2112</v>
      </c>
    </row>
    <row r="723" spans="1:19">
      <c r="A723" s="3" t="s">
        <v>1194</v>
      </c>
      <c r="B723" s="3" t="s">
        <v>846</v>
      </c>
      <c r="C723" s="3" t="s">
        <v>2832</v>
      </c>
      <c r="D723" s="3" t="s">
        <v>2833</v>
      </c>
      <c r="E723" s="3" t="s">
        <v>2263</v>
      </c>
      <c r="F723" s="3" t="s">
        <v>264</v>
      </c>
      <c r="G723" s="4">
        <v>16.260000000000002</v>
      </c>
      <c r="H723" s="4">
        <v>1</v>
      </c>
      <c r="I723" s="4">
        <v>0</v>
      </c>
      <c r="J723" s="4">
        <v>1</v>
      </c>
      <c r="K723" s="3" t="s">
        <v>154</v>
      </c>
      <c r="L723" s="3" t="s">
        <v>244</v>
      </c>
      <c r="M723" s="4">
        <v>2</v>
      </c>
      <c r="N723" s="3" t="s">
        <v>153</v>
      </c>
      <c r="O723" s="3" t="s">
        <v>155</v>
      </c>
      <c r="P723" s="3" t="s">
        <v>156</v>
      </c>
      <c r="Q723" s="5" t="s">
        <v>2832</v>
      </c>
      <c r="R723" s="5" t="s">
        <v>178</v>
      </c>
      <c r="S723" s="5" t="s">
        <v>2112</v>
      </c>
    </row>
    <row r="724" spans="1:19">
      <c r="A724" s="3" t="s">
        <v>1194</v>
      </c>
      <c r="B724" s="3" t="s">
        <v>846</v>
      </c>
      <c r="C724" s="3" t="s">
        <v>1202</v>
      </c>
      <c r="D724" s="3" t="s">
        <v>1203</v>
      </c>
      <c r="E724" s="3" t="s">
        <v>1204</v>
      </c>
      <c r="F724" s="3" t="s">
        <v>253</v>
      </c>
      <c r="G724" s="4">
        <v>10.32</v>
      </c>
      <c r="H724" s="4">
        <v>1</v>
      </c>
      <c r="I724" s="4">
        <v>2</v>
      </c>
      <c r="J724" s="4">
        <v>0</v>
      </c>
      <c r="K724" s="3" t="s">
        <v>154</v>
      </c>
      <c r="L724" s="3" t="s">
        <v>153</v>
      </c>
      <c r="M724" s="4">
        <v>0</v>
      </c>
      <c r="N724" s="3" t="s">
        <v>153</v>
      </c>
      <c r="O724" s="3" t="s">
        <v>155</v>
      </c>
      <c r="P724" s="3" t="s">
        <v>156</v>
      </c>
      <c r="Q724" s="5" t="s">
        <v>1202</v>
      </c>
      <c r="R724" s="5" t="s">
        <v>178</v>
      </c>
      <c r="S724" s="5" t="s">
        <v>179</v>
      </c>
    </row>
    <row r="725" spans="1:19">
      <c r="A725" s="3" t="s">
        <v>1194</v>
      </c>
      <c r="B725" s="3" t="s">
        <v>846</v>
      </c>
      <c r="C725" s="3" t="s">
        <v>1205</v>
      </c>
      <c r="D725" s="3" t="s">
        <v>1206</v>
      </c>
      <c r="E725" s="3" t="s">
        <v>1204</v>
      </c>
      <c r="F725" s="3" t="s">
        <v>253</v>
      </c>
      <c r="G725" s="4">
        <v>16.239999999999998</v>
      </c>
      <c r="H725" s="4">
        <v>2</v>
      </c>
      <c r="I725" s="4">
        <v>2</v>
      </c>
      <c r="J725" s="4">
        <v>0</v>
      </c>
      <c r="K725" s="3" t="s">
        <v>154</v>
      </c>
      <c r="L725" s="3" t="s">
        <v>153</v>
      </c>
      <c r="M725" s="4">
        <v>0</v>
      </c>
      <c r="N725" s="3" t="s">
        <v>153</v>
      </c>
      <c r="O725" s="3" t="s">
        <v>155</v>
      </c>
      <c r="P725" s="3" t="s">
        <v>156</v>
      </c>
      <c r="Q725" s="5" t="s">
        <v>1205</v>
      </c>
      <c r="R725" s="5" t="s">
        <v>178</v>
      </c>
      <c r="S725" s="5" t="s">
        <v>179</v>
      </c>
    </row>
    <row r="726" spans="1:19">
      <c r="A726" s="3" t="s">
        <v>1194</v>
      </c>
      <c r="B726" s="3" t="s">
        <v>846</v>
      </c>
      <c r="C726" s="3" t="s">
        <v>1207</v>
      </c>
      <c r="D726" s="3" t="s">
        <v>1208</v>
      </c>
      <c r="E726" s="3" t="s">
        <v>1204</v>
      </c>
      <c r="F726" s="3" t="s">
        <v>253</v>
      </c>
      <c r="G726" s="4">
        <v>16.64</v>
      </c>
      <c r="H726" s="4">
        <v>2</v>
      </c>
      <c r="I726" s="4">
        <v>2</v>
      </c>
      <c r="J726" s="4">
        <v>0</v>
      </c>
      <c r="K726" s="3" t="s">
        <v>154</v>
      </c>
      <c r="L726" s="3" t="s">
        <v>153</v>
      </c>
      <c r="M726" s="4">
        <v>0</v>
      </c>
      <c r="N726" s="3" t="s">
        <v>153</v>
      </c>
      <c r="O726" s="3" t="s">
        <v>155</v>
      </c>
      <c r="P726" s="3" t="s">
        <v>156</v>
      </c>
      <c r="Q726" s="5" t="s">
        <v>1207</v>
      </c>
      <c r="R726" s="5" t="s">
        <v>178</v>
      </c>
      <c r="S726" s="5" t="s">
        <v>179</v>
      </c>
    </row>
    <row r="727" spans="1:19">
      <c r="A727" s="3" t="s">
        <v>1194</v>
      </c>
      <c r="B727" s="3" t="s">
        <v>846</v>
      </c>
      <c r="C727" s="3" t="s">
        <v>1209</v>
      </c>
      <c r="D727" s="3" t="s">
        <v>1210</v>
      </c>
      <c r="E727" s="3" t="s">
        <v>1204</v>
      </c>
      <c r="F727" s="3" t="s">
        <v>253</v>
      </c>
      <c r="G727" s="4">
        <v>18.02</v>
      </c>
      <c r="H727" s="4">
        <v>2</v>
      </c>
      <c r="I727" s="4">
        <v>2</v>
      </c>
      <c r="J727" s="4">
        <v>0</v>
      </c>
      <c r="K727" s="3" t="s">
        <v>154</v>
      </c>
      <c r="L727" s="3" t="s">
        <v>153</v>
      </c>
      <c r="M727" s="4">
        <v>0</v>
      </c>
      <c r="N727" s="3" t="s">
        <v>153</v>
      </c>
      <c r="O727" s="3" t="s">
        <v>155</v>
      </c>
      <c r="P727" s="3" t="s">
        <v>156</v>
      </c>
      <c r="Q727" s="5" t="s">
        <v>1209</v>
      </c>
      <c r="R727" s="5" t="s">
        <v>178</v>
      </c>
      <c r="S727" s="5" t="s">
        <v>179</v>
      </c>
    </row>
    <row r="728" spans="1:19">
      <c r="A728" s="3" t="s">
        <v>1194</v>
      </c>
      <c r="B728" s="3" t="s">
        <v>846</v>
      </c>
      <c r="C728" s="3" t="s">
        <v>1211</v>
      </c>
      <c r="D728" s="3" t="s">
        <v>1212</v>
      </c>
      <c r="E728" s="3" t="s">
        <v>1204</v>
      </c>
      <c r="F728" s="3" t="s">
        <v>253</v>
      </c>
      <c r="G728" s="4">
        <v>15.73</v>
      </c>
      <c r="H728" s="4">
        <v>2</v>
      </c>
      <c r="I728" s="4">
        <v>2</v>
      </c>
      <c r="J728" s="4">
        <v>0</v>
      </c>
      <c r="K728" s="3" t="s">
        <v>154</v>
      </c>
      <c r="L728" s="3" t="s">
        <v>153</v>
      </c>
      <c r="M728" s="4">
        <v>0</v>
      </c>
      <c r="N728" s="3" t="s">
        <v>153</v>
      </c>
      <c r="O728" s="3" t="s">
        <v>155</v>
      </c>
      <c r="P728" s="3" t="s">
        <v>156</v>
      </c>
      <c r="Q728" s="5" t="s">
        <v>1211</v>
      </c>
      <c r="R728" s="5" t="s">
        <v>178</v>
      </c>
      <c r="S728" s="5" t="s">
        <v>179</v>
      </c>
    </row>
    <row r="729" spans="1:19">
      <c r="A729" s="3" t="s">
        <v>1194</v>
      </c>
      <c r="B729" s="3" t="s">
        <v>846</v>
      </c>
      <c r="C729" s="3" t="s">
        <v>1213</v>
      </c>
      <c r="D729" s="3" t="s">
        <v>1214</v>
      </c>
      <c r="E729" s="3" t="s">
        <v>1204</v>
      </c>
      <c r="F729" s="3" t="s">
        <v>253</v>
      </c>
      <c r="G729" s="4">
        <v>14.69</v>
      </c>
      <c r="H729" s="4">
        <v>1</v>
      </c>
      <c r="I729" s="4">
        <v>2</v>
      </c>
      <c r="J729" s="4">
        <v>0</v>
      </c>
      <c r="K729" s="3" t="s">
        <v>154</v>
      </c>
      <c r="L729" s="3" t="s">
        <v>153</v>
      </c>
      <c r="M729" s="4">
        <v>0</v>
      </c>
      <c r="N729" s="3" t="s">
        <v>153</v>
      </c>
      <c r="O729" s="3" t="s">
        <v>155</v>
      </c>
      <c r="P729" s="3" t="s">
        <v>156</v>
      </c>
      <c r="Q729" s="5" t="s">
        <v>1213</v>
      </c>
      <c r="R729" s="5" t="s">
        <v>178</v>
      </c>
      <c r="S729" s="5" t="s">
        <v>179</v>
      </c>
    </row>
    <row r="730" spans="1:19">
      <c r="A730" s="3" t="s">
        <v>1194</v>
      </c>
      <c r="B730" s="3" t="s">
        <v>846</v>
      </c>
      <c r="C730" s="3" t="s">
        <v>1215</v>
      </c>
      <c r="D730" s="3" t="s">
        <v>1216</v>
      </c>
      <c r="E730" s="3" t="s">
        <v>1204</v>
      </c>
      <c r="F730" s="3" t="s">
        <v>253</v>
      </c>
      <c r="G730" s="4">
        <v>17.07</v>
      </c>
      <c r="H730" s="4">
        <v>1</v>
      </c>
      <c r="I730" s="4">
        <v>1</v>
      </c>
      <c r="J730" s="4">
        <v>0</v>
      </c>
      <c r="K730" s="3" t="s">
        <v>154</v>
      </c>
      <c r="L730" s="3" t="s">
        <v>153</v>
      </c>
      <c r="M730" s="4">
        <v>0</v>
      </c>
      <c r="N730" s="3" t="s">
        <v>153</v>
      </c>
      <c r="O730" s="3" t="s">
        <v>155</v>
      </c>
      <c r="P730" s="3" t="s">
        <v>156</v>
      </c>
      <c r="Q730" s="5" t="s">
        <v>1215</v>
      </c>
      <c r="R730" s="5" t="s">
        <v>178</v>
      </c>
      <c r="S730" s="5" t="s">
        <v>179</v>
      </c>
    </row>
    <row r="731" spans="1:19">
      <c r="A731" s="3" t="s">
        <v>1194</v>
      </c>
      <c r="B731" s="3" t="s">
        <v>846</v>
      </c>
      <c r="C731" s="3" t="s">
        <v>1217</v>
      </c>
      <c r="D731" s="3" t="s">
        <v>1218</v>
      </c>
      <c r="E731" s="3" t="s">
        <v>1204</v>
      </c>
      <c r="F731" s="3" t="s">
        <v>253</v>
      </c>
      <c r="G731" s="4">
        <v>14.69</v>
      </c>
      <c r="H731" s="4">
        <v>1</v>
      </c>
      <c r="I731" s="4">
        <v>2</v>
      </c>
      <c r="J731" s="4">
        <v>0</v>
      </c>
      <c r="K731" s="3" t="s">
        <v>154</v>
      </c>
      <c r="L731" s="3" t="s">
        <v>153</v>
      </c>
      <c r="M731" s="4">
        <v>0</v>
      </c>
      <c r="N731" s="3" t="s">
        <v>153</v>
      </c>
      <c r="O731" s="3" t="s">
        <v>155</v>
      </c>
      <c r="P731" s="3" t="s">
        <v>156</v>
      </c>
      <c r="Q731" s="5" t="s">
        <v>1217</v>
      </c>
      <c r="R731" s="5" t="s">
        <v>178</v>
      </c>
      <c r="S731" s="5" t="s">
        <v>179</v>
      </c>
    </row>
    <row r="732" spans="1:19">
      <c r="A732" s="3" t="s">
        <v>1194</v>
      </c>
      <c r="B732" s="3" t="s">
        <v>846</v>
      </c>
      <c r="C732" s="3" t="s">
        <v>1219</v>
      </c>
      <c r="D732" s="3" t="s">
        <v>1220</v>
      </c>
      <c r="E732" s="3" t="s">
        <v>1204</v>
      </c>
      <c r="F732" s="3" t="s">
        <v>253</v>
      </c>
      <c r="G732" s="4">
        <v>13.18</v>
      </c>
      <c r="H732" s="4">
        <v>2</v>
      </c>
      <c r="I732" s="4">
        <v>2</v>
      </c>
      <c r="J732" s="4">
        <v>0</v>
      </c>
      <c r="K732" s="3" t="s">
        <v>154</v>
      </c>
      <c r="L732" s="3" t="s">
        <v>153</v>
      </c>
      <c r="M732" s="4">
        <v>0</v>
      </c>
      <c r="N732" s="3" t="s">
        <v>153</v>
      </c>
      <c r="O732" s="3" t="s">
        <v>155</v>
      </c>
      <c r="P732" s="3" t="s">
        <v>156</v>
      </c>
      <c r="Q732" s="5" t="s">
        <v>1219</v>
      </c>
      <c r="R732" s="5" t="s">
        <v>178</v>
      </c>
      <c r="S732" s="5" t="s">
        <v>179</v>
      </c>
    </row>
    <row r="733" spans="1:19">
      <c r="A733" s="3" t="s">
        <v>1194</v>
      </c>
      <c r="B733" s="3" t="s">
        <v>846</v>
      </c>
      <c r="C733" s="3" t="s">
        <v>1221</v>
      </c>
      <c r="D733" s="3" t="s">
        <v>1222</v>
      </c>
      <c r="E733" s="3" t="s">
        <v>1223</v>
      </c>
      <c r="F733" s="3" t="s">
        <v>253</v>
      </c>
      <c r="G733" s="4">
        <v>14.96</v>
      </c>
      <c r="H733" s="4">
        <v>2</v>
      </c>
      <c r="I733" s="4">
        <v>2</v>
      </c>
      <c r="J733" s="4">
        <v>0</v>
      </c>
      <c r="K733" s="3" t="s">
        <v>154</v>
      </c>
      <c r="L733" s="3" t="s">
        <v>153</v>
      </c>
      <c r="M733" s="4">
        <v>0</v>
      </c>
      <c r="N733" s="3" t="s">
        <v>153</v>
      </c>
      <c r="O733" s="3" t="s">
        <v>155</v>
      </c>
      <c r="P733" s="3" t="s">
        <v>156</v>
      </c>
      <c r="Q733" s="5" t="s">
        <v>1221</v>
      </c>
      <c r="R733" s="5" t="s">
        <v>178</v>
      </c>
      <c r="S733" s="5" t="s">
        <v>179</v>
      </c>
    </row>
    <row r="734" spans="1:19">
      <c r="A734" s="3" t="s">
        <v>1194</v>
      </c>
      <c r="B734" s="3" t="s">
        <v>846</v>
      </c>
      <c r="C734" s="3" t="s">
        <v>1224</v>
      </c>
      <c r="D734" s="3" t="s">
        <v>1225</v>
      </c>
      <c r="E734" s="3" t="s">
        <v>1226</v>
      </c>
      <c r="F734" s="3" t="s">
        <v>253</v>
      </c>
      <c r="G734" s="4">
        <v>14.22</v>
      </c>
      <c r="H734" s="4">
        <v>2</v>
      </c>
      <c r="I734" s="4">
        <v>2</v>
      </c>
      <c r="J734" s="4">
        <v>0</v>
      </c>
      <c r="K734" s="3" t="s">
        <v>154</v>
      </c>
      <c r="L734" s="3" t="s">
        <v>153</v>
      </c>
      <c r="M734" s="4">
        <v>0</v>
      </c>
      <c r="N734" s="3" t="s">
        <v>153</v>
      </c>
      <c r="O734" s="3" t="s">
        <v>155</v>
      </c>
      <c r="P734" s="3" t="s">
        <v>156</v>
      </c>
      <c r="Q734" s="5" t="s">
        <v>1224</v>
      </c>
      <c r="R734" s="5" t="s">
        <v>178</v>
      </c>
      <c r="S734" s="5" t="s">
        <v>179</v>
      </c>
    </row>
    <row r="735" spans="1:19">
      <c r="A735" s="3" t="s">
        <v>1194</v>
      </c>
      <c r="B735" s="3" t="s">
        <v>846</v>
      </c>
      <c r="C735" s="3" t="s">
        <v>1227</v>
      </c>
      <c r="D735" s="3" t="s">
        <v>1228</v>
      </c>
      <c r="E735" s="3" t="s">
        <v>1229</v>
      </c>
      <c r="F735" s="3" t="s">
        <v>1230</v>
      </c>
      <c r="G735" s="4">
        <v>43.74</v>
      </c>
      <c r="H735" s="4">
        <v>3</v>
      </c>
      <c r="I735" s="4">
        <v>5</v>
      </c>
      <c r="J735" s="4">
        <v>0</v>
      </c>
      <c r="K735" s="3" t="s">
        <v>154</v>
      </c>
      <c r="L735" s="3" t="s">
        <v>153</v>
      </c>
      <c r="M735" s="4">
        <v>0</v>
      </c>
      <c r="N735" s="3" t="s">
        <v>153</v>
      </c>
      <c r="O735" s="3" t="s">
        <v>155</v>
      </c>
      <c r="P735" s="3" t="s">
        <v>156</v>
      </c>
      <c r="Q735" s="5" t="s">
        <v>1227</v>
      </c>
      <c r="R735" s="5" t="s">
        <v>178</v>
      </c>
      <c r="S735" s="5" t="s">
        <v>179</v>
      </c>
    </row>
    <row r="736" spans="1:19">
      <c r="A736" s="3" t="s">
        <v>1194</v>
      </c>
      <c r="B736" s="3" t="s">
        <v>846</v>
      </c>
      <c r="C736" s="3" t="s">
        <v>1231</v>
      </c>
      <c r="D736" s="3" t="s">
        <v>1232</v>
      </c>
      <c r="E736" s="3" t="s">
        <v>1229</v>
      </c>
      <c r="F736" s="3" t="s">
        <v>1230</v>
      </c>
      <c r="G736" s="4">
        <v>43.74</v>
      </c>
      <c r="H736" s="4">
        <v>3</v>
      </c>
      <c r="I736" s="4">
        <v>5</v>
      </c>
      <c r="J736" s="4">
        <v>0</v>
      </c>
      <c r="K736" s="3" t="s">
        <v>154</v>
      </c>
      <c r="L736" s="3" t="s">
        <v>153</v>
      </c>
      <c r="M736" s="4">
        <v>0</v>
      </c>
      <c r="N736" s="3" t="s">
        <v>153</v>
      </c>
      <c r="O736" s="3" t="s">
        <v>155</v>
      </c>
      <c r="P736" s="3" t="s">
        <v>156</v>
      </c>
      <c r="Q736" s="5" t="s">
        <v>1231</v>
      </c>
      <c r="R736" s="5" t="s">
        <v>178</v>
      </c>
      <c r="S736" s="5" t="s">
        <v>179</v>
      </c>
    </row>
    <row r="737" spans="1:19">
      <c r="A737" s="3" t="s">
        <v>1194</v>
      </c>
      <c r="B737" s="3" t="s">
        <v>846</v>
      </c>
      <c r="C737" s="3" t="s">
        <v>1233</v>
      </c>
      <c r="D737" s="3" t="s">
        <v>1234</v>
      </c>
      <c r="E737" s="3" t="s">
        <v>1229</v>
      </c>
      <c r="F737" s="3" t="s">
        <v>1230</v>
      </c>
      <c r="G737" s="4">
        <v>43.74</v>
      </c>
      <c r="H737" s="4">
        <v>3</v>
      </c>
      <c r="I737" s="4">
        <v>5</v>
      </c>
      <c r="J737" s="4">
        <v>0</v>
      </c>
      <c r="K737" s="3" t="s">
        <v>154</v>
      </c>
      <c r="L737" s="3" t="s">
        <v>153</v>
      </c>
      <c r="M737" s="4">
        <v>0</v>
      </c>
      <c r="N737" s="3" t="s">
        <v>153</v>
      </c>
      <c r="O737" s="3" t="s">
        <v>155</v>
      </c>
      <c r="P737" s="3" t="s">
        <v>156</v>
      </c>
      <c r="Q737" s="5" t="s">
        <v>1233</v>
      </c>
      <c r="R737" s="5" t="s">
        <v>178</v>
      </c>
      <c r="S737" s="5" t="s">
        <v>179</v>
      </c>
    </row>
    <row r="738" spans="1:19">
      <c r="A738" s="3" t="s">
        <v>1194</v>
      </c>
      <c r="B738" s="3" t="s">
        <v>846</v>
      </c>
      <c r="C738" s="3" t="s">
        <v>1235</v>
      </c>
      <c r="D738" s="3" t="s">
        <v>1236</v>
      </c>
      <c r="E738" s="3" t="s">
        <v>1237</v>
      </c>
      <c r="F738" s="3" t="s">
        <v>253</v>
      </c>
      <c r="G738" s="4">
        <v>12.86</v>
      </c>
      <c r="H738" s="4">
        <v>2</v>
      </c>
      <c r="I738" s="4">
        <v>2</v>
      </c>
      <c r="J738" s="4">
        <v>0</v>
      </c>
      <c r="K738" s="3" t="s">
        <v>154</v>
      </c>
      <c r="L738" s="3" t="s">
        <v>153</v>
      </c>
      <c r="M738" s="4">
        <v>0</v>
      </c>
      <c r="N738" s="3" t="s">
        <v>153</v>
      </c>
      <c r="O738" s="3" t="s">
        <v>155</v>
      </c>
      <c r="P738" s="3" t="s">
        <v>156</v>
      </c>
      <c r="Q738" s="5" t="s">
        <v>1235</v>
      </c>
      <c r="R738" s="5" t="s">
        <v>178</v>
      </c>
      <c r="S738" s="5" t="s">
        <v>179</v>
      </c>
    </row>
    <row r="739" spans="1:19">
      <c r="A739" s="3" t="s">
        <v>1194</v>
      </c>
      <c r="B739" s="3" t="s">
        <v>846</v>
      </c>
      <c r="C739" s="3" t="s">
        <v>1238</v>
      </c>
      <c r="D739" s="3" t="s">
        <v>1239</v>
      </c>
      <c r="E739" s="3" t="s">
        <v>1171</v>
      </c>
      <c r="F739" s="3" t="s">
        <v>187</v>
      </c>
      <c r="G739" s="4">
        <v>27.75</v>
      </c>
      <c r="H739" s="4">
        <v>3</v>
      </c>
      <c r="I739" s="4">
        <v>5</v>
      </c>
      <c r="J739" s="4">
        <v>0</v>
      </c>
      <c r="K739" s="3" t="s">
        <v>154</v>
      </c>
      <c r="L739" s="3" t="s">
        <v>153</v>
      </c>
      <c r="M739" s="4">
        <v>0</v>
      </c>
      <c r="N739" s="3" t="s">
        <v>153</v>
      </c>
      <c r="O739" s="3" t="s">
        <v>155</v>
      </c>
      <c r="P739" s="3" t="s">
        <v>156</v>
      </c>
      <c r="Q739" s="5" t="s">
        <v>1238</v>
      </c>
      <c r="R739" s="5" t="s">
        <v>178</v>
      </c>
      <c r="S739" s="5" t="s">
        <v>179</v>
      </c>
    </row>
    <row r="740" spans="1:19">
      <c r="A740" s="3" t="s">
        <v>1194</v>
      </c>
      <c r="B740" s="3" t="s">
        <v>846</v>
      </c>
      <c r="C740" s="3" t="s">
        <v>1240</v>
      </c>
      <c r="D740" s="3" t="s">
        <v>1241</v>
      </c>
      <c r="E740" s="3" t="s">
        <v>1242</v>
      </c>
      <c r="F740" s="3" t="s">
        <v>187</v>
      </c>
      <c r="G740" s="4">
        <v>25.5</v>
      </c>
      <c r="H740" s="4">
        <v>3</v>
      </c>
      <c r="I740" s="4">
        <v>5</v>
      </c>
      <c r="J740" s="4">
        <v>0</v>
      </c>
      <c r="K740" s="3" t="s">
        <v>154</v>
      </c>
      <c r="L740" s="3" t="s">
        <v>153</v>
      </c>
      <c r="M740" s="4">
        <v>0</v>
      </c>
      <c r="N740" s="3" t="s">
        <v>153</v>
      </c>
      <c r="O740" s="3" t="s">
        <v>155</v>
      </c>
      <c r="P740" s="3" t="s">
        <v>156</v>
      </c>
      <c r="Q740" s="5" t="s">
        <v>1240</v>
      </c>
      <c r="R740" s="5" t="s">
        <v>178</v>
      </c>
      <c r="S740" s="5" t="s">
        <v>179</v>
      </c>
    </row>
    <row r="741" spans="1:19">
      <c r="A741" s="3" t="s">
        <v>1194</v>
      </c>
      <c r="B741" s="3" t="s">
        <v>846</v>
      </c>
      <c r="C741" s="3" t="s">
        <v>1243</v>
      </c>
      <c r="D741" s="3" t="s">
        <v>1244</v>
      </c>
      <c r="E741" s="3" t="s">
        <v>1033</v>
      </c>
      <c r="F741" s="3" t="s">
        <v>187</v>
      </c>
      <c r="G741" s="4">
        <v>19.2</v>
      </c>
      <c r="H741" s="4">
        <v>0</v>
      </c>
      <c r="I741" s="4">
        <v>0</v>
      </c>
      <c r="J741" s="4">
        <v>0</v>
      </c>
      <c r="K741" s="3" t="s">
        <v>154</v>
      </c>
      <c r="L741" s="3" t="s">
        <v>153</v>
      </c>
      <c r="M741" s="4">
        <v>0</v>
      </c>
      <c r="N741" s="3" t="s">
        <v>153</v>
      </c>
      <c r="O741" s="3" t="s">
        <v>155</v>
      </c>
      <c r="P741" s="3" t="s">
        <v>156</v>
      </c>
      <c r="Q741" s="5" t="s">
        <v>1243</v>
      </c>
      <c r="R741" s="5" t="s">
        <v>178</v>
      </c>
      <c r="S741" s="5" t="s">
        <v>179</v>
      </c>
    </row>
    <row r="742" spans="1:19">
      <c r="A742" s="3" t="s">
        <v>1194</v>
      </c>
      <c r="B742" s="3" t="s">
        <v>846</v>
      </c>
      <c r="C742" s="3" t="s">
        <v>1245</v>
      </c>
      <c r="D742" s="3" t="s">
        <v>1246</v>
      </c>
      <c r="E742" s="3" t="s">
        <v>974</v>
      </c>
      <c r="F742" s="3" t="s">
        <v>452</v>
      </c>
      <c r="G742" s="4">
        <v>43.89</v>
      </c>
      <c r="H742" s="4">
        <v>3</v>
      </c>
      <c r="I742" s="4">
        <v>24</v>
      </c>
      <c r="J742" s="4">
        <v>0</v>
      </c>
      <c r="K742" s="3" t="s">
        <v>154</v>
      </c>
      <c r="L742" s="3" t="s">
        <v>446</v>
      </c>
      <c r="M742" s="4">
        <v>0</v>
      </c>
      <c r="N742" s="3" t="s">
        <v>153</v>
      </c>
      <c r="O742" s="3" t="s">
        <v>155</v>
      </c>
      <c r="P742" s="3" t="s">
        <v>156</v>
      </c>
      <c r="Q742" s="5" t="s">
        <v>1245</v>
      </c>
      <c r="R742" s="5" t="s">
        <v>178</v>
      </c>
      <c r="S742" s="5" t="s">
        <v>179</v>
      </c>
    </row>
    <row r="743" spans="1:19">
      <c r="A743" s="3" t="s">
        <v>1194</v>
      </c>
      <c r="B743" s="3" t="s">
        <v>846</v>
      </c>
      <c r="C743" s="3" t="s">
        <v>1247</v>
      </c>
      <c r="D743" s="3" t="s">
        <v>1248</v>
      </c>
      <c r="E743" s="3" t="s">
        <v>913</v>
      </c>
      <c r="F743" s="3" t="s">
        <v>914</v>
      </c>
      <c r="G743" s="4">
        <v>80.34</v>
      </c>
      <c r="H743" s="4">
        <v>3</v>
      </c>
      <c r="I743" s="4">
        <v>36</v>
      </c>
      <c r="J743" s="4">
        <v>0</v>
      </c>
      <c r="K743" s="3" t="s">
        <v>154</v>
      </c>
      <c r="L743" s="3" t="s">
        <v>446</v>
      </c>
      <c r="M743" s="4">
        <v>0</v>
      </c>
      <c r="N743" s="3" t="s">
        <v>153</v>
      </c>
      <c r="O743" s="3" t="s">
        <v>155</v>
      </c>
      <c r="P743" s="3" t="s">
        <v>156</v>
      </c>
      <c r="Q743" s="5" t="s">
        <v>1247</v>
      </c>
      <c r="R743" s="5" t="s">
        <v>178</v>
      </c>
      <c r="S743" s="5" t="s">
        <v>179</v>
      </c>
    </row>
    <row r="744" spans="1:19">
      <c r="A744" s="3" t="s">
        <v>1076</v>
      </c>
      <c r="B744" s="3" t="s">
        <v>846</v>
      </c>
      <c r="C744" s="3" t="s">
        <v>1122</v>
      </c>
      <c r="D744" s="3" t="s">
        <v>1123</v>
      </c>
      <c r="E744" s="3" t="s">
        <v>414</v>
      </c>
      <c r="F744" s="3" t="s">
        <v>153</v>
      </c>
      <c r="G744" s="4">
        <v>5.54</v>
      </c>
      <c r="H744" s="4">
        <v>4</v>
      </c>
      <c r="I744" s="4">
        <v>0</v>
      </c>
      <c r="J744" s="4">
        <v>0</v>
      </c>
      <c r="K744" s="3" t="s">
        <v>154</v>
      </c>
      <c r="L744" s="3" t="s">
        <v>153</v>
      </c>
      <c r="M744" s="4">
        <v>0</v>
      </c>
      <c r="N744" s="3" t="s">
        <v>153</v>
      </c>
      <c r="O744" s="3" t="s">
        <v>155</v>
      </c>
      <c r="P744" s="3" t="s">
        <v>156</v>
      </c>
      <c r="Q744" s="5" t="s">
        <v>1122</v>
      </c>
      <c r="R744" s="5" t="s">
        <v>178</v>
      </c>
      <c r="S744" s="5" t="s">
        <v>179</v>
      </c>
    </row>
    <row r="745" spans="1:19">
      <c r="A745" s="3" t="s">
        <v>1194</v>
      </c>
      <c r="B745" s="3" t="s">
        <v>846</v>
      </c>
      <c r="C745" s="3" t="s">
        <v>1249</v>
      </c>
      <c r="D745" s="3" t="s">
        <v>1250</v>
      </c>
      <c r="E745" s="3" t="s">
        <v>414</v>
      </c>
      <c r="F745" s="3" t="s">
        <v>153</v>
      </c>
      <c r="G745" s="4">
        <v>11.05</v>
      </c>
      <c r="H745" s="4">
        <v>2</v>
      </c>
      <c r="I745" s="4">
        <v>0</v>
      </c>
      <c r="J745" s="4">
        <v>0</v>
      </c>
      <c r="K745" s="3" t="s">
        <v>154</v>
      </c>
      <c r="L745" s="3" t="s">
        <v>153</v>
      </c>
      <c r="M745" s="4">
        <v>0</v>
      </c>
      <c r="N745" s="3" t="s">
        <v>153</v>
      </c>
      <c r="O745" s="3" t="s">
        <v>155</v>
      </c>
      <c r="P745" s="3" t="s">
        <v>156</v>
      </c>
      <c r="Q745" s="5" t="s">
        <v>1249</v>
      </c>
      <c r="R745" s="5" t="s">
        <v>178</v>
      </c>
      <c r="S745" s="5" t="s">
        <v>179</v>
      </c>
    </row>
    <row r="746" spans="1:19">
      <c r="A746" s="3" t="s">
        <v>1194</v>
      </c>
      <c r="B746" s="3" t="s">
        <v>846</v>
      </c>
      <c r="C746" s="3" t="s">
        <v>1251</v>
      </c>
      <c r="D746" s="3" t="s">
        <v>1252</v>
      </c>
      <c r="E746" s="3" t="s">
        <v>1253</v>
      </c>
      <c r="F746" s="3" t="s">
        <v>253</v>
      </c>
      <c r="G746" s="4">
        <v>15.95</v>
      </c>
      <c r="H746" s="4">
        <v>4</v>
      </c>
      <c r="I746" s="4">
        <v>0</v>
      </c>
      <c r="J746" s="4">
        <v>0</v>
      </c>
      <c r="K746" s="3" t="s">
        <v>154</v>
      </c>
      <c r="L746" s="3" t="s">
        <v>153</v>
      </c>
      <c r="M746" s="4">
        <v>0</v>
      </c>
      <c r="N746" s="3" t="s">
        <v>153</v>
      </c>
      <c r="O746" s="3" t="s">
        <v>155</v>
      </c>
      <c r="P746" s="3" t="s">
        <v>156</v>
      </c>
      <c r="Q746" s="5" t="s">
        <v>1251</v>
      </c>
      <c r="R746" s="5" t="s">
        <v>178</v>
      </c>
      <c r="S746" s="5" t="s">
        <v>179</v>
      </c>
    </row>
    <row r="747" spans="1:19">
      <c r="A747" s="3" t="s">
        <v>1194</v>
      </c>
      <c r="B747" s="3" t="s">
        <v>846</v>
      </c>
      <c r="C747" s="3" t="s">
        <v>2834</v>
      </c>
      <c r="D747" s="3" t="s">
        <v>2835</v>
      </c>
      <c r="E747" s="3" t="s">
        <v>2266</v>
      </c>
      <c r="F747" s="3" t="s">
        <v>264</v>
      </c>
      <c r="G747" s="4">
        <v>15.13</v>
      </c>
      <c r="H747" s="4">
        <v>1</v>
      </c>
      <c r="I747" s="4">
        <v>0</v>
      </c>
      <c r="J747" s="4">
        <v>1</v>
      </c>
      <c r="K747" s="3" t="s">
        <v>154</v>
      </c>
      <c r="L747" s="3" t="s">
        <v>1776</v>
      </c>
      <c r="M747" s="4">
        <v>2</v>
      </c>
      <c r="N747" s="3" t="s">
        <v>153</v>
      </c>
      <c r="O747" s="3" t="s">
        <v>155</v>
      </c>
      <c r="P747" s="3" t="s">
        <v>156</v>
      </c>
      <c r="Q747" s="5" t="s">
        <v>2834</v>
      </c>
      <c r="R747" s="5" t="s">
        <v>178</v>
      </c>
      <c r="S747" s="5" t="s">
        <v>1678</v>
      </c>
    </row>
    <row r="748" spans="1:19">
      <c r="A748" s="3" t="s">
        <v>1194</v>
      </c>
      <c r="B748" s="3" t="s">
        <v>846</v>
      </c>
      <c r="C748" s="3" t="s">
        <v>1254</v>
      </c>
      <c r="D748" s="3" t="s">
        <v>1255</v>
      </c>
      <c r="E748" s="3" t="s">
        <v>344</v>
      </c>
      <c r="F748" s="3" t="s">
        <v>248</v>
      </c>
      <c r="G748" s="4">
        <v>19.079999999999998</v>
      </c>
      <c r="H748" s="4">
        <v>0</v>
      </c>
      <c r="I748" s="4">
        <v>0</v>
      </c>
      <c r="J748" s="4">
        <v>0</v>
      </c>
      <c r="K748" s="3" t="s">
        <v>154</v>
      </c>
      <c r="L748" s="3" t="s">
        <v>153</v>
      </c>
      <c r="M748" s="4">
        <v>0</v>
      </c>
      <c r="N748" s="3" t="s">
        <v>153</v>
      </c>
      <c r="O748" s="3" t="s">
        <v>155</v>
      </c>
      <c r="P748" s="3" t="s">
        <v>156</v>
      </c>
      <c r="Q748" s="5" t="s">
        <v>1254</v>
      </c>
      <c r="R748" s="5" t="s">
        <v>168</v>
      </c>
      <c r="S748" s="5" t="s">
        <v>984</v>
      </c>
    </row>
    <row r="749" spans="1:19">
      <c r="A749" s="3" t="s">
        <v>1194</v>
      </c>
      <c r="B749" s="3" t="s">
        <v>846</v>
      </c>
      <c r="C749" s="3" t="s">
        <v>1256</v>
      </c>
      <c r="D749" s="3" t="s">
        <v>1257</v>
      </c>
      <c r="E749" s="3" t="s">
        <v>344</v>
      </c>
      <c r="F749" s="3" t="s">
        <v>264</v>
      </c>
      <c r="G749" s="4">
        <v>14.6</v>
      </c>
      <c r="H749" s="4">
        <v>0</v>
      </c>
      <c r="I749" s="4">
        <v>0</v>
      </c>
      <c r="J749" s="4">
        <v>0</v>
      </c>
      <c r="K749" s="3" t="s">
        <v>154</v>
      </c>
      <c r="L749" s="3" t="s">
        <v>153</v>
      </c>
      <c r="M749" s="4">
        <v>0</v>
      </c>
      <c r="N749" s="3" t="s">
        <v>153</v>
      </c>
      <c r="O749" s="3" t="s">
        <v>155</v>
      </c>
      <c r="P749" s="3" t="s">
        <v>156</v>
      </c>
      <c r="Q749" s="5" t="s">
        <v>1256</v>
      </c>
      <c r="R749" s="5" t="s">
        <v>168</v>
      </c>
      <c r="S749" s="5" t="s">
        <v>984</v>
      </c>
    </row>
    <row r="750" spans="1:19">
      <c r="A750" s="3" t="s">
        <v>1194</v>
      </c>
      <c r="B750" s="3" t="s">
        <v>846</v>
      </c>
      <c r="C750" s="3" t="s">
        <v>1258</v>
      </c>
      <c r="D750" s="3" t="s">
        <v>1259</v>
      </c>
      <c r="E750" s="3" t="s">
        <v>464</v>
      </c>
      <c r="F750" s="3" t="s">
        <v>264</v>
      </c>
      <c r="G750" s="4">
        <v>13.81</v>
      </c>
      <c r="H750" s="4">
        <v>0</v>
      </c>
      <c r="I750" s="4">
        <v>0</v>
      </c>
      <c r="J750" s="4">
        <v>0</v>
      </c>
      <c r="K750" s="3" t="s">
        <v>154</v>
      </c>
      <c r="L750" s="3" t="s">
        <v>153</v>
      </c>
      <c r="M750" s="4">
        <v>0</v>
      </c>
      <c r="N750" s="3" t="s">
        <v>153</v>
      </c>
      <c r="O750" s="3" t="s">
        <v>155</v>
      </c>
      <c r="P750" s="3" t="s">
        <v>156</v>
      </c>
      <c r="Q750" s="5" t="s">
        <v>1258</v>
      </c>
      <c r="R750" s="5" t="s">
        <v>178</v>
      </c>
      <c r="S750" s="5" t="s">
        <v>179</v>
      </c>
    </row>
    <row r="751" spans="1:19">
      <c r="A751" s="3" t="s">
        <v>1194</v>
      </c>
      <c r="B751" s="3" t="s">
        <v>846</v>
      </c>
      <c r="C751" s="3" t="s">
        <v>2836</v>
      </c>
      <c r="D751" s="3" t="s">
        <v>2837</v>
      </c>
      <c r="E751" s="3" t="s">
        <v>1657</v>
      </c>
      <c r="F751" s="3" t="s">
        <v>153</v>
      </c>
      <c r="G751" s="4">
        <v>7.96</v>
      </c>
      <c r="H751" s="4">
        <v>0</v>
      </c>
      <c r="I751" s="4">
        <v>0</v>
      </c>
      <c r="J751" s="4">
        <v>0</v>
      </c>
      <c r="K751" s="3" t="s">
        <v>154</v>
      </c>
      <c r="L751" s="3" t="s">
        <v>153</v>
      </c>
      <c r="M751" s="4">
        <v>0</v>
      </c>
      <c r="N751" s="3" t="s">
        <v>153</v>
      </c>
      <c r="O751" s="3" t="s">
        <v>155</v>
      </c>
      <c r="P751" s="3" t="s">
        <v>156</v>
      </c>
      <c r="Q751" s="5" t="s">
        <v>2836</v>
      </c>
      <c r="R751" s="5" t="s">
        <v>1358</v>
      </c>
      <c r="S751" s="5" t="s">
        <v>1712</v>
      </c>
    </row>
    <row r="752" spans="1:19">
      <c r="A752" s="3" t="s">
        <v>1194</v>
      </c>
      <c r="B752" s="3" t="s">
        <v>846</v>
      </c>
      <c r="C752" s="3" t="s">
        <v>1260</v>
      </c>
      <c r="D752" s="3" t="s">
        <v>1261</v>
      </c>
      <c r="E752" s="3" t="s">
        <v>1119</v>
      </c>
      <c r="F752" s="3" t="s">
        <v>253</v>
      </c>
      <c r="G752" s="4">
        <v>15.07</v>
      </c>
      <c r="H752" s="4">
        <v>1</v>
      </c>
      <c r="I752" s="4">
        <v>2</v>
      </c>
      <c r="J752" s="4">
        <v>0</v>
      </c>
      <c r="K752" s="3" t="s">
        <v>154</v>
      </c>
      <c r="L752" s="3" t="s">
        <v>153</v>
      </c>
      <c r="M752" s="4">
        <v>0</v>
      </c>
      <c r="N752" s="3" t="s">
        <v>153</v>
      </c>
      <c r="O752" s="3" t="s">
        <v>155</v>
      </c>
      <c r="P752" s="3" t="s">
        <v>156</v>
      </c>
      <c r="Q752" s="5" t="s">
        <v>1260</v>
      </c>
      <c r="R752" s="5" t="s">
        <v>178</v>
      </c>
      <c r="S752" s="5" t="s">
        <v>179</v>
      </c>
    </row>
    <row r="753" spans="1:19">
      <c r="A753" s="3" t="s">
        <v>1194</v>
      </c>
      <c r="B753" s="3" t="s">
        <v>846</v>
      </c>
      <c r="C753" s="3" t="s">
        <v>2838</v>
      </c>
      <c r="D753" s="3" t="s">
        <v>2839</v>
      </c>
      <c r="E753" s="3" t="s">
        <v>1864</v>
      </c>
      <c r="F753" s="3" t="s">
        <v>337</v>
      </c>
      <c r="G753" s="4">
        <v>36.159999999999997</v>
      </c>
      <c r="H753" s="4">
        <v>0</v>
      </c>
      <c r="I753" s="4">
        <v>0</v>
      </c>
      <c r="J753" s="4">
        <v>0</v>
      </c>
      <c r="K753" s="3" t="s">
        <v>154</v>
      </c>
      <c r="L753" s="3" t="s">
        <v>2339</v>
      </c>
      <c r="M753" s="4">
        <v>18</v>
      </c>
      <c r="N753" s="3" t="s">
        <v>153</v>
      </c>
      <c r="O753" s="3" t="s">
        <v>155</v>
      </c>
      <c r="P753" s="3" t="s">
        <v>156</v>
      </c>
      <c r="Q753" s="5" t="s">
        <v>2838</v>
      </c>
      <c r="R753" s="5" t="s">
        <v>178</v>
      </c>
      <c r="S753" s="5" t="s">
        <v>1449</v>
      </c>
    </row>
    <row r="754" spans="1:19">
      <c r="A754" s="3" t="s">
        <v>1866</v>
      </c>
      <c r="B754" s="3" t="s">
        <v>846</v>
      </c>
      <c r="C754" s="3" t="s">
        <v>2840</v>
      </c>
      <c r="D754" s="3" t="s">
        <v>2841</v>
      </c>
      <c r="E754" s="3" t="s">
        <v>1886</v>
      </c>
      <c r="F754" s="3" t="s">
        <v>914</v>
      </c>
      <c r="G754" s="4">
        <v>80.94</v>
      </c>
      <c r="H754" s="4">
        <v>1</v>
      </c>
      <c r="I754" s="4">
        <v>40</v>
      </c>
      <c r="J754" s="4">
        <v>0</v>
      </c>
      <c r="K754" s="3" t="s">
        <v>154</v>
      </c>
      <c r="L754" s="3" t="s">
        <v>1689</v>
      </c>
      <c r="M754" s="4">
        <v>0</v>
      </c>
      <c r="N754" s="3" t="s">
        <v>153</v>
      </c>
      <c r="O754" s="3" t="s">
        <v>155</v>
      </c>
      <c r="P754" s="3" t="s">
        <v>156</v>
      </c>
      <c r="Q754" s="5" t="s">
        <v>2840</v>
      </c>
      <c r="R754" s="5" t="s">
        <v>178</v>
      </c>
      <c r="S754" s="5" t="s">
        <v>525</v>
      </c>
    </row>
    <row r="755" spans="1:19">
      <c r="A755" s="3" t="s">
        <v>1866</v>
      </c>
      <c r="B755" s="3" t="s">
        <v>846</v>
      </c>
      <c r="C755" s="3" t="s">
        <v>2842</v>
      </c>
      <c r="D755" s="3" t="s">
        <v>2843</v>
      </c>
      <c r="E755" s="3" t="s">
        <v>1886</v>
      </c>
      <c r="F755" s="3" t="s">
        <v>914</v>
      </c>
      <c r="G755" s="4">
        <v>81.14</v>
      </c>
      <c r="H755" s="4">
        <v>1</v>
      </c>
      <c r="I755" s="4">
        <v>40</v>
      </c>
      <c r="J755" s="4">
        <v>0</v>
      </c>
      <c r="K755" s="3" t="s">
        <v>154</v>
      </c>
      <c r="L755" s="3" t="s">
        <v>1689</v>
      </c>
      <c r="M755" s="4">
        <v>0</v>
      </c>
      <c r="N755" s="3" t="s">
        <v>153</v>
      </c>
      <c r="O755" s="3" t="s">
        <v>155</v>
      </c>
      <c r="P755" s="3" t="s">
        <v>156</v>
      </c>
      <c r="Q755" s="5" t="s">
        <v>2842</v>
      </c>
      <c r="R755" s="5" t="s">
        <v>178</v>
      </c>
      <c r="S755" s="5" t="s">
        <v>525</v>
      </c>
    </row>
    <row r="756" spans="1:19">
      <c r="A756" s="3" t="s">
        <v>148</v>
      </c>
      <c r="B756" s="3" t="s">
        <v>149</v>
      </c>
      <c r="C756" s="3" t="s">
        <v>2844</v>
      </c>
      <c r="D756" s="3" t="s">
        <v>2845</v>
      </c>
      <c r="E756" s="3" t="s">
        <v>2846</v>
      </c>
      <c r="F756" s="3" t="s">
        <v>153</v>
      </c>
      <c r="G756" s="4">
        <v>17.43</v>
      </c>
      <c r="H756" s="4">
        <v>0</v>
      </c>
      <c r="I756" s="4">
        <v>0</v>
      </c>
      <c r="J756" s="4">
        <v>0</v>
      </c>
      <c r="K756" s="3" t="s">
        <v>154</v>
      </c>
      <c r="L756" s="3" t="s">
        <v>153</v>
      </c>
      <c r="M756" s="4">
        <v>0</v>
      </c>
      <c r="N756" s="3" t="s">
        <v>153</v>
      </c>
      <c r="O756" s="3" t="s">
        <v>155</v>
      </c>
      <c r="P756" s="3" t="s">
        <v>156</v>
      </c>
      <c r="Q756" s="5" t="s">
        <v>2844</v>
      </c>
      <c r="R756" s="5" t="s">
        <v>157</v>
      </c>
      <c r="S756" s="5" t="s">
        <v>158</v>
      </c>
    </row>
    <row r="757" spans="1:19">
      <c r="A757" s="3" t="s">
        <v>148</v>
      </c>
      <c r="B757" s="3" t="s">
        <v>149</v>
      </c>
      <c r="C757" s="3" t="s">
        <v>2847</v>
      </c>
      <c r="D757" s="3" t="s">
        <v>2848</v>
      </c>
      <c r="E757" s="3" t="s">
        <v>2846</v>
      </c>
      <c r="F757" s="3" t="s">
        <v>153</v>
      </c>
      <c r="G757" s="4">
        <v>20.8</v>
      </c>
      <c r="H757" s="4">
        <v>0</v>
      </c>
      <c r="I757" s="4">
        <v>0</v>
      </c>
      <c r="J757" s="4">
        <v>0</v>
      </c>
      <c r="K757" s="3" t="s">
        <v>154</v>
      </c>
      <c r="L757" s="3" t="s">
        <v>153</v>
      </c>
      <c r="M757" s="4">
        <v>0</v>
      </c>
      <c r="N757" s="3" t="s">
        <v>153</v>
      </c>
      <c r="O757" s="3" t="s">
        <v>155</v>
      </c>
      <c r="P757" s="3" t="s">
        <v>156</v>
      </c>
      <c r="Q757" s="5" t="s">
        <v>2847</v>
      </c>
      <c r="R757" s="5" t="s">
        <v>157</v>
      </c>
      <c r="S757" s="5" t="s">
        <v>158</v>
      </c>
    </row>
    <row r="758" spans="1:19">
      <c r="A758" s="3" t="s">
        <v>1194</v>
      </c>
      <c r="B758" s="3" t="s">
        <v>846</v>
      </c>
      <c r="C758" s="3" t="s">
        <v>1262</v>
      </c>
      <c r="D758" s="3" t="s">
        <v>1263</v>
      </c>
      <c r="E758" s="3" t="s">
        <v>1264</v>
      </c>
      <c r="F758" s="3" t="s">
        <v>253</v>
      </c>
      <c r="G758" s="4">
        <v>5.6</v>
      </c>
      <c r="H758" s="4">
        <v>1</v>
      </c>
      <c r="I758" s="4">
        <v>1</v>
      </c>
      <c r="J758" s="4">
        <v>0</v>
      </c>
      <c r="K758" s="3" t="s">
        <v>154</v>
      </c>
      <c r="L758" s="3" t="s">
        <v>153</v>
      </c>
      <c r="M758" s="4">
        <v>0</v>
      </c>
      <c r="N758" s="3" t="s">
        <v>153</v>
      </c>
      <c r="O758" s="3" t="s">
        <v>155</v>
      </c>
      <c r="P758" s="3" t="s">
        <v>156</v>
      </c>
      <c r="Q758" s="5" t="s">
        <v>1262</v>
      </c>
      <c r="R758" s="5" t="s">
        <v>178</v>
      </c>
      <c r="S758" s="5" t="s">
        <v>179</v>
      </c>
    </row>
    <row r="759" spans="1:19">
      <c r="A759" s="3" t="s">
        <v>148</v>
      </c>
      <c r="B759" s="3" t="s">
        <v>149</v>
      </c>
      <c r="C759" s="3" t="s">
        <v>2849</v>
      </c>
      <c r="D759" s="3" t="s">
        <v>2850</v>
      </c>
      <c r="E759" s="3" t="s">
        <v>2851</v>
      </c>
      <c r="F759" s="3" t="s">
        <v>153</v>
      </c>
      <c r="G759" s="4">
        <v>8</v>
      </c>
      <c r="H759" s="4">
        <v>0</v>
      </c>
      <c r="I759" s="4">
        <v>0</v>
      </c>
      <c r="J759" s="4">
        <v>0</v>
      </c>
      <c r="K759" s="3" t="s">
        <v>154</v>
      </c>
      <c r="L759" s="3" t="s">
        <v>153</v>
      </c>
      <c r="M759" s="4">
        <v>0</v>
      </c>
      <c r="N759" s="3" t="s">
        <v>153</v>
      </c>
      <c r="O759" s="3" t="s">
        <v>155</v>
      </c>
      <c r="P759" s="3" t="s">
        <v>156</v>
      </c>
      <c r="Q759" s="5" t="s">
        <v>2849</v>
      </c>
      <c r="R759" s="5" t="s">
        <v>168</v>
      </c>
      <c r="S759" s="5" t="s">
        <v>169</v>
      </c>
    </row>
    <row r="760" spans="1:19">
      <c r="A760" s="3" t="s">
        <v>1135</v>
      </c>
      <c r="B760" s="3" t="s">
        <v>846</v>
      </c>
      <c r="C760" s="3" t="s">
        <v>2852</v>
      </c>
      <c r="D760" s="3" t="s">
        <v>2853</v>
      </c>
      <c r="E760" s="3" t="s">
        <v>2854</v>
      </c>
      <c r="F760" s="3" t="s">
        <v>153</v>
      </c>
      <c r="G760" s="4">
        <v>3.62</v>
      </c>
      <c r="H760" s="4">
        <v>0</v>
      </c>
      <c r="I760" s="4">
        <v>0</v>
      </c>
      <c r="J760" s="4">
        <v>0</v>
      </c>
      <c r="K760" s="3" t="s">
        <v>154</v>
      </c>
      <c r="L760" s="3" t="s">
        <v>153</v>
      </c>
      <c r="M760" s="4">
        <v>0</v>
      </c>
      <c r="N760" s="3" t="s">
        <v>153</v>
      </c>
      <c r="O760" s="3" t="s">
        <v>155</v>
      </c>
      <c r="P760" s="3" t="s">
        <v>156</v>
      </c>
      <c r="Q760" s="5" t="s">
        <v>2852</v>
      </c>
      <c r="R760" s="5" t="s">
        <v>173</v>
      </c>
      <c r="S760" s="5" t="s">
        <v>1597</v>
      </c>
    </row>
    <row r="761" spans="1:19">
      <c r="A761" s="3" t="s">
        <v>148</v>
      </c>
      <c r="B761" s="3" t="s">
        <v>149</v>
      </c>
      <c r="C761" s="3" t="s">
        <v>2855</v>
      </c>
      <c r="D761" s="3" t="s">
        <v>2856</v>
      </c>
      <c r="E761" s="3" t="s">
        <v>2857</v>
      </c>
      <c r="F761" s="3" t="s">
        <v>153</v>
      </c>
      <c r="G761" s="4">
        <v>1.77</v>
      </c>
      <c r="H761" s="4">
        <v>0</v>
      </c>
      <c r="I761" s="4">
        <v>0</v>
      </c>
      <c r="J761" s="4">
        <v>0</v>
      </c>
      <c r="K761" s="3" t="s">
        <v>154</v>
      </c>
      <c r="L761" s="3" t="s">
        <v>153</v>
      </c>
      <c r="M761" s="4">
        <v>0</v>
      </c>
      <c r="N761" s="3" t="s">
        <v>153</v>
      </c>
      <c r="O761" s="3" t="s">
        <v>155</v>
      </c>
      <c r="P761" s="3" t="s">
        <v>156</v>
      </c>
      <c r="Q761" s="5" t="s">
        <v>2855</v>
      </c>
      <c r="R761" s="5" t="s">
        <v>168</v>
      </c>
      <c r="S761" s="5" t="s">
        <v>169</v>
      </c>
    </row>
    <row r="762" spans="1:19">
      <c r="A762" s="3" t="s">
        <v>477</v>
      </c>
      <c r="B762" s="3" t="s">
        <v>423</v>
      </c>
      <c r="C762" s="3" t="s">
        <v>2858</v>
      </c>
      <c r="D762" s="3" t="s">
        <v>2859</v>
      </c>
      <c r="E762" s="3" t="s">
        <v>2410</v>
      </c>
      <c r="F762" s="3" t="s">
        <v>153</v>
      </c>
      <c r="G762" s="4">
        <v>2.59</v>
      </c>
      <c r="H762" s="4">
        <v>0</v>
      </c>
      <c r="I762" s="4">
        <v>0</v>
      </c>
      <c r="J762" s="4">
        <v>0</v>
      </c>
      <c r="K762" s="3" t="s">
        <v>154</v>
      </c>
      <c r="L762" s="3" t="s">
        <v>153</v>
      </c>
      <c r="M762" s="4">
        <v>0</v>
      </c>
      <c r="N762" s="3" t="s">
        <v>153</v>
      </c>
      <c r="O762" s="3" t="s">
        <v>155</v>
      </c>
      <c r="P762" s="3" t="s">
        <v>156</v>
      </c>
      <c r="Q762" s="5" t="s">
        <v>2858</v>
      </c>
      <c r="R762" s="5" t="s">
        <v>173</v>
      </c>
      <c r="S762" s="5" t="s">
        <v>1597</v>
      </c>
    </row>
    <row r="763" spans="1:19">
      <c r="A763" s="3" t="s">
        <v>477</v>
      </c>
      <c r="B763" s="3" t="s">
        <v>423</v>
      </c>
      <c r="C763" s="3" t="s">
        <v>2860</v>
      </c>
      <c r="D763" s="3" t="s">
        <v>2861</v>
      </c>
      <c r="E763" s="3" t="s">
        <v>1915</v>
      </c>
      <c r="F763" s="3" t="s">
        <v>153</v>
      </c>
      <c r="G763" s="4">
        <v>7.69</v>
      </c>
      <c r="H763" s="4">
        <v>0</v>
      </c>
      <c r="I763" s="4">
        <v>0</v>
      </c>
      <c r="J763" s="4">
        <v>0</v>
      </c>
      <c r="K763" s="3" t="s">
        <v>154</v>
      </c>
      <c r="L763" s="3" t="s">
        <v>153</v>
      </c>
      <c r="M763" s="4">
        <v>0</v>
      </c>
      <c r="N763" s="3" t="s">
        <v>153</v>
      </c>
      <c r="O763" s="3" t="s">
        <v>155</v>
      </c>
      <c r="P763" s="3" t="s">
        <v>156</v>
      </c>
      <c r="Q763" s="5" t="s">
        <v>2860</v>
      </c>
      <c r="R763" s="5" t="s">
        <v>173</v>
      </c>
      <c r="S763" s="5" t="s">
        <v>1597</v>
      </c>
    </row>
    <row r="764" spans="1:19">
      <c r="A764" s="3" t="s">
        <v>557</v>
      </c>
      <c r="B764" s="3" t="s">
        <v>423</v>
      </c>
      <c r="C764" s="3" t="s">
        <v>2862</v>
      </c>
      <c r="D764" s="3" t="s">
        <v>2863</v>
      </c>
      <c r="E764" s="3" t="s">
        <v>1918</v>
      </c>
      <c r="F764" s="3" t="s">
        <v>153</v>
      </c>
      <c r="G764" s="4">
        <v>4.59</v>
      </c>
      <c r="H764" s="4">
        <v>0</v>
      </c>
      <c r="I764" s="4">
        <v>0</v>
      </c>
      <c r="J764" s="4">
        <v>0</v>
      </c>
      <c r="K764" s="3" t="s">
        <v>154</v>
      </c>
      <c r="L764" s="3" t="s">
        <v>153</v>
      </c>
      <c r="M764" s="4">
        <v>0</v>
      </c>
      <c r="N764" s="3" t="s">
        <v>153</v>
      </c>
      <c r="O764" s="3" t="s">
        <v>155</v>
      </c>
      <c r="P764" s="3" t="s">
        <v>156</v>
      </c>
      <c r="Q764" s="5" t="s">
        <v>2862</v>
      </c>
      <c r="R764" s="5" t="s">
        <v>173</v>
      </c>
      <c r="S764" s="5" t="s">
        <v>1597</v>
      </c>
    </row>
    <row r="765" spans="1:19">
      <c r="A765" s="3" t="s">
        <v>557</v>
      </c>
      <c r="B765" s="3" t="s">
        <v>423</v>
      </c>
      <c r="C765" s="3" t="s">
        <v>2864</v>
      </c>
      <c r="D765" s="3" t="s">
        <v>2865</v>
      </c>
      <c r="E765" s="3" t="s">
        <v>2410</v>
      </c>
      <c r="F765" s="3" t="s">
        <v>153</v>
      </c>
      <c r="G765" s="4">
        <v>2.59</v>
      </c>
      <c r="H765" s="4">
        <v>0</v>
      </c>
      <c r="I765" s="4">
        <v>0</v>
      </c>
      <c r="J765" s="4">
        <v>0</v>
      </c>
      <c r="K765" s="3" t="s">
        <v>154</v>
      </c>
      <c r="L765" s="3" t="s">
        <v>153</v>
      </c>
      <c r="M765" s="4">
        <v>0</v>
      </c>
      <c r="N765" s="3" t="s">
        <v>153</v>
      </c>
      <c r="O765" s="3" t="s">
        <v>155</v>
      </c>
      <c r="P765" s="3" t="s">
        <v>156</v>
      </c>
      <c r="Q765" s="5" t="s">
        <v>2864</v>
      </c>
      <c r="R765" s="5" t="s">
        <v>168</v>
      </c>
      <c r="S765" s="5" t="s">
        <v>169</v>
      </c>
    </row>
    <row r="766" spans="1:19">
      <c r="A766" s="3" t="s">
        <v>557</v>
      </c>
      <c r="B766" s="3" t="s">
        <v>423</v>
      </c>
      <c r="C766" s="3" t="s">
        <v>2866</v>
      </c>
      <c r="D766" s="3" t="s">
        <v>2867</v>
      </c>
      <c r="E766" s="3" t="s">
        <v>1915</v>
      </c>
      <c r="F766" s="3" t="s">
        <v>153</v>
      </c>
      <c r="G766" s="4">
        <v>6.96</v>
      </c>
      <c r="H766" s="4">
        <v>0</v>
      </c>
      <c r="I766" s="4">
        <v>0</v>
      </c>
      <c r="J766" s="4">
        <v>0</v>
      </c>
      <c r="K766" s="3" t="s">
        <v>154</v>
      </c>
      <c r="L766" s="3" t="s">
        <v>153</v>
      </c>
      <c r="M766" s="4">
        <v>0</v>
      </c>
      <c r="N766" s="3" t="s">
        <v>153</v>
      </c>
      <c r="O766" s="3" t="s">
        <v>155</v>
      </c>
      <c r="P766" s="3" t="s">
        <v>156</v>
      </c>
      <c r="Q766" s="5" t="s">
        <v>2866</v>
      </c>
      <c r="R766" s="5" t="s">
        <v>173</v>
      </c>
      <c r="S766" s="5" t="s">
        <v>1597</v>
      </c>
    </row>
    <row r="767" spans="1:19">
      <c r="A767" s="3" t="s">
        <v>477</v>
      </c>
      <c r="B767" s="3" t="s">
        <v>423</v>
      </c>
      <c r="C767" s="3" t="s">
        <v>2868</v>
      </c>
      <c r="D767" s="3" t="s">
        <v>2869</v>
      </c>
      <c r="E767" s="3" t="s">
        <v>2870</v>
      </c>
      <c r="F767" s="3" t="s">
        <v>153</v>
      </c>
      <c r="G767" s="4">
        <v>2.17</v>
      </c>
      <c r="H767" s="4">
        <v>0</v>
      </c>
      <c r="I767" s="4">
        <v>0</v>
      </c>
      <c r="J767" s="4">
        <v>0</v>
      </c>
      <c r="K767" s="3" t="s">
        <v>154</v>
      </c>
      <c r="L767" s="3" t="s">
        <v>153</v>
      </c>
      <c r="M767" s="4">
        <v>0</v>
      </c>
      <c r="N767" s="3" t="s">
        <v>153</v>
      </c>
      <c r="O767" s="3" t="s">
        <v>155</v>
      </c>
      <c r="P767" s="3" t="s">
        <v>156</v>
      </c>
      <c r="Q767" s="5" t="s">
        <v>2868</v>
      </c>
      <c r="R767" s="5" t="s">
        <v>168</v>
      </c>
      <c r="S767" s="5" t="s">
        <v>169</v>
      </c>
    </row>
    <row r="768" spans="1:19">
      <c r="A768" s="3" t="s">
        <v>477</v>
      </c>
      <c r="B768" s="3" t="s">
        <v>423</v>
      </c>
      <c r="C768" s="3" t="s">
        <v>2871</v>
      </c>
      <c r="D768" s="3" t="s">
        <v>2872</v>
      </c>
      <c r="E768" s="3" t="s">
        <v>1918</v>
      </c>
      <c r="F768" s="3" t="s">
        <v>153</v>
      </c>
      <c r="G768" s="4">
        <v>4.9400000000000004</v>
      </c>
      <c r="H768" s="4">
        <v>0</v>
      </c>
      <c r="I768" s="4">
        <v>0</v>
      </c>
      <c r="J768" s="4">
        <v>0</v>
      </c>
      <c r="K768" s="3" t="s">
        <v>154</v>
      </c>
      <c r="L768" s="3" t="s">
        <v>153</v>
      </c>
      <c r="M768" s="4">
        <v>0</v>
      </c>
      <c r="N768" s="3" t="s">
        <v>153</v>
      </c>
      <c r="O768" s="3" t="s">
        <v>155</v>
      </c>
      <c r="P768" s="3" t="s">
        <v>156</v>
      </c>
      <c r="Q768" s="5" t="s">
        <v>2871</v>
      </c>
      <c r="R768" s="5" t="s">
        <v>173</v>
      </c>
      <c r="S768" s="5" t="s">
        <v>1597</v>
      </c>
    </row>
    <row r="769" spans="1:19">
      <c r="A769" s="3" t="s">
        <v>148</v>
      </c>
      <c r="B769" s="3" t="s">
        <v>149</v>
      </c>
      <c r="C769" s="3" t="s">
        <v>2873</v>
      </c>
      <c r="D769" s="3" t="s">
        <v>2874</v>
      </c>
      <c r="E769" s="3" t="s">
        <v>1612</v>
      </c>
      <c r="F769" s="3" t="s">
        <v>153</v>
      </c>
      <c r="G769" s="4">
        <v>4.26</v>
      </c>
      <c r="H769" s="4">
        <v>0</v>
      </c>
      <c r="I769" s="4">
        <v>0</v>
      </c>
      <c r="J769" s="4">
        <v>0</v>
      </c>
      <c r="K769" s="3" t="s">
        <v>154</v>
      </c>
      <c r="L769" s="3" t="s">
        <v>153</v>
      </c>
      <c r="M769" s="4">
        <v>0</v>
      </c>
      <c r="N769" s="3" t="s">
        <v>153</v>
      </c>
      <c r="O769" s="3" t="s">
        <v>155</v>
      </c>
      <c r="P769" s="3" t="s">
        <v>156</v>
      </c>
      <c r="Q769" s="5" t="s">
        <v>2873</v>
      </c>
      <c r="R769" s="5" t="s">
        <v>168</v>
      </c>
      <c r="S769" s="5" t="s">
        <v>169</v>
      </c>
    </row>
    <row r="770" spans="1:19">
      <c r="A770" s="3" t="s">
        <v>654</v>
      </c>
      <c r="B770" s="3" t="s">
        <v>423</v>
      </c>
      <c r="C770" s="3" t="s">
        <v>2875</v>
      </c>
      <c r="D770" s="3" t="s">
        <v>2876</v>
      </c>
      <c r="E770" s="3" t="s">
        <v>1915</v>
      </c>
      <c r="F770" s="3" t="s">
        <v>153</v>
      </c>
      <c r="G770" s="4">
        <v>7.09</v>
      </c>
      <c r="H770" s="4">
        <v>0</v>
      </c>
      <c r="I770" s="4">
        <v>0</v>
      </c>
      <c r="J770" s="4">
        <v>0</v>
      </c>
      <c r="K770" s="3" t="s">
        <v>154</v>
      </c>
      <c r="L770" s="3" t="s">
        <v>153</v>
      </c>
      <c r="M770" s="4">
        <v>0</v>
      </c>
      <c r="N770" s="3" t="s">
        <v>153</v>
      </c>
      <c r="O770" s="3" t="s">
        <v>155</v>
      </c>
      <c r="P770" s="3" t="s">
        <v>156</v>
      </c>
      <c r="Q770" s="5" t="s">
        <v>2875</v>
      </c>
      <c r="R770" s="5" t="s">
        <v>173</v>
      </c>
      <c r="S770" s="5" t="s">
        <v>1597</v>
      </c>
    </row>
    <row r="771" spans="1:19">
      <c r="A771" s="3" t="s">
        <v>654</v>
      </c>
      <c r="B771" s="3" t="s">
        <v>423</v>
      </c>
      <c r="C771" s="3" t="s">
        <v>2877</v>
      </c>
      <c r="D771" s="3" t="s">
        <v>2878</v>
      </c>
      <c r="E771" s="3" t="s">
        <v>1918</v>
      </c>
      <c r="F771" s="3" t="s">
        <v>153</v>
      </c>
      <c r="G771" s="4">
        <v>4.2699999999999996</v>
      </c>
      <c r="H771" s="4">
        <v>0</v>
      </c>
      <c r="I771" s="4">
        <v>0</v>
      </c>
      <c r="J771" s="4">
        <v>0</v>
      </c>
      <c r="K771" s="3" t="s">
        <v>154</v>
      </c>
      <c r="L771" s="3" t="s">
        <v>153</v>
      </c>
      <c r="M771" s="4">
        <v>0</v>
      </c>
      <c r="N771" s="3" t="s">
        <v>153</v>
      </c>
      <c r="O771" s="3" t="s">
        <v>155</v>
      </c>
      <c r="P771" s="3" t="s">
        <v>156</v>
      </c>
      <c r="Q771" s="5" t="s">
        <v>2877</v>
      </c>
      <c r="R771" s="5" t="s">
        <v>173</v>
      </c>
      <c r="S771" s="5" t="s">
        <v>1597</v>
      </c>
    </row>
    <row r="772" spans="1:19">
      <c r="A772" s="3" t="s">
        <v>1124</v>
      </c>
      <c r="B772" s="3" t="s">
        <v>846</v>
      </c>
      <c r="C772" s="3" t="s">
        <v>2879</v>
      </c>
      <c r="D772" s="3" t="s">
        <v>2880</v>
      </c>
      <c r="E772" s="3" t="s">
        <v>1915</v>
      </c>
      <c r="F772" s="3" t="s">
        <v>153</v>
      </c>
      <c r="G772" s="4">
        <v>5.12</v>
      </c>
      <c r="H772" s="4">
        <v>0</v>
      </c>
      <c r="I772" s="4">
        <v>0</v>
      </c>
      <c r="J772" s="4">
        <v>0</v>
      </c>
      <c r="K772" s="3" t="s">
        <v>154</v>
      </c>
      <c r="L772" s="3" t="s">
        <v>153</v>
      </c>
      <c r="M772" s="4">
        <v>0</v>
      </c>
      <c r="N772" s="3" t="s">
        <v>153</v>
      </c>
      <c r="O772" s="3" t="s">
        <v>155</v>
      </c>
      <c r="P772" s="3" t="s">
        <v>156</v>
      </c>
      <c r="Q772" s="5" t="s">
        <v>2879</v>
      </c>
      <c r="R772" s="5" t="s">
        <v>1358</v>
      </c>
      <c r="S772" s="5" t="s">
        <v>1712</v>
      </c>
    </row>
    <row r="773" spans="1:19">
      <c r="A773" s="3" t="s">
        <v>1124</v>
      </c>
      <c r="B773" s="3" t="s">
        <v>846</v>
      </c>
      <c r="C773" s="3" t="s">
        <v>2881</v>
      </c>
      <c r="D773" s="3" t="s">
        <v>2882</v>
      </c>
      <c r="E773" s="3" t="s">
        <v>1918</v>
      </c>
      <c r="F773" s="3" t="s">
        <v>153</v>
      </c>
      <c r="G773" s="4">
        <v>4.16</v>
      </c>
      <c r="H773" s="4">
        <v>0</v>
      </c>
      <c r="I773" s="4">
        <v>0</v>
      </c>
      <c r="J773" s="4">
        <v>0</v>
      </c>
      <c r="K773" s="3" t="s">
        <v>154</v>
      </c>
      <c r="L773" s="3" t="s">
        <v>153</v>
      </c>
      <c r="M773" s="4">
        <v>0</v>
      </c>
      <c r="N773" s="3" t="s">
        <v>153</v>
      </c>
      <c r="O773" s="3" t="s">
        <v>155</v>
      </c>
      <c r="P773" s="3" t="s">
        <v>156</v>
      </c>
      <c r="Q773" s="5" t="s">
        <v>2881</v>
      </c>
      <c r="R773" s="5" t="s">
        <v>1358</v>
      </c>
      <c r="S773" s="5" t="s">
        <v>1712</v>
      </c>
    </row>
    <row r="774" spans="1:19">
      <c r="A774" s="3" t="s">
        <v>148</v>
      </c>
      <c r="B774" s="3" t="s">
        <v>846</v>
      </c>
      <c r="C774" s="3" t="s">
        <v>2883</v>
      </c>
      <c r="D774" s="3" t="s">
        <v>2884</v>
      </c>
      <c r="E774" s="3" t="s">
        <v>1612</v>
      </c>
      <c r="F774" s="3" t="s">
        <v>153</v>
      </c>
      <c r="G774" s="4">
        <v>3.82</v>
      </c>
      <c r="H774" s="4">
        <v>0</v>
      </c>
      <c r="I774" s="4">
        <v>0</v>
      </c>
      <c r="J774" s="4">
        <v>0</v>
      </c>
      <c r="K774" s="3" t="s">
        <v>154</v>
      </c>
      <c r="L774" s="3" t="s">
        <v>153</v>
      </c>
      <c r="M774" s="4">
        <v>0</v>
      </c>
      <c r="N774" s="3" t="s">
        <v>153</v>
      </c>
      <c r="O774" s="3" t="s">
        <v>155</v>
      </c>
      <c r="P774" s="3" t="s">
        <v>156</v>
      </c>
      <c r="Q774" s="5" t="s">
        <v>2883</v>
      </c>
      <c r="R774" s="5" t="s">
        <v>168</v>
      </c>
      <c r="S774" s="5" t="s">
        <v>1449</v>
      </c>
    </row>
    <row r="775" spans="1:19">
      <c r="A775" s="3" t="s">
        <v>1124</v>
      </c>
      <c r="B775" s="3" t="s">
        <v>846</v>
      </c>
      <c r="C775" s="3" t="s">
        <v>2885</v>
      </c>
      <c r="D775" s="3" t="s">
        <v>2886</v>
      </c>
      <c r="E775" s="3" t="s">
        <v>2887</v>
      </c>
      <c r="F775" s="3" t="s">
        <v>153</v>
      </c>
      <c r="G775" s="4">
        <v>2.1</v>
      </c>
      <c r="H775" s="4">
        <v>0</v>
      </c>
      <c r="I775" s="4">
        <v>0</v>
      </c>
      <c r="J775" s="4">
        <v>0</v>
      </c>
      <c r="K775" s="3" t="s">
        <v>154</v>
      </c>
      <c r="L775" s="3" t="s">
        <v>153</v>
      </c>
      <c r="M775" s="4">
        <v>0</v>
      </c>
      <c r="N775" s="3" t="s">
        <v>153</v>
      </c>
      <c r="O775" s="3" t="s">
        <v>155</v>
      </c>
      <c r="P775" s="3" t="s">
        <v>156</v>
      </c>
      <c r="Q775" s="5" t="s">
        <v>2885</v>
      </c>
      <c r="R775" s="5" t="s">
        <v>168</v>
      </c>
      <c r="S775" s="5" t="s">
        <v>169</v>
      </c>
    </row>
    <row r="776" spans="1:19">
      <c r="A776" s="3" t="s">
        <v>1124</v>
      </c>
      <c r="B776" s="3" t="s">
        <v>846</v>
      </c>
      <c r="C776" s="3" t="s">
        <v>2888</v>
      </c>
      <c r="D776" s="3" t="s">
        <v>2889</v>
      </c>
      <c r="E776" s="3" t="s">
        <v>1915</v>
      </c>
      <c r="F776" s="3" t="s">
        <v>153</v>
      </c>
      <c r="G776" s="4">
        <v>4.59</v>
      </c>
      <c r="H776" s="4">
        <v>0</v>
      </c>
      <c r="I776" s="4">
        <v>0</v>
      </c>
      <c r="J776" s="4">
        <v>0</v>
      </c>
      <c r="K776" s="3" t="s">
        <v>154</v>
      </c>
      <c r="L776" s="3" t="s">
        <v>153</v>
      </c>
      <c r="M776" s="4">
        <v>0</v>
      </c>
      <c r="N776" s="3" t="s">
        <v>153</v>
      </c>
      <c r="O776" s="3" t="s">
        <v>155</v>
      </c>
      <c r="P776" s="3" t="s">
        <v>156</v>
      </c>
      <c r="Q776" s="5" t="s">
        <v>2888</v>
      </c>
      <c r="R776" s="5" t="s">
        <v>1358</v>
      </c>
      <c r="S776" s="5" t="s">
        <v>1712</v>
      </c>
    </row>
    <row r="777" spans="1:19">
      <c r="A777" s="3" t="s">
        <v>1124</v>
      </c>
      <c r="B777" s="3" t="s">
        <v>846</v>
      </c>
      <c r="C777" s="3" t="s">
        <v>2890</v>
      </c>
      <c r="D777" s="3" t="s">
        <v>2891</v>
      </c>
      <c r="E777" s="3" t="s">
        <v>2403</v>
      </c>
      <c r="F777" s="3" t="s">
        <v>153</v>
      </c>
      <c r="G777" s="4">
        <v>1.84</v>
      </c>
      <c r="H777" s="4">
        <v>0</v>
      </c>
      <c r="I777" s="4">
        <v>0</v>
      </c>
      <c r="J777" s="4">
        <v>0</v>
      </c>
      <c r="K777" s="3" t="s">
        <v>154</v>
      </c>
      <c r="L777" s="3" t="s">
        <v>153</v>
      </c>
      <c r="M777" s="4">
        <v>0</v>
      </c>
      <c r="N777" s="3" t="s">
        <v>153</v>
      </c>
      <c r="O777" s="3" t="s">
        <v>155</v>
      </c>
      <c r="P777" s="3" t="s">
        <v>156</v>
      </c>
      <c r="Q777" s="5" t="s">
        <v>2890</v>
      </c>
      <c r="R777" s="5" t="s">
        <v>168</v>
      </c>
      <c r="S777" s="5" t="s">
        <v>169</v>
      </c>
    </row>
    <row r="778" spans="1:19">
      <c r="A778" s="3" t="s">
        <v>1194</v>
      </c>
      <c r="B778" s="3" t="s">
        <v>846</v>
      </c>
      <c r="C778" s="3" t="s">
        <v>2892</v>
      </c>
      <c r="D778" s="3" t="s">
        <v>2893</v>
      </c>
      <c r="E778" s="3" t="s">
        <v>1915</v>
      </c>
      <c r="F778" s="3" t="s">
        <v>153</v>
      </c>
      <c r="G778" s="4">
        <v>7.89</v>
      </c>
      <c r="H778" s="4">
        <v>0</v>
      </c>
      <c r="I778" s="4">
        <v>0</v>
      </c>
      <c r="J778" s="4">
        <v>0</v>
      </c>
      <c r="K778" s="3" t="s">
        <v>154</v>
      </c>
      <c r="L778" s="3" t="s">
        <v>153</v>
      </c>
      <c r="M778" s="4">
        <v>0</v>
      </c>
      <c r="N778" s="3" t="s">
        <v>153</v>
      </c>
      <c r="O778" s="3" t="s">
        <v>155</v>
      </c>
      <c r="P778" s="3" t="s">
        <v>156</v>
      </c>
      <c r="Q778" s="5" t="s">
        <v>2892</v>
      </c>
      <c r="R778" s="5" t="s">
        <v>1358</v>
      </c>
      <c r="S778" s="5" t="s">
        <v>1712</v>
      </c>
    </row>
    <row r="779" spans="1:19">
      <c r="A779" s="3" t="s">
        <v>1194</v>
      </c>
      <c r="B779" s="3" t="s">
        <v>846</v>
      </c>
      <c r="C779" s="3" t="s">
        <v>2894</v>
      </c>
      <c r="D779" s="3" t="s">
        <v>2895</v>
      </c>
      <c r="E779" s="3" t="s">
        <v>1918</v>
      </c>
      <c r="F779" s="3" t="s">
        <v>153</v>
      </c>
      <c r="G779" s="4">
        <v>4.18</v>
      </c>
      <c r="H779" s="4">
        <v>0</v>
      </c>
      <c r="I779" s="4">
        <v>0</v>
      </c>
      <c r="J779" s="4">
        <v>0</v>
      </c>
      <c r="K779" s="3" t="s">
        <v>154</v>
      </c>
      <c r="L779" s="3" t="s">
        <v>153</v>
      </c>
      <c r="M779" s="4">
        <v>0</v>
      </c>
      <c r="N779" s="3" t="s">
        <v>153</v>
      </c>
      <c r="O779" s="3" t="s">
        <v>155</v>
      </c>
      <c r="P779" s="3" t="s">
        <v>156</v>
      </c>
      <c r="Q779" s="5" t="s">
        <v>2894</v>
      </c>
      <c r="R779" s="5" t="s">
        <v>1358</v>
      </c>
      <c r="S779" s="5" t="s">
        <v>1712</v>
      </c>
    </row>
    <row r="780" spans="1:19">
      <c r="A780" s="3" t="s">
        <v>1194</v>
      </c>
      <c r="B780" s="3" t="s">
        <v>846</v>
      </c>
      <c r="C780" s="3" t="s">
        <v>2896</v>
      </c>
      <c r="D780" s="3" t="s">
        <v>2897</v>
      </c>
      <c r="E780" s="3" t="s">
        <v>2410</v>
      </c>
      <c r="F780" s="3" t="s">
        <v>153</v>
      </c>
      <c r="G780" s="4">
        <v>2.56</v>
      </c>
      <c r="H780" s="4">
        <v>0</v>
      </c>
      <c r="I780" s="4">
        <v>0</v>
      </c>
      <c r="J780" s="4">
        <v>0</v>
      </c>
      <c r="K780" s="3" t="s">
        <v>154</v>
      </c>
      <c r="L780" s="3" t="s">
        <v>153</v>
      </c>
      <c r="M780" s="4">
        <v>0</v>
      </c>
      <c r="N780" s="3" t="s">
        <v>153</v>
      </c>
      <c r="O780" s="3" t="s">
        <v>155</v>
      </c>
      <c r="P780" s="3" t="s">
        <v>156</v>
      </c>
      <c r="Q780" s="5" t="s">
        <v>2896</v>
      </c>
      <c r="R780" s="5" t="s">
        <v>1358</v>
      </c>
      <c r="S780" s="5" t="s">
        <v>1712</v>
      </c>
    </row>
    <row r="781" spans="1:19">
      <c r="A781" s="3" t="s">
        <v>1194</v>
      </c>
      <c r="B781" s="3" t="s">
        <v>846</v>
      </c>
      <c r="C781" s="3" t="s">
        <v>2898</v>
      </c>
      <c r="D781" s="3" t="s">
        <v>2899</v>
      </c>
      <c r="E781" s="3" t="s">
        <v>2900</v>
      </c>
      <c r="F781" s="3" t="s">
        <v>153</v>
      </c>
      <c r="G781" s="4">
        <v>2.17</v>
      </c>
      <c r="H781" s="4">
        <v>0</v>
      </c>
      <c r="I781" s="4">
        <v>0</v>
      </c>
      <c r="J781" s="4">
        <v>0</v>
      </c>
      <c r="K781" s="3" t="s">
        <v>154</v>
      </c>
      <c r="L781" s="3" t="s">
        <v>153</v>
      </c>
      <c r="M781" s="4">
        <v>0</v>
      </c>
      <c r="N781" s="3" t="s">
        <v>153</v>
      </c>
      <c r="O781" s="3" t="s">
        <v>155</v>
      </c>
      <c r="P781" s="3" t="s">
        <v>156</v>
      </c>
      <c r="Q781" s="5" t="s">
        <v>2898</v>
      </c>
      <c r="R781" s="5" t="s">
        <v>168</v>
      </c>
      <c r="S781" s="5" t="s">
        <v>169</v>
      </c>
    </row>
    <row r="782" spans="1:19">
      <c r="A782" s="3" t="s">
        <v>148</v>
      </c>
      <c r="B782" s="3" t="s">
        <v>149</v>
      </c>
      <c r="C782" s="3" t="s">
        <v>2901</v>
      </c>
      <c r="D782" s="3" t="s">
        <v>2902</v>
      </c>
      <c r="E782" s="3" t="s">
        <v>1644</v>
      </c>
      <c r="F782" s="3" t="s">
        <v>153</v>
      </c>
      <c r="G782" s="4">
        <v>4.83</v>
      </c>
      <c r="H782" s="4">
        <v>0</v>
      </c>
      <c r="I782" s="4">
        <v>0</v>
      </c>
      <c r="J782" s="4">
        <v>0</v>
      </c>
      <c r="K782" s="3" t="s">
        <v>154</v>
      </c>
      <c r="L782" s="3" t="s">
        <v>153</v>
      </c>
      <c r="M782" s="4">
        <v>0</v>
      </c>
      <c r="N782" s="3" t="s">
        <v>153</v>
      </c>
      <c r="O782" s="3" t="s">
        <v>155</v>
      </c>
      <c r="P782" s="3" t="s">
        <v>156</v>
      </c>
      <c r="Q782" s="5" t="s">
        <v>2901</v>
      </c>
      <c r="R782" s="5" t="s">
        <v>173</v>
      </c>
      <c r="S782" s="5" t="s">
        <v>1597</v>
      </c>
    </row>
    <row r="783" spans="1:19">
      <c r="A783" s="3" t="s">
        <v>1124</v>
      </c>
      <c r="B783" s="3" t="s">
        <v>846</v>
      </c>
      <c r="C783" s="3" t="s">
        <v>2903</v>
      </c>
      <c r="D783" s="3" t="s">
        <v>2904</v>
      </c>
      <c r="E783" s="3" t="s">
        <v>2410</v>
      </c>
      <c r="F783" s="3" t="s">
        <v>153</v>
      </c>
      <c r="G783" s="4">
        <v>2.78</v>
      </c>
      <c r="H783" s="4">
        <v>0</v>
      </c>
      <c r="I783" s="4">
        <v>0</v>
      </c>
      <c r="J783" s="4">
        <v>0</v>
      </c>
      <c r="K783" s="3" t="s">
        <v>154</v>
      </c>
      <c r="L783" s="3" t="s">
        <v>153</v>
      </c>
      <c r="M783" s="4">
        <v>0</v>
      </c>
      <c r="N783" s="3" t="s">
        <v>153</v>
      </c>
      <c r="O783" s="3" t="s">
        <v>155</v>
      </c>
      <c r="P783" s="3" t="s">
        <v>156</v>
      </c>
      <c r="Q783" s="5" t="s">
        <v>2903</v>
      </c>
      <c r="R783" s="5" t="s">
        <v>173</v>
      </c>
      <c r="S783" s="5" t="s">
        <v>1597</v>
      </c>
    </row>
    <row r="784" spans="1:19">
      <c r="A784" s="3" t="s">
        <v>557</v>
      </c>
      <c r="B784" s="3" t="s">
        <v>423</v>
      </c>
      <c r="C784" s="3" t="s">
        <v>2905</v>
      </c>
      <c r="D784" s="3" t="s">
        <v>2906</v>
      </c>
      <c r="E784" s="3" t="s">
        <v>2907</v>
      </c>
      <c r="F784" s="3" t="s">
        <v>153</v>
      </c>
      <c r="G784" s="4">
        <v>1.8</v>
      </c>
      <c r="H784" s="4">
        <v>0</v>
      </c>
      <c r="I784" s="4">
        <v>0</v>
      </c>
      <c r="J784" s="4">
        <v>0</v>
      </c>
      <c r="K784" s="3" t="s">
        <v>154</v>
      </c>
      <c r="L784" s="3" t="s">
        <v>153</v>
      </c>
      <c r="M784" s="4">
        <v>0</v>
      </c>
      <c r="N784" s="3" t="s">
        <v>153</v>
      </c>
      <c r="O784" s="3" t="s">
        <v>155</v>
      </c>
      <c r="P784" s="3" t="s">
        <v>156</v>
      </c>
      <c r="Q784" s="5" t="s">
        <v>2905</v>
      </c>
      <c r="R784" s="5" t="s">
        <v>168</v>
      </c>
      <c r="S784" s="5" t="s">
        <v>169</v>
      </c>
    </row>
    <row r="785" spans="1:19">
      <c r="A785" s="3" t="s">
        <v>654</v>
      </c>
      <c r="B785" s="3" t="s">
        <v>423</v>
      </c>
      <c r="C785" s="3" t="s">
        <v>2908</v>
      </c>
      <c r="D785" s="3" t="s">
        <v>2909</v>
      </c>
      <c r="E785" s="3" t="s">
        <v>2910</v>
      </c>
      <c r="F785" s="3" t="s">
        <v>153</v>
      </c>
      <c r="G785" s="4">
        <v>1.78</v>
      </c>
      <c r="H785" s="4">
        <v>0</v>
      </c>
      <c r="I785" s="4">
        <v>0</v>
      </c>
      <c r="J785" s="4">
        <v>0</v>
      </c>
      <c r="K785" s="3" t="s">
        <v>154</v>
      </c>
      <c r="L785" s="3" t="s">
        <v>153</v>
      </c>
      <c r="M785" s="4">
        <v>0</v>
      </c>
      <c r="N785" s="3" t="s">
        <v>153</v>
      </c>
      <c r="O785" s="3" t="s">
        <v>155</v>
      </c>
      <c r="P785" s="3" t="s">
        <v>156</v>
      </c>
      <c r="Q785" s="5" t="s">
        <v>2908</v>
      </c>
      <c r="R785" s="5" t="s">
        <v>168</v>
      </c>
      <c r="S785" s="5" t="s">
        <v>169</v>
      </c>
    </row>
    <row r="786" spans="1:19">
      <c r="A786" s="3" t="s">
        <v>654</v>
      </c>
      <c r="B786" s="3" t="s">
        <v>423</v>
      </c>
      <c r="C786" s="3" t="s">
        <v>2911</v>
      </c>
      <c r="D786" s="3" t="s">
        <v>2912</v>
      </c>
      <c r="E786" s="3" t="s">
        <v>2410</v>
      </c>
      <c r="F786" s="3" t="s">
        <v>153</v>
      </c>
      <c r="G786" s="4">
        <v>2.93</v>
      </c>
      <c r="H786" s="4">
        <v>0</v>
      </c>
      <c r="I786" s="4">
        <v>0</v>
      </c>
      <c r="J786" s="4">
        <v>0</v>
      </c>
      <c r="K786" s="3" t="s">
        <v>154</v>
      </c>
      <c r="L786" s="3" t="s">
        <v>153</v>
      </c>
      <c r="M786" s="4">
        <v>0</v>
      </c>
      <c r="N786" s="3" t="s">
        <v>153</v>
      </c>
      <c r="O786" s="3" t="s">
        <v>155</v>
      </c>
      <c r="P786" s="3" t="s">
        <v>156</v>
      </c>
      <c r="Q786" s="5" t="s">
        <v>2911</v>
      </c>
      <c r="R786" s="5" t="s">
        <v>168</v>
      </c>
      <c r="S786" s="5" t="s">
        <v>169</v>
      </c>
    </row>
    <row r="787" spans="1:19">
      <c r="A787" s="3" t="s">
        <v>148</v>
      </c>
      <c r="B787" s="3" t="s">
        <v>149</v>
      </c>
      <c r="C787" s="3" t="s">
        <v>2913</v>
      </c>
      <c r="D787" s="3" t="s">
        <v>2914</v>
      </c>
      <c r="E787" s="3" t="s">
        <v>2915</v>
      </c>
      <c r="F787" s="3" t="s">
        <v>153</v>
      </c>
      <c r="G787" s="4">
        <v>1.35</v>
      </c>
      <c r="H787" s="4">
        <v>0</v>
      </c>
      <c r="I787" s="4">
        <v>0</v>
      </c>
      <c r="J787" s="4">
        <v>0</v>
      </c>
      <c r="K787" s="3" t="s">
        <v>154</v>
      </c>
      <c r="L787" s="3" t="s">
        <v>153</v>
      </c>
      <c r="M787" s="4">
        <v>0</v>
      </c>
      <c r="N787" s="3" t="s">
        <v>153</v>
      </c>
      <c r="O787" s="3" t="s">
        <v>155</v>
      </c>
      <c r="P787" s="3" t="s">
        <v>156</v>
      </c>
      <c r="Q787" s="5" t="s">
        <v>2913</v>
      </c>
      <c r="R787" s="5" t="s">
        <v>168</v>
      </c>
      <c r="S787" s="5" t="s">
        <v>169</v>
      </c>
    </row>
    <row r="788" spans="1:19">
      <c r="A788" s="3" t="s">
        <v>477</v>
      </c>
      <c r="B788" s="3" t="s">
        <v>423</v>
      </c>
      <c r="C788" s="3" t="s">
        <v>2916</v>
      </c>
      <c r="D788" s="3" t="s">
        <v>2917</v>
      </c>
      <c r="E788" s="3" t="s">
        <v>2918</v>
      </c>
      <c r="F788" s="3" t="s">
        <v>419</v>
      </c>
      <c r="G788" s="4">
        <v>8.32</v>
      </c>
      <c r="H788" s="4">
        <v>0</v>
      </c>
      <c r="I788" s="4">
        <v>0</v>
      </c>
      <c r="J788" s="4">
        <v>0</v>
      </c>
      <c r="K788" s="3" t="s">
        <v>154</v>
      </c>
      <c r="L788" s="3" t="s">
        <v>153</v>
      </c>
      <c r="M788" s="4">
        <v>0</v>
      </c>
      <c r="N788" s="3" t="s">
        <v>153</v>
      </c>
      <c r="O788" s="3" t="s">
        <v>155</v>
      </c>
      <c r="P788" s="3" t="s">
        <v>156</v>
      </c>
      <c r="Q788" s="5" t="s">
        <v>2916</v>
      </c>
      <c r="R788" s="5" t="s">
        <v>178</v>
      </c>
      <c r="S788" s="5" t="s">
        <v>1449</v>
      </c>
    </row>
    <row r="789" spans="1:19">
      <c r="A789" s="3" t="s">
        <v>1124</v>
      </c>
      <c r="B789" s="3" t="s">
        <v>846</v>
      </c>
      <c r="C789" s="3" t="s">
        <v>1131</v>
      </c>
      <c r="D789" s="3" t="s">
        <v>1132</v>
      </c>
      <c r="E789" s="3" t="s">
        <v>152</v>
      </c>
      <c r="F789" s="3" t="s">
        <v>153</v>
      </c>
      <c r="G789" s="4">
        <v>52.12</v>
      </c>
      <c r="H789" s="4">
        <v>0</v>
      </c>
      <c r="I789" s="4">
        <v>0</v>
      </c>
      <c r="J789" s="4">
        <v>0</v>
      </c>
      <c r="K789" s="3" t="s">
        <v>154</v>
      </c>
      <c r="L789" s="3" t="s">
        <v>153</v>
      </c>
      <c r="M789" s="4">
        <v>0</v>
      </c>
      <c r="N789" s="3" t="s">
        <v>153</v>
      </c>
      <c r="O789" s="3" t="s">
        <v>155</v>
      </c>
      <c r="P789" s="3" t="s">
        <v>156</v>
      </c>
      <c r="Q789" s="5" t="s">
        <v>1131</v>
      </c>
      <c r="R789" s="5" t="s">
        <v>157</v>
      </c>
      <c r="S789" s="5" t="s">
        <v>158</v>
      </c>
    </row>
    <row r="790" spans="1:19">
      <c r="A790" s="3" t="s">
        <v>1124</v>
      </c>
      <c r="B790" s="3" t="s">
        <v>846</v>
      </c>
      <c r="C790" s="3" t="s">
        <v>1133</v>
      </c>
      <c r="D790" s="3" t="s">
        <v>1134</v>
      </c>
      <c r="E790" s="3" t="s">
        <v>152</v>
      </c>
      <c r="F790" s="3" t="s">
        <v>153</v>
      </c>
      <c r="G790" s="4">
        <v>23.65</v>
      </c>
      <c r="H790" s="4">
        <v>0</v>
      </c>
      <c r="I790" s="4">
        <v>0</v>
      </c>
      <c r="J790" s="4">
        <v>0</v>
      </c>
      <c r="K790" s="3" t="s">
        <v>154</v>
      </c>
      <c r="L790" s="3" t="s">
        <v>153</v>
      </c>
      <c r="M790" s="4">
        <v>0</v>
      </c>
      <c r="N790" s="3" t="s">
        <v>153</v>
      </c>
      <c r="O790" s="3" t="s">
        <v>155</v>
      </c>
      <c r="P790" s="3" t="s">
        <v>156</v>
      </c>
      <c r="Q790" s="5" t="s">
        <v>1133</v>
      </c>
      <c r="R790" s="5" t="s">
        <v>157</v>
      </c>
      <c r="S790" s="5" t="s">
        <v>158</v>
      </c>
    </row>
    <row r="791" spans="1:19">
      <c r="A791" s="3" t="s">
        <v>148</v>
      </c>
      <c r="B791" s="3" t="s">
        <v>149</v>
      </c>
      <c r="C791" s="3" t="s">
        <v>2919</v>
      </c>
      <c r="D791" s="3" t="s">
        <v>2920</v>
      </c>
      <c r="E791" s="3" t="s">
        <v>2921</v>
      </c>
      <c r="F791" s="3" t="s">
        <v>153</v>
      </c>
      <c r="G791" s="4">
        <v>300.41000000000003</v>
      </c>
      <c r="H791" s="8"/>
      <c r="I791" s="8"/>
      <c r="J791" s="8"/>
      <c r="K791" s="3" t="s">
        <v>154</v>
      </c>
      <c r="L791" s="3" t="s">
        <v>153</v>
      </c>
      <c r="M791" s="8"/>
      <c r="N791" s="3" t="s">
        <v>153</v>
      </c>
      <c r="O791" s="3" t="s">
        <v>155</v>
      </c>
      <c r="P791" s="3" t="s">
        <v>156</v>
      </c>
      <c r="Q791" s="5" t="s">
        <v>2919</v>
      </c>
      <c r="R791" s="5" t="s">
        <v>157</v>
      </c>
      <c r="S791" s="5" t="s">
        <v>158</v>
      </c>
    </row>
    <row r="792" spans="1:19">
      <c r="A792" s="3" t="s">
        <v>148</v>
      </c>
      <c r="B792" s="3" t="s">
        <v>149</v>
      </c>
      <c r="C792" s="3" t="s">
        <v>2922</v>
      </c>
      <c r="D792" s="3" t="s">
        <v>2923</v>
      </c>
      <c r="E792" s="3" t="s">
        <v>2921</v>
      </c>
      <c r="F792" s="3" t="s">
        <v>153</v>
      </c>
      <c r="G792" s="4">
        <v>300.89</v>
      </c>
      <c r="H792" s="8"/>
      <c r="I792" s="8"/>
      <c r="J792" s="8"/>
      <c r="K792" s="3" t="s">
        <v>154</v>
      </c>
      <c r="L792" s="3" t="s">
        <v>153</v>
      </c>
      <c r="M792" s="8"/>
      <c r="N792" s="3" t="s">
        <v>153</v>
      </c>
      <c r="O792" s="3" t="s">
        <v>155</v>
      </c>
      <c r="P792" s="3" t="s">
        <v>156</v>
      </c>
      <c r="Q792" s="5" t="s">
        <v>2922</v>
      </c>
      <c r="R792" s="5" t="s">
        <v>157</v>
      </c>
      <c r="S792" s="5" t="s">
        <v>158</v>
      </c>
    </row>
    <row r="793" spans="1:19">
      <c r="A793" s="3" t="s">
        <v>557</v>
      </c>
      <c r="B793" s="3" t="s">
        <v>423</v>
      </c>
      <c r="C793" s="3" t="s">
        <v>605</v>
      </c>
      <c r="D793" s="3" t="s">
        <v>606</v>
      </c>
      <c r="E793" s="3" t="s">
        <v>344</v>
      </c>
      <c r="F793" s="3" t="s">
        <v>153</v>
      </c>
      <c r="G793" s="4">
        <v>5.85</v>
      </c>
      <c r="H793" s="4">
        <v>0</v>
      </c>
      <c r="I793" s="4">
        <v>0</v>
      </c>
      <c r="J793" s="4">
        <v>0</v>
      </c>
      <c r="K793" s="3" t="s">
        <v>154</v>
      </c>
      <c r="L793" s="3" t="s">
        <v>153</v>
      </c>
      <c r="M793" s="4">
        <v>0</v>
      </c>
      <c r="N793" s="3" t="s">
        <v>153</v>
      </c>
      <c r="O793" s="3" t="s">
        <v>155</v>
      </c>
      <c r="P793" s="3" t="s">
        <v>156</v>
      </c>
      <c r="Q793" s="5" t="s">
        <v>605</v>
      </c>
      <c r="R793" s="5" t="s">
        <v>178</v>
      </c>
      <c r="S793" s="5" t="s">
        <v>179</v>
      </c>
    </row>
    <row r="794" spans="1:19">
      <c r="A794" s="3" t="s">
        <v>477</v>
      </c>
      <c r="B794" s="3" t="s">
        <v>423</v>
      </c>
      <c r="C794" s="3" t="s">
        <v>2924</v>
      </c>
      <c r="D794" s="3" t="s">
        <v>2925</v>
      </c>
      <c r="E794" s="3" t="s">
        <v>1603</v>
      </c>
      <c r="F794" s="3" t="s">
        <v>153</v>
      </c>
      <c r="G794" s="4">
        <v>9.08</v>
      </c>
      <c r="H794" s="4">
        <v>0</v>
      </c>
      <c r="I794" s="4">
        <v>0</v>
      </c>
      <c r="J794" s="4">
        <v>0</v>
      </c>
      <c r="K794" s="3" t="s">
        <v>154</v>
      </c>
      <c r="L794" s="3" t="s">
        <v>153</v>
      </c>
      <c r="M794" s="4">
        <v>0</v>
      </c>
      <c r="N794" s="3" t="s">
        <v>153</v>
      </c>
      <c r="O794" s="3" t="s">
        <v>155</v>
      </c>
      <c r="P794" s="3" t="s">
        <v>156</v>
      </c>
      <c r="Q794" s="5" t="s">
        <v>2924</v>
      </c>
      <c r="R794" s="5" t="s">
        <v>157</v>
      </c>
      <c r="S794" s="5" t="s">
        <v>158</v>
      </c>
    </row>
    <row r="795" spans="1:19">
      <c r="A795" s="3" t="s">
        <v>654</v>
      </c>
      <c r="B795" s="3" t="s">
        <v>423</v>
      </c>
      <c r="C795" s="3" t="s">
        <v>2926</v>
      </c>
      <c r="D795" s="3" t="s">
        <v>2927</v>
      </c>
      <c r="E795" s="3" t="s">
        <v>2018</v>
      </c>
      <c r="F795" s="3" t="s">
        <v>153</v>
      </c>
      <c r="G795" s="4">
        <v>2.93</v>
      </c>
      <c r="H795" s="4">
        <v>0</v>
      </c>
      <c r="I795" s="4">
        <v>0</v>
      </c>
      <c r="J795" s="4">
        <v>0</v>
      </c>
      <c r="K795" s="3" t="s">
        <v>154</v>
      </c>
      <c r="L795" s="3" t="s">
        <v>153</v>
      </c>
      <c r="M795" s="4">
        <v>0</v>
      </c>
      <c r="N795" s="3" t="s">
        <v>153</v>
      </c>
      <c r="O795" s="3" t="s">
        <v>155</v>
      </c>
      <c r="P795" s="3" t="s">
        <v>156</v>
      </c>
      <c r="Q795" s="5" t="s">
        <v>2926</v>
      </c>
      <c r="R795" s="5" t="s">
        <v>173</v>
      </c>
      <c r="S795" s="5" t="s">
        <v>1597</v>
      </c>
    </row>
    <row r="796" spans="1:19">
      <c r="A796" s="3" t="s">
        <v>1194</v>
      </c>
      <c r="B796" s="3" t="s">
        <v>846</v>
      </c>
      <c r="C796" s="3" t="s">
        <v>2928</v>
      </c>
      <c r="D796" s="3" t="s">
        <v>2929</v>
      </c>
      <c r="E796" s="3" t="s">
        <v>2018</v>
      </c>
      <c r="F796" s="3" t="s">
        <v>153</v>
      </c>
      <c r="G796" s="4">
        <v>3</v>
      </c>
      <c r="H796" s="4">
        <v>0</v>
      </c>
      <c r="I796" s="4">
        <v>0</v>
      </c>
      <c r="J796" s="4">
        <v>0</v>
      </c>
      <c r="K796" s="3" t="s">
        <v>154</v>
      </c>
      <c r="L796" s="3" t="s">
        <v>153</v>
      </c>
      <c r="M796" s="4">
        <v>0</v>
      </c>
      <c r="N796" s="3" t="s">
        <v>153</v>
      </c>
      <c r="O796" s="3" t="s">
        <v>155</v>
      </c>
      <c r="P796" s="3" t="s">
        <v>156</v>
      </c>
      <c r="Q796" s="5" t="s">
        <v>2928</v>
      </c>
      <c r="R796" s="5" t="s">
        <v>173</v>
      </c>
      <c r="S796" s="5" t="s">
        <v>1597</v>
      </c>
    </row>
    <row r="797" spans="1:19">
      <c r="A797" s="3" t="s">
        <v>1124</v>
      </c>
      <c r="B797" s="3" t="s">
        <v>846</v>
      </c>
      <c r="C797" s="3" t="s">
        <v>2930</v>
      </c>
      <c r="D797" s="3" t="s">
        <v>2931</v>
      </c>
      <c r="E797" s="3" t="s">
        <v>2018</v>
      </c>
      <c r="F797" s="3" t="s">
        <v>153</v>
      </c>
      <c r="G797" s="4">
        <v>2.2000000000000002</v>
      </c>
      <c r="H797" s="4">
        <v>0</v>
      </c>
      <c r="I797" s="4">
        <v>0</v>
      </c>
      <c r="J797" s="4">
        <v>0</v>
      </c>
      <c r="K797" s="3" t="s">
        <v>154</v>
      </c>
      <c r="L797" s="3" t="s">
        <v>153</v>
      </c>
      <c r="M797" s="4">
        <v>0</v>
      </c>
      <c r="N797" s="3" t="s">
        <v>153</v>
      </c>
      <c r="O797" s="3" t="s">
        <v>155</v>
      </c>
      <c r="P797" s="3" t="s">
        <v>156</v>
      </c>
      <c r="Q797" s="5" t="s">
        <v>2930</v>
      </c>
      <c r="R797" s="5" t="s">
        <v>173</v>
      </c>
      <c r="S797" s="5" t="s">
        <v>1597</v>
      </c>
    </row>
    <row r="798" spans="1:19">
      <c r="A798" s="3" t="s">
        <v>1124</v>
      </c>
      <c r="B798" s="3" t="s">
        <v>846</v>
      </c>
      <c r="C798" s="3" t="s">
        <v>2932</v>
      </c>
      <c r="D798" s="3" t="s">
        <v>2933</v>
      </c>
      <c r="E798" s="3" t="s">
        <v>2018</v>
      </c>
      <c r="F798" s="3" t="s">
        <v>153</v>
      </c>
      <c r="G798" s="4">
        <v>2.97</v>
      </c>
      <c r="H798" s="4">
        <v>0</v>
      </c>
      <c r="I798" s="4">
        <v>0</v>
      </c>
      <c r="J798" s="4">
        <v>0</v>
      </c>
      <c r="K798" s="3" t="s">
        <v>154</v>
      </c>
      <c r="L798" s="3" t="s">
        <v>153</v>
      </c>
      <c r="M798" s="4">
        <v>0</v>
      </c>
      <c r="N798" s="3" t="s">
        <v>153</v>
      </c>
      <c r="O798" s="3" t="s">
        <v>155</v>
      </c>
      <c r="P798" s="3" t="s">
        <v>156</v>
      </c>
      <c r="Q798" s="5" t="s">
        <v>2932</v>
      </c>
      <c r="R798" s="5" t="s">
        <v>173</v>
      </c>
      <c r="S798" s="5" t="s">
        <v>1597</v>
      </c>
    </row>
    <row r="799" spans="1:19">
      <c r="A799" s="3" t="s">
        <v>557</v>
      </c>
      <c r="B799" s="3" t="s">
        <v>423</v>
      </c>
      <c r="C799" s="3" t="s">
        <v>2934</v>
      </c>
      <c r="D799" s="3" t="s">
        <v>2935</v>
      </c>
      <c r="E799" s="3" t="s">
        <v>2018</v>
      </c>
      <c r="F799" s="3" t="s">
        <v>153</v>
      </c>
      <c r="G799" s="4">
        <v>2.84</v>
      </c>
      <c r="H799" s="4">
        <v>0</v>
      </c>
      <c r="I799" s="4">
        <v>0</v>
      </c>
      <c r="J799" s="4">
        <v>0</v>
      </c>
      <c r="K799" s="3" t="s">
        <v>154</v>
      </c>
      <c r="L799" s="3" t="s">
        <v>153</v>
      </c>
      <c r="M799" s="4">
        <v>0</v>
      </c>
      <c r="N799" s="3" t="s">
        <v>153</v>
      </c>
      <c r="O799" s="3" t="s">
        <v>155</v>
      </c>
      <c r="P799" s="3" t="s">
        <v>156</v>
      </c>
      <c r="Q799" s="5" t="s">
        <v>2934</v>
      </c>
      <c r="R799" s="5" t="s">
        <v>173</v>
      </c>
      <c r="S799" s="5" t="s">
        <v>1597</v>
      </c>
    </row>
    <row r="800" spans="1:19">
      <c r="A800" s="3" t="s">
        <v>477</v>
      </c>
      <c r="B800" s="3" t="s">
        <v>423</v>
      </c>
      <c r="C800" s="3" t="s">
        <v>2936</v>
      </c>
      <c r="D800" s="3" t="s">
        <v>2937</v>
      </c>
      <c r="E800" s="3" t="s">
        <v>2018</v>
      </c>
      <c r="F800" s="3" t="s">
        <v>153</v>
      </c>
      <c r="G800" s="4">
        <v>2.93</v>
      </c>
      <c r="H800" s="4">
        <v>0</v>
      </c>
      <c r="I800" s="4">
        <v>0</v>
      </c>
      <c r="J800" s="4">
        <v>0</v>
      </c>
      <c r="K800" s="3" t="s">
        <v>154</v>
      </c>
      <c r="L800" s="3" t="s">
        <v>153</v>
      </c>
      <c r="M800" s="4">
        <v>0</v>
      </c>
      <c r="N800" s="3" t="s">
        <v>153</v>
      </c>
      <c r="O800" s="3" t="s">
        <v>155</v>
      </c>
      <c r="P800" s="3" t="s">
        <v>156</v>
      </c>
      <c r="Q800" s="5" t="s">
        <v>2936</v>
      </c>
      <c r="R800" s="5" t="s">
        <v>173</v>
      </c>
      <c r="S800" s="5" t="s">
        <v>1597</v>
      </c>
    </row>
    <row r="801" spans="1:19">
      <c r="A801" s="3" t="s">
        <v>148</v>
      </c>
      <c r="B801" s="3" t="s">
        <v>149</v>
      </c>
      <c r="C801" s="3" t="s">
        <v>2938</v>
      </c>
      <c r="D801" s="3" t="s">
        <v>2939</v>
      </c>
      <c r="E801" s="3" t="s">
        <v>2004</v>
      </c>
      <c r="F801" s="3" t="s">
        <v>153</v>
      </c>
      <c r="G801" s="4">
        <v>3.78</v>
      </c>
      <c r="H801" s="4">
        <v>0</v>
      </c>
      <c r="I801" s="4">
        <v>0</v>
      </c>
      <c r="J801" s="4">
        <v>0</v>
      </c>
      <c r="K801" s="3" t="s">
        <v>154</v>
      </c>
      <c r="L801" s="3" t="s">
        <v>153</v>
      </c>
      <c r="M801" s="4">
        <v>0</v>
      </c>
      <c r="N801" s="3" t="s">
        <v>153</v>
      </c>
      <c r="O801" s="3" t="s">
        <v>155</v>
      </c>
      <c r="P801" s="3" t="s">
        <v>156</v>
      </c>
      <c r="Q801" s="5" t="s">
        <v>2938</v>
      </c>
      <c r="R801" s="5" t="s">
        <v>173</v>
      </c>
      <c r="S801" s="5" t="s">
        <v>1597</v>
      </c>
    </row>
    <row r="802" spans="1:19">
      <c r="A802" s="3" t="s">
        <v>148</v>
      </c>
      <c r="B802" s="3" t="s">
        <v>149</v>
      </c>
      <c r="C802" s="3" t="s">
        <v>2940</v>
      </c>
      <c r="D802" s="3" t="s">
        <v>2941</v>
      </c>
      <c r="E802" s="3" t="s">
        <v>2001</v>
      </c>
      <c r="F802" s="3" t="s">
        <v>153</v>
      </c>
      <c r="G802" s="4">
        <v>4.13</v>
      </c>
      <c r="H802" s="4">
        <v>0</v>
      </c>
      <c r="I802" s="4">
        <v>0</v>
      </c>
      <c r="J802" s="4">
        <v>0</v>
      </c>
      <c r="K802" s="3" t="s">
        <v>154</v>
      </c>
      <c r="L802" s="3" t="s">
        <v>153</v>
      </c>
      <c r="M802" s="4">
        <v>0</v>
      </c>
      <c r="N802" s="3" t="s">
        <v>153</v>
      </c>
      <c r="O802" s="3" t="s">
        <v>155</v>
      </c>
      <c r="P802" s="3" t="s">
        <v>156</v>
      </c>
      <c r="Q802" s="5" t="s">
        <v>2940</v>
      </c>
      <c r="R802" s="5" t="s">
        <v>173</v>
      </c>
      <c r="S802" s="5" t="s">
        <v>1597</v>
      </c>
    </row>
    <row r="803" spans="1:19">
      <c r="A803" s="3" t="s">
        <v>148</v>
      </c>
      <c r="B803" s="3" t="s">
        <v>149</v>
      </c>
      <c r="C803" s="3" t="s">
        <v>2942</v>
      </c>
      <c r="D803" s="3" t="s">
        <v>2943</v>
      </c>
      <c r="E803" s="3" t="s">
        <v>1998</v>
      </c>
      <c r="F803" s="3" t="s">
        <v>153</v>
      </c>
      <c r="G803" s="4">
        <v>4.21</v>
      </c>
      <c r="H803" s="4">
        <v>0</v>
      </c>
      <c r="I803" s="4">
        <v>0</v>
      </c>
      <c r="J803" s="4">
        <v>0</v>
      </c>
      <c r="K803" s="3" t="s">
        <v>154</v>
      </c>
      <c r="L803" s="3" t="s">
        <v>153</v>
      </c>
      <c r="M803" s="4">
        <v>0</v>
      </c>
      <c r="N803" s="3" t="s">
        <v>153</v>
      </c>
      <c r="O803" s="3" t="s">
        <v>155</v>
      </c>
      <c r="P803" s="3" t="s">
        <v>156</v>
      </c>
      <c r="Q803" s="5" t="s">
        <v>2942</v>
      </c>
      <c r="R803" s="5" t="s">
        <v>173</v>
      </c>
      <c r="S803" s="5" t="s">
        <v>1597</v>
      </c>
    </row>
    <row r="804" spans="1:19">
      <c r="A804" s="3" t="s">
        <v>148</v>
      </c>
      <c r="B804" s="3" t="s">
        <v>149</v>
      </c>
      <c r="C804" s="3" t="s">
        <v>2944</v>
      </c>
      <c r="D804" s="3" t="s">
        <v>2945</v>
      </c>
      <c r="E804" s="3" t="s">
        <v>2009</v>
      </c>
      <c r="F804" s="3" t="s">
        <v>153</v>
      </c>
      <c r="G804" s="4">
        <v>3.47</v>
      </c>
      <c r="H804" s="4">
        <v>0</v>
      </c>
      <c r="I804" s="4">
        <v>0</v>
      </c>
      <c r="J804" s="4">
        <v>0</v>
      </c>
      <c r="K804" s="3" t="s">
        <v>154</v>
      </c>
      <c r="L804" s="3" t="s">
        <v>153</v>
      </c>
      <c r="M804" s="4">
        <v>0</v>
      </c>
      <c r="N804" s="3" t="s">
        <v>153</v>
      </c>
      <c r="O804" s="3" t="s">
        <v>155</v>
      </c>
      <c r="P804" s="3" t="s">
        <v>156</v>
      </c>
      <c r="Q804" s="5" t="s">
        <v>2944</v>
      </c>
      <c r="R804" s="5" t="s">
        <v>173</v>
      </c>
      <c r="S804" s="5" t="s">
        <v>1597</v>
      </c>
    </row>
    <row r="805" spans="1:19">
      <c r="A805" s="3" t="s">
        <v>148</v>
      </c>
      <c r="B805" s="3" t="s">
        <v>149</v>
      </c>
      <c r="C805" s="3" t="s">
        <v>2946</v>
      </c>
      <c r="D805" s="3" t="s">
        <v>2947</v>
      </c>
      <c r="E805" s="3" t="s">
        <v>1641</v>
      </c>
      <c r="F805" s="3" t="s">
        <v>153</v>
      </c>
      <c r="G805" s="4">
        <v>9.0399999999999991</v>
      </c>
      <c r="H805" s="4">
        <v>0</v>
      </c>
      <c r="I805" s="4">
        <v>0</v>
      </c>
      <c r="J805" s="4">
        <v>0</v>
      </c>
      <c r="K805" s="3" t="s">
        <v>154</v>
      </c>
      <c r="L805" s="3" t="s">
        <v>153</v>
      </c>
      <c r="M805" s="4">
        <v>0</v>
      </c>
      <c r="N805" s="3" t="s">
        <v>153</v>
      </c>
      <c r="O805" s="3" t="s">
        <v>155</v>
      </c>
      <c r="P805" s="3" t="s">
        <v>156</v>
      </c>
      <c r="Q805" s="5" t="s">
        <v>2946</v>
      </c>
      <c r="R805" s="5" t="s">
        <v>173</v>
      </c>
      <c r="S805" s="5" t="s">
        <v>1597</v>
      </c>
    </row>
    <row r="806" spans="1:19">
      <c r="A806" s="3" t="s">
        <v>148</v>
      </c>
      <c r="B806" s="3" t="s">
        <v>149</v>
      </c>
      <c r="C806" s="3" t="s">
        <v>2948</v>
      </c>
      <c r="D806" s="3" t="s">
        <v>2949</v>
      </c>
      <c r="E806" s="3" t="s">
        <v>1641</v>
      </c>
      <c r="F806" s="3" t="s">
        <v>153</v>
      </c>
      <c r="G806" s="4">
        <v>4.16</v>
      </c>
      <c r="H806" s="4">
        <v>0</v>
      </c>
      <c r="I806" s="4">
        <v>0</v>
      </c>
      <c r="J806" s="4">
        <v>0</v>
      </c>
      <c r="K806" s="3" t="s">
        <v>154</v>
      </c>
      <c r="L806" s="3" t="s">
        <v>153</v>
      </c>
      <c r="M806" s="4">
        <v>0</v>
      </c>
      <c r="N806" s="3" t="s">
        <v>153</v>
      </c>
      <c r="O806" s="3" t="s">
        <v>155</v>
      </c>
      <c r="P806" s="3" t="s">
        <v>156</v>
      </c>
      <c r="Q806" s="5" t="s">
        <v>2948</v>
      </c>
      <c r="R806" s="5" t="s">
        <v>173</v>
      </c>
      <c r="S806" s="5" t="s">
        <v>1597</v>
      </c>
    </row>
    <row r="807" spans="1:19">
      <c r="A807" s="3" t="s">
        <v>477</v>
      </c>
      <c r="B807" s="3" t="s">
        <v>423</v>
      </c>
      <c r="C807" s="3" t="s">
        <v>2950</v>
      </c>
      <c r="D807" s="3" t="s">
        <v>2951</v>
      </c>
      <c r="E807" s="3" t="s">
        <v>1918</v>
      </c>
      <c r="F807" s="3" t="s">
        <v>419</v>
      </c>
      <c r="G807" s="4">
        <v>1.63</v>
      </c>
      <c r="H807" s="4">
        <v>2</v>
      </c>
      <c r="I807" s="4">
        <v>9</v>
      </c>
      <c r="J807" s="4">
        <v>0</v>
      </c>
      <c r="K807" s="3" t="s">
        <v>154</v>
      </c>
      <c r="L807" s="3" t="s">
        <v>1596</v>
      </c>
      <c r="M807" s="4">
        <v>0</v>
      </c>
      <c r="N807" s="3" t="s">
        <v>153</v>
      </c>
      <c r="O807" s="3" t="s">
        <v>155</v>
      </c>
      <c r="P807" s="3" t="s">
        <v>156</v>
      </c>
      <c r="Q807" s="5" t="s">
        <v>2950</v>
      </c>
      <c r="R807" s="5" t="s">
        <v>173</v>
      </c>
      <c r="S807" s="5" t="s">
        <v>1597</v>
      </c>
    </row>
    <row r="808" spans="1:19">
      <c r="A808" s="3" t="s">
        <v>477</v>
      </c>
      <c r="B808" s="3" t="s">
        <v>423</v>
      </c>
      <c r="C808" s="3" t="s">
        <v>2952</v>
      </c>
      <c r="D808" s="3" t="s">
        <v>2953</v>
      </c>
      <c r="E808" s="3" t="s">
        <v>2954</v>
      </c>
      <c r="F808" s="3" t="s">
        <v>419</v>
      </c>
      <c r="G808" s="4">
        <v>3.85</v>
      </c>
      <c r="H808" s="4">
        <v>2</v>
      </c>
      <c r="I808" s="4">
        <v>9</v>
      </c>
      <c r="J808" s="4">
        <v>0</v>
      </c>
      <c r="K808" s="3" t="s">
        <v>154</v>
      </c>
      <c r="L808" s="3" t="s">
        <v>1596</v>
      </c>
      <c r="M808" s="4">
        <v>0</v>
      </c>
      <c r="N808" s="3" t="s">
        <v>153</v>
      </c>
      <c r="O808" s="3" t="s">
        <v>155</v>
      </c>
      <c r="P808" s="3" t="s">
        <v>156</v>
      </c>
      <c r="Q808" s="5" t="s">
        <v>2952</v>
      </c>
      <c r="R808" s="5" t="s">
        <v>173</v>
      </c>
      <c r="S808" s="5" t="s">
        <v>1597</v>
      </c>
    </row>
    <row r="809" spans="1:19">
      <c r="A809" s="3" t="s">
        <v>148</v>
      </c>
      <c r="B809" s="3" t="s">
        <v>149</v>
      </c>
      <c r="C809" s="3" t="s">
        <v>2955</v>
      </c>
      <c r="D809" s="3" t="s">
        <v>2956</v>
      </c>
      <c r="E809" s="3" t="s">
        <v>1644</v>
      </c>
      <c r="F809" s="3" t="s">
        <v>153</v>
      </c>
      <c r="G809" s="4">
        <v>6.56</v>
      </c>
      <c r="H809" s="4">
        <v>0</v>
      </c>
      <c r="I809" s="4">
        <v>0</v>
      </c>
      <c r="J809" s="4">
        <v>0</v>
      </c>
      <c r="K809" s="3" t="s">
        <v>154</v>
      </c>
      <c r="L809" s="3" t="s">
        <v>153</v>
      </c>
      <c r="M809" s="4">
        <v>0</v>
      </c>
      <c r="N809" s="3" t="s">
        <v>153</v>
      </c>
      <c r="O809" s="3" t="s">
        <v>155</v>
      </c>
      <c r="P809" s="3" t="s">
        <v>156</v>
      </c>
      <c r="Q809" s="5" t="s">
        <v>2955</v>
      </c>
      <c r="R809" s="5" t="s">
        <v>173</v>
      </c>
      <c r="S809" s="5" t="s">
        <v>1597</v>
      </c>
    </row>
    <row r="810" spans="1:19">
      <c r="A810" s="3" t="s">
        <v>148</v>
      </c>
      <c r="B810" s="3" t="s">
        <v>149</v>
      </c>
      <c r="C810" s="3" t="s">
        <v>2957</v>
      </c>
      <c r="D810" s="3" t="s">
        <v>2958</v>
      </c>
      <c r="E810" s="3" t="s">
        <v>1644</v>
      </c>
      <c r="F810" s="3" t="s">
        <v>153</v>
      </c>
      <c r="G810" s="4">
        <v>3.97</v>
      </c>
      <c r="H810" s="4">
        <v>0</v>
      </c>
      <c r="I810" s="4">
        <v>0</v>
      </c>
      <c r="J810" s="4">
        <v>0</v>
      </c>
      <c r="K810" s="3" t="s">
        <v>154</v>
      </c>
      <c r="L810" s="3" t="s">
        <v>153</v>
      </c>
      <c r="M810" s="4">
        <v>0</v>
      </c>
      <c r="N810" s="3" t="s">
        <v>153</v>
      </c>
      <c r="O810" s="3" t="s">
        <v>155</v>
      </c>
      <c r="P810" s="3" t="s">
        <v>156</v>
      </c>
      <c r="Q810" s="5" t="s">
        <v>2957</v>
      </c>
      <c r="R810" s="5" t="s">
        <v>173</v>
      </c>
      <c r="S810" s="5" t="s">
        <v>1597</v>
      </c>
    </row>
    <row r="811" spans="1:19">
      <c r="A811" s="3" t="s">
        <v>148</v>
      </c>
      <c r="B811" s="3" t="s">
        <v>149</v>
      </c>
      <c r="C811" s="3" t="s">
        <v>159</v>
      </c>
      <c r="D811" s="3" t="s">
        <v>160</v>
      </c>
      <c r="E811" s="3" t="s">
        <v>152</v>
      </c>
      <c r="F811" s="3" t="s">
        <v>153</v>
      </c>
      <c r="G811" s="4">
        <v>546.73</v>
      </c>
      <c r="H811" s="4">
        <v>0</v>
      </c>
      <c r="I811" s="4">
        <v>0</v>
      </c>
      <c r="J811" s="4">
        <v>0</v>
      </c>
      <c r="K811" s="3" t="s">
        <v>154</v>
      </c>
      <c r="L811" s="3" t="s">
        <v>153</v>
      </c>
      <c r="M811" s="4">
        <v>0</v>
      </c>
      <c r="N811" s="3" t="s">
        <v>153</v>
      </c>
      <c r="O811" s="3" t="s">
        <v>155</v>
      </c>
      <c r="P811" s="3" t="s">
        <v>161</v>
      </c>
      <c r="Q811" s="5" t="s">
        <v>159</v>
      </c>
      <c r="R811" s="5" t="s">
        <v>157</v>
      </c>
      <c r="S811" s="5" t="s">
        <v>158</v>
      </c>
    </row>
    <row r="812" spans="1:19">
      <c r="A812" s="3" t="s">
        <v>148</v>
      </c>
      <c r="B812" s="3" t="s">
        <v>149</v>
      </c>
      <c r="C812" s="3" t="s">
        <v>2959</v>
      </c>
      <c r="D812" s="3" t="s">
        <v>2960</v>
      </c>
      <c r="E812" s="3" t="s">
        <v>1603</v>
      </c>
      <c r="F812" s="3" t="s">
        <v>153</v>
      </c>
      <c r="G812" s="4">
        <v>57.58</v>
      </c>
      <c r="H812" s="4">
        <v>0</v>
      </c>
      <c r="I812" s="4">
        <v>0</v>
      </c>
      <c r="J812" s="4">
        <v>0</v>
      </c>
      <c r="K812" s="3" t="s">
        <v>154</v>
      </c>
      <c r="L812" s="3" t="s">
        <v>153</v>
      </c>
      <c r="M812" s="4">
        <v>0</v>
      </c>
      <c r="N812" s="3" t="s">
        <v>153</v>
      </c>
      <c r="O812" s="3" t="s">
        <v>155</v>
      </c>
      <c r="P812" s="3" t="s">
        <v>161</v>
      </c>
      <c r="Q812" s="5" t="s">
        <v>2959</v>
      </c>
      <c r="R812" s="5" t="s">
        <v>157</v>
      </c>
      <c r="S812" s="5" t="s">
        <v>158</v>
      </c>
    </row>
    <row r="813" spans="1:19">
      <c r="A813" s="3" t="s">
        <v>148</v>
      </c>
      <c r="B813" s="3" t="s">
        <v>149</v>
      </c>
      <c r="C813" s="3" t="s">
        <v>2961</v>
      </c>
      <c r="D813" s="3" t="s">
        <v>2962</v>
      </c>
      <c r="E813" s="3" t="s">
        <v>1603</v>
      </c>
      <c r="F813" s="3" t="s">
        <v>153</v>
      </c>
      <c r="G813" s="4">
        <v>56.28</v>
      </c>
      <c r="H813" s="4">
        <v>0</v>
      </c>
      <c r="I813" s="4">
        <v>0</v>
      </c>
      <c r="J813" s="4">
        <v>0</v>
      </c>
      <c r="K813" s="3" t="s">
        <v>154</v>
      </c>
      <c r="L813" s="3" t="s">
        <v>153</v>
      </c>
      <c r="M813" s="4">
        <v>0</v>
      </c>
      <c r="N813" s="3" t="s">
        <v>153</v>
      </c>
      <c r="O813" s="3" t="s">
        <v>155</v>
      </c>
      <c r="P813" s="3" t="s">
        <v>161</v>
      </c>
      <c r="Q813" s="5" t="s">
        <v>2961</v>
      </c>
      <c r="R813" s="5" t="s">
        <v>157</v>
      </c>
      <c r="S813" s="5" t="s">
        <v>158</v>
      </c>
    </row>
    <row r="814" spans="1:19">
      <c r="A814" s="3" t="s">
        <v>148</v>
      </c>
      <c r="B814" s="3" t="s">
        <v>149</v>
      </c>
      <c r="C814" s="3" t="s">
        <v>2963</v>
      </c>
      <c r="D814" s="3" t="s">
        <v>2964</v>
      </c>
      <c r="E814" s="3" t="s">
        <v>1612</v>
      </c>
      <c r="F814" s="3" t="s">
        <v>153</v>
      </c>
      <c r="G814" s="4">
        <v>23.92</v>
      </c>
      <c r="H814" s="4">
        <v>0</v>
      </c>
      <c r="I814" s="4">
        <v>0</v>
      </c>
      <c r="J814" s="4">
        <v>0</v>
      </c>
      <c r="K814" s="3" t="s">
        <v>154</v>
      </c>
      <c r="L814" s="3" t="s">
        <v>153</v>
      </c>
      <c r="M814" s="4">
        <v>0</v>
      </c>
      <c r="N814" s="3" t="s">
        <v>153</v>
      </c>
      <c r="O814" s="3" t="s">
        <v>155</v>
      </c>
      <c r="P814" s="3" t="s">
        <v>161</v>
      </c>
      <c r="Q814" s="5" t="s">
        <v>2963</v>
      </c>
      <c r="R814" s="5" t="s">
        <v>168</v>
      </c>
      <c r="S814" s="5" t="s">
        <v>169</v>
      </c>
    </row>
    <row r="815" spans="1:19">
      <c r="A815" s="3" t="s">
        <v>148</v>
      </c>
      <c r="B815" s="3" t="s">
        <v>149</v>
      </c>
      <c r="C815" s="3" t="s">
        <v>2965</v>
      </c>
      <c r="D815" s="3" t="s">
        <v>2966</v>
      </c>
      <c r="E815" s="3" t="s">
        <v>1612</v>
      </c>
      <c r="F815" s="3" t="s">
        <v>153</v>
      </c>
      <c r="G815" s="4">
        <v>21.07</v>
      </c>
      <c r="H815" s="4">
        <v>0</v>
      </c>
      <c r="I815" s="4">
        <v>0</v>
      </c>
      <c r="J815" s="4">
        <v>0</v>
      </c>
      <c r="K815" s="3" t="s">
        <v>154</v>
      </c>
      <c r="L815" s="3" t="s">
        <v>153</v>
      </c>
      <c r="M815" s="4">
        <v>0</v>
      </c>
      <c r="N815" s="3" t="s">
        <v>153</v>
      </c>
      <c r="O815" s="3" t="s">
        <v>155</v>
      </c>
      <c r="P815" s="3" t="s">
        <v>161</v>
      </c>
      <c r="Q815" s="5" t="s">
        <v>2965</v>
      </c>
      <c r="R815" s="5" t="s">
        <v>168</v>
      </c>
      <c r="S815" s="5" t="s">
        <v>169</v>
      </c>
    </row>
    <row r="816" spans="1:19">
      <c r="A816" s="3" t="s">
        <v>148</v>
      </c>
      <c r="B816" s="3" t="s">
        <v>149</v>
      </c>
      <c r="C816" s="3" t="s">
        <v>2967</v>
      </c>
      <c r="D816" s="3" t="s">
        <v>2968</v>
      </c>
      <c r="E816" s="3" t="s">
        <v>1623</v>
      </c>
      <c r="F816" s="3" t="s">
        <v>153</v>
      </c>
      <c r="G816" s="4">
        <v>23.85</v>
      </c>
      <c r="H816" s="4">
        <v>0</v>
      </c>
      <c r="I816" s="4">
        <v>0</v>
      </c>
      <c r="J816" s="4">
        <v>0</v>
      </c>
      <c r="K816" s="3" t="s">
        <v>154</v>
      </c>
      <c r="L816" s="3" t="s">
        <v>153</v>
      </c>
      <c r="M816" s="4">
        <v>0</v>
      </c>
      <c r="N816" s="3" t="s">
        <v>153</v>
      </c>
      <c r="O816" s="3" t="s">
        <v>155</v>
      </c>
      <c r="P816" s="3" t="s">
        <v>161</v>
      </c>
      <c r="Q816" s="5" t="s">
        <v>2967</v>
      </c>
      <c r="R816" s="5" t="s">
        <v>157</v>
      </c>
      <c r="S816" s="5" t="s">
        <v>158</v>
      </c>
    </row>
    <row r="817" spans="1:19">
      <c r="A817" s="3" t="s">
        <v>148</v>
      </c>
      <c r="B817" s="3" t="s">
        <v>149</v>
      </c>
      <c r="C817" s="3" t="s">
        <v>2969</v>
      </c>
      <c r="D817" s="3" t="s">
        <v>2970</v>
      </c>
      <c r="E817" s="3" t="s">
        <v>1629</v>
      </c>
      <c r="F817" s="3" t="s">
        <v>153</v>
      </c>
      <c r="G817" s="4">
        <v>23.71</v>
      </c>
      <c r="H817" s="4">
        <v>0</v>
      </c>
      <c r="I817" s="4">
        <v>0</v>
      </c>
      <c r="J817" s="4">
        <v>0</v>
      </c>
      <c r="K817" s="3" t="s">
        <v>154</v>
      </c>
      <c r="L817" s="3" t="s">
        <v>153</v>
      </c>
      <c r="M817" s="4">
        <v>0</v>
      </c>
      <c r="N817" s="3" t="s">
        <v>153</v>
      </c>
      <c r="O817" s="3" t="s">
        <v>155</v>
      </c>
      <c r="P817" s="3" t="s">
        <v>161</v>
      </c>
      <c r="Q817" s="5" t="s">
        <v>2969</v>
      </c>
      <c r="R817" s="5" t="s">
        <v>157</v>
      </c>
      <c r="S817" s="5" t="s">
        <v>158</v>
      </c>
    </row>
    <row r="818" spans="1:19">
      <c r="A818" s="3" t="s">
        <v>148</v>
      </c>
      <c r="B818" s="3" t="s">
        <v>149</v>
      </c>
      <c r="C818" s="3" t="s">
        <v>2971</v>
      </c>
      <c r="D818" s="3" t="s">
        <v>2972</v>
      </c>
      <c r="E818" s="3" t="s">
        <v>1620</v>
      </c>
      <c r="F818" s="3" t="s">
        <v>153</v>
      </c>
      <c r="G818" s="4">
        <v>23.7</v>
      </c>
      <c r="H818" s="4">
        <v>0</v>
      </c>
      <c r="I818" s="4">
        <v>0</v>
      </c>
      <c r="J818" s="4">
        <v>0</v>
      </c>
      <c r="K818" s="3" t="s">
        <v>154</v>
      </c>
      <c r="L818" s="3" t="s">
        <v>153</v>
      </c>
      <c r="M818" s="4">
        <v>0</v>
      </c>
      <c r="N818" s="3" t="s">
        <v>153</v>
      </c>
      <c r="O818" s="3" t="s">
        <v>155</v>
      </c>
      <c r="P818" s="3" t="s">
        <v>161</v>
      </c>
      <c r="Q818" s="5" t="s">
        <v>2971</v>
      </c>
      <c r="R818" s="5" t="s">
        <v>157</v>
      </c>
      <c r="S818" s="5" t="s">
        <v>158</v>
      </c>
    </row>
    <row r="819" spans="1:19">
      <c r="A819" s="3" t="s">
        <v>148</v>
      </c>
      <c r="B819" s="3" t="s">
        <v>149</v>
      </c>
      <c r="C819" s="3" t="s">
        <v>2973</v>
      </c>
      <c r="D819" s="3" t="s">
        <v>2974</v>
      </c>
      <c r="E819" s="3" t="s">
        <v>1632</v>
      </c>
      <c r="F819" s="3" t="s">
        <v>153</v>
      </c>
      <c r="G819" s="4">
        <v>23.7</v>
      </c>
      <c r="H819" s="4">
        <v>0</v>
      </c>
      <c r="I819" s="4">
        <v>0</v>
      </c>
      <c r="J819" s="4">
        <v>0</v>
      </c>
      <c r="K819" s="3" t="s">
        <v>154</v>
      </c>
      <c r="L819" s="3" t="s">
        <v>153</v>
      </c>
      <c r="M819" s="4">
        <v>0</v>
      </c>
      <c r="N819" s="3" t="s">
        <v>153</v>
      </c>
      <c r="O819" s="3" t="s">
        <v>155</v>
      </c>
      <c r="P819" s="3" t="s">
        <v>161</v>
      </c>
      <c r="Q819" s="5" t="s">
        <v>2973</v>
      </c>
      <c r="R819" s="5" t="s">
        <v>157</v>
      </c>
      <c r="S819" s="5" t="s">
        <v>158</v>
      </c>
    </row>
    <row r="820" spans="1:19">
      <c r="A820" s="3" t="s">
        <v>148</v>
      </c>
      <c r="B820" s="3" t="s">
        <v>149</v>
      </c>
      <c r="C820" s="3" t="s">
        <v>2975</v>
      </c>
      <c r="D820" s="3" t="s">
        <v>2976</v>
      </c>
      <c r="E820" s="3" t="s">
        <v>1635</v>
      </c>
      <c r="F820" s="3" t="s">
        <v>153</v>
      </c>
      <c r="G820" s="4">
        <v>23.63</v>
      </c>
      <c r="H820" s="4">
        <v>0</v>
      </c>
      <c r="I820" s="4">
        <v>0</v>
      </c>
      <c r="J820" s="4">
        <v>0</v>
      </c>
      <c r="K820" s="3" t="s">
        <v>154</v>
      </c>
      <c r="L820" s="3" t="s">
        <v>153</v>
      </c>
      <c r="M820" s="4">
        <v>0</v>
      </c>
      <c r="N820" s="3" t="s">
        <v>153</v>
      </c>
      <c r="O820" s="3" t="s">
        <v>155</v>
      </c>
      <c r="P820" s="3" t="s">
        <v>161</v>
      </c>
      <c r="Q820" s="5" t="s">
        <v>2975</v>
      </c>
      <c r="R820" s="5" t="s">
        <v>157</v>
      </c>
      <c r="S820" s="5" t="s">
        <v>158</v>
      </c>
    </row>
    <row r="821" spans="1:19">
      <c r="A821" s="3" t="s">
        <v>148</v>
      </c>
      <c r="B821" s="3" t="s">
        <v>149</v>
      </c>
      <c r="C821" s="3" t="s">
        <v>2977</v>
      </c>
      <c r="D821" s="3" t="s">
        <v>2978</v>
      </c>
      <c r="E821" s="3" t="s">
        <v>1626</v>
      </c>
      <c r="F821" s="3" t="s">
        <v>153</v>
      </c>
      <c r="G821" s="4">
        <v>65.930000000000007</v>
      </c>
      <c r="H821" s="4">
        <v>0</v>
      </c>
      <c r="I821" s="4">
        <v>0</v>
      </c>
      <c r="J821" s="4">
        <v>0</v>
      </c>
      <c r="K821" s="3" t="s">
        <v>154</v>
      </c>
      <c r="L821" s="3" t="s">
        <v>153</v>
      </c>
      <c r="M821" s="4">
        <v>0</v>
      </c>
      <c r="N821" s="3" t="s">
        <v>153</v>
      </c>
      <c r="O821" s="3" t="s">
        <v>155</v>
      </c>
      <c r="P821" s="3" t="s">
        <v>161</v>
      </c>
      <c r="Q821" s="5" t="s">
        <v>2977</v>
      </c>
      <c r="R821" s="5" t="s">
        <v>157</v>
      </c>
      <c r="S821" s="5" t="s">
        <v>158</v>
      </c>
    </row>
    <row r="822" spans="1:19">
      <c r="A822" s="3" t="s">
        <v>148</v>
      </c>
      <c r="B822" s="3" t="s">
        <v>149</v>
      </c>
      <c r="C822" s="3" t="s">
        <v>2979</v>
      </c>
      <c r="D822" s="3" t="s">
        <v>2980</v>
      </c>
      <c r="E822" s="3" t="s">
        <v>1638</v>
      </c>
      <c r="F822" s="3" t="s">
        <v>153</v>
      </c>
      <c r="G822" s="4">
        <v>65.930000000000007</v>
      </c>
      <c r="H822" s="4">
        <v>0</v>
      </c>
      <c r="I822" s="4">
        <v>0</v>
      </c>
      <c r="J822" s="4">
        <v>0</v>
      </c>
      <c r="K822" s="3" t="s">
        <v>154</v>
      </c>
      <c r="L822" s="3" t="s">
        <v>153</v>
      </c>
      <c r="M822" s="4">
        <v>0</v>
      </c>
      <c r="N822" s="3" t="s">
        <v>153</v>
      </c>
      <c r="O822" s="3" t="s">
        <v>155</v>
      </c>
      <c r="P822" s="3" t="s">
        <v>161</v>
      </c>
      <c r="Q822" s="5" t="s">
        <v>2979</v>
      </c>
      <c r="R822" s="5" t="s">
        <v>157</v>
      </c>
      <c r="S822" s="5" t="s">
        <v>158</v>
      </c>
    </row>
    <row r="823" spans="1:19">
      <c r="A823" s="3" t="s">
        <v>148</v>
      </c>
      <c r="B823" s="3" t="s">
        <v>149</v>
      </c>
      <c r="C823" s="3" t="s">
        <v>2981</v>
      </c>
      <c r="D823" s="3" t="s">
        <v>2982</v>
      </c>
      <c r="E823" s="3" t="s">
        <v>1644</v>
      </c>
      <c r="F823" s="3" t="s">
        <v>153</v>
      </c>
      <c r="G823" s="4">
        <v>7.99</v>
      </c>
      <c r="H823" s="4">
        <v>0</v>
      </c>
      <c r="I823" s="4">
        <v>0</v>
      </c>
      <c r="J823" s="4">
        <v>0</v>
      </c>
      <c r="K823" s="3" t="s">
        <v>154</v>
      </c>
      <c r="L823" s="3" t="s">
        <v>153</v>
      </c>
      <c r="M823" s="4">
        <v>0</v>
      </c>
      <c r="N823" s="3" t="s">
        <v>153</v>
      </c>
      <c r="O823" s="3" t="s">
        <v>155</v>
      </c>
      <c r="P823" s="3" t="s">
        <v>161</v>
      </c>
      <c r="Q823" s="5" t="s">
        <v>2981</v>
      </c>
      <c r="R823" s="5" t="s">
        <v>173</v>
      </c>
      <c r="S823" s="5" t="s">
        <v>1597</v>
      </c>
    </row>
    <row r="824" spans="1:19">
      <c r="A824" s="3" t="s">
        <v>148</v>
      </c>
      <c r="B824" s="3" t="s">
        <v>149</v>
      </c>
      <c r="C824" s="3" t="s">
        <v>2983</v>
      </c>
      <c r="D824" s="3" t="s">
        <v>2984</v>
      </c>
      <c r="E824" s="3" t="s">
        <v>1641</v>
      </c>
      <c r="F824" s="3" t="s">
        <v>153</v>
      </c>
      <c r="G824" s="4">
        <v>7.41</v>
      </c>
      <c r="H824" s="4">
        <v>0</v>
      </c>
      <c r="I824" s="4">
        <v>0</v>
      </c>
      <c r="J824" s="4">
        <v>0</v>
      </c>
      <c r="K824" s="3" t="s">
        <v>154</v>
      </c>
      <c r="L824" s="3" t="s">
        <v>153</v>
      </c>
      <c r="M824" s="4">
        <v>0</v>
      </c>
      <c r="N824" s="3" t="s">
        <v>153</v>
      </c>
      <c r="O824" s="3" t="s">
        <v>155</v>
      </c>
      <c r="P824" s="3" t="s">
        <v>161</v>
      </c>
      <c r="Q824" s="5" t="s">
        <v>2983</v>
      </c>
      <c r="R824" s="5" t="s">
        <v>173</v>
      </c>
      <c r="S824" s="5" t="s">
        <v>1597</v>
      </c>
    </row>
    <row r="825" spans="1:19">
      <c r="A825" s="3" t="s">
        <v>148</v>
      </c>
      <c r="B825" s="3" t="s">
        <v>149</v>
      </c>
      <c r="C825" s="3" t="s">
        <v>2985</v>
      </c>
      <c r="D825" s="3" t="s">
        <v>2986</v>
      </c>
      <c r="E825" s="3" t="s">
        <v>1641</v>
      </c>
      <c r="F825" s="3" t="s">
        <v>153</v>
      </c>
      <c r="G825" s="4">
        <v>8.61</v>
      </c>
      <c r="H825" s="4">
        <v>0</v>
      </c>
      <c r="I825" s="4">
        <v>0</v>
      </c>
      <c r="J825" s="4">
        <v>0</v>
      </c>
      <c r="K825" s="3" t="s">
        <v>154</v>
      </c>
      <c r="L825" s="3" t="s">
        <v>153</v>
      </c>
      <c r="M825" s="4">
        <v>0</v>
      </c>
      <c r="N825" s="3" t="s">
        <v>153</v>
      </c>
      <c r="O825" s="3" t="s">
        <v>155</v>
      </c>
      <c r="P825" s="3" t="s">
        <v>161</v>
      </c>
      <c r="Q825" s="5" t="s">
        <v>2985</v>
      </c>
      <c r="R825" s="5" t="s">
        <v>173</v>
      </c>
      <c r="S825" s="5" t="s">
        <v>1597</v>
      </c>
    </row>
    <row r="826" spans="1:19">
      <c r="A826" s="3" t="s">
        <v>148</v>
      </c>
      <c r="B826" s="3" t="s">
        <v>423</v>
      </c>
      <c r="C826" s="3" t="s">
        <v>2987</v>
      </c>
      <c r="D826" s="3" t="s">
        <v>2988</v>
      </c>
      <c r="E826" s="3" t="s">
        <v>152</v>
      </c>
      <c r="F826" s="3" t="s">
        <v>153</v>
      </c>
      <c r="G826" s="4">
        <v>38.03</v>
      </c>
      <c r="H826" s="4">
        <v>0</v>
      </c>
      <c r="I826" s="4">
        <v>0</v>
      </c>
      <c r="J826" s="4">
        <v>0</v>
      </c>
      <c r="K826" s="3" t="s">
        <v>154</v>
      </c>
      <c r="L826" s="3" t="s">
        <v>153</v>
      </c>
      <c r="M826" s="4">
        <v>0</v>
      </c>
      <c r="N826" s="3" t="s">
        <v>153</v>
      </c>
      <c r="O826" s="3" t="s">
        <v>155</v>
      </c>
      <c r="P826" s="3" t="s">
        <v>161</v>
      </c>
      <c r="Q826" s="5" t="s">
        <v>2987</v>
      </c>
      <c r="R826" s="5" t="s">
        <v>157</v>
      </c>
      <c r="S826" s="5" t="s">
        <v>158</v>
      </c>
    </row>
    <row r="827" spans="1:19">
      <c r="A827" s="3" t="s">
        <v>148</v>
      </c>
      <c r="B827" s="3" t="s">
        <v>149</v>
      </c>
      <c r="C827" s="3" t="s">
        <v>2989</v>
      </c>
      <c r="D827" s="3" t="s">
        <v>2990</v>
      </c>
      <c r="E827" s="3" t="s">
        <v>2846</v>
      </c>
      <c r="F827" s="3" t="s">
        <v>153</v>
      </c>
      <c r="G827" s="4">
        <v>20.3</v>
      </c>
      <c r="H827" s="4">
        <v>0</v>
      </c>
      <c r="I827" s="4">
        <v>0</v>
      </c>
      <c r="J827" s="4">
        <v>0</v>
      </c>
      <c r="K827" s="3" t="s">
        <v>154</v>
      </c>
      <c r="L827" s="3" t="s">
        <v>153</v>
      </c>
      <c r="M827" s="4">
        <v>0</v>
      </c>
      <c r="N827" s="3" t="s">
        <v>153</v>
      </c>
      <c r="O827" s="3" t="s">
        <v>155</v>
      </c>
      <c r="P827" s="3" t="s">
        <v>161</v>
      </c>
      <c r="Q827" s="5" t="s">
        <v>2989</v>
      </c>
      <c r="R827" s="5" t="s">
        <v>157</v>
      </c>
      <c r="S827" s="5" t="s">
        <v>158</v>
      </c>
    </row>
    <row r="828" spans="1:19">
      <c r="A828" s="3" t="s">
        <v>148</v>
      </c>
      <c r="B828" s="3" t="s">
        <v>149</v>
      </c>
      <c r="C828" s="3" t="s">
        <v>2991</v>
      </c>
      <c r="D828" s="3" t="s">
        <v>2992</v>
      </c>
      <c r="E828" s="3" t="s">
        <v>2846</v>
      </c>
      <c r="F828" s="3" t="s">
        <v>153</v>
      </c>
      <c r="G828" s="4">
        <v>20.440000000000001</v>
      </c>
      <c r="H828" s="4">
        <v>0</v>
      </c>
      <c r="I828" s="4">
        <v>0</v>
      </c>
      <c r="J828" s="4">
        <v>0</v>
      </c>
      <c r="K828" s="3" t="s">
        <v>154</v>
      </c>
      <c r="L828" s="3" t="s">
        <v>153</v>
      </c>
      <c r="M828" s="4">
        <v>0</v>
      </c>
      <c r="N828" s="3" t="s">
        <v>153</v>
      </c>
      <c r="O828" s="3" t="s">
        <v>155</v>
      </c>
      <c r="P828" s="3" t="s">
        <v>161</v>
      </c>
      <c r="Q828" s="5" t="s">
        <v>2991</v>
      </c>
      <c r="R828" s="5" t="s">
        <v>157</v>
      </c>
      <c r="S828" s="5" t="s">
        <v>158</v>
      </c>
    </row>
    <row r="829" spans="1:19">
      <c r="A829" s="3" t="s">
        <v>422</v>
      </c>
      <c r="B829" s="3" t="s">
        <v>423</v>
      </c>
      <c r="C829" s="3" t="s">
        <v>2993</v>
      </c>
      <c r="D829" s="3" t="s">
        <v>2994</v>
      </c>
      <c r="E829" s="3" t="s">
        <v>2995</v>
      </c>
      <c r="F829" s="3" t="s">
        <v>264</v>
      </c>
      <c r="G829" s="4">
        <v>15.01</v>
      </c>
      <c r="H829" s="4">
        <v>1</v>
      </c>
      <c r="I829" s="4">
        <v>0</v>
      </c>
      <c r="J829" s="4">
        <v>1</v>
      </c>
      <c r="K829" s="3" t="s">
        <v>154</v>
      </c>
      <c r="L829" s="3" t="s">
        <v>244</v>
      </c>
      <c r="M829" s="4">
        <v>2</v>
      </c>
      <c r="N829" s="3" t="s">
        <v>153</v>
      </c>
      <c r="O829" s="3" t="s">
        <v>155</v>
      </c>
      <c r="P829" s="3" t="s">
        <v>161</v>
      </c>
      <c r="Q829" s="5" t="s">
        <v>2993</v>
      </c>
      <c r="R829" s="5" t="s">
        <v>178</v>
      </c>
      <c r="S829" s="5" t="s">
        <v>2112</v>
      </c>
    </row>
    <row r="830" spans="1:19">
      <c r="A830" s="3" t="s">
        <v>422</v>
      </c>
      <c r="B830" s="3" t="s">
        <v>423</v>
      </c>
      <c r="C830" s="3" t="s">
        <v>2996</v>
      </c>
      <c r="D830" s="3" t="s">
        <v>2997</v>
      </c>
      <c r="E830" s="3" t="s">
        <v>152</v>
      </c>
      <c r="F830" s="3" t="s">
        <v>153</v>
      </c>
      <c r="G830" s="4">
        <v>98.65</v>
      </c>
      <c r="H830" s="4">
        <v>0</v>
      </c>
      <c r="I830" s="4">
        <v>0</v>
      </c>
      <c r="J830" s="4">
        <v>0</v>
      </c>
      <c r="K830" s="3" t="s">
        <v>154</v>
      </c>
      <c r="L830" s="3" t="s">
        <v>153</v>
      </c>
      <c r="M830" s="4">
        <v>0</v>
      </c>
      <c r="N830" s="3" t="s">
        <v>153</v>
      </c>
      <c r="O830" s="3" t="s">
        <v>155</v>
      </c>
      <c r="P830" s="3" t="s">
        <v>161</v>
      </c>
      <c r="Q830" s="5" t="s">
        <v>2996</v>
      </c>
      <c r="R830" s="5" t="s">
        <v>157</v>
      </c>
      <c r="S830" s="5" t="s">
        <v>158</v>
      </c>
    </row>
    <row r="831" spans="1:19">
      <c r="A831" s="3" t="s">
        <v>422</v>
      </c>
      <c r="B831" s="3" t="s">
        <v>423</v>
      </c>
      <c r="C831" s="3" t="s">
        <v>2998</v>
      </c>
      <c r="D831" s="3" t="s">
        <v>2999</v>
      </c>
      <c r="E831" s="3" t="s">
        <v>290</v>
      </c>
      <c r="F831" s="3" t="s">
        <v>2215</v>
      </c>
      <c r="G831" s="4">
        <v>19.68</v>
      </c>
      <c r="H831" s="4">
        <v>4</v>
      </c>
      <c r="I831" s="4">
        <v>0</v>
      </c>
      <c r="J831" s="4">
        <v>2</v>
      </c>
      <c r="K831" s="3" t="s">
        <v>154</v>
      </c>
      <c r="L831" s="3" t="s">
        <v>244</v>
      </c>
      <c r="M831" s="4">
        <v>0</v>
      </c>
      <c r="N831" s="3" t="s">
        <v>153</v>
      </c>
      <c r="O831" s="3" t="s">
        <v>155</v>
      </c>
      <c r="P831" s="3" t="s">
        <v>161</v>
      </c>
      <c r="Q831" s="5" t="s">
        <v>2998</v>
      </c>
      <c r="R831" s="5" t="s">
        <v>178</v>
      </c>
      <c r="S831" s="5" t="s">
        <v>2112</v>
      </c>
    </row>
    <row r="832" spans="1:19">
      <c r="A832" s="3" t="s">
        <v>422</v>
      </c>
      <c r="B832" s="3" t="s">
        <v>423</v>
      </c>
      <c r="C832" s="3" t="s">
        <v>3000</v>
      </c>
      <c r="D832" s="3" t="s">
        <v>3001</v>
      </c>
      <c r="E832" s="3" t="s">
        <v>2220</v>
      </c>
      <c r="F832" s="3" t="s">
        <v>2215</v>
      </c>
      <c r="G832" s="4">
        <v>19.68</v>
      </c>
      <c r="H832" s="4">
        <v>4</v>
      </c>
      <c r="I832" s="4">
        <v>0</v>
      </c>
      <c r="J832" s="4">
        <v>2</v>
      </c>
      <c r="K832" s="3" t="s">
        <v>154</v>
      </c>
      <c r="L832" s="3" t="s">
        <v>244</v>
      </c>
      <c r="M832" s="4">
        <v>0</v>
      </c>
      <c r="N832" s="3" t="s">
        <v>153</v>
      </c>
      <c r="O832" s="3" t="s">
        <v>155</v>
      </c>
      <c r="P832" s="3" t="s">
        <v>161</v>
      </c>
      <c r="Q832" s="5" t="s">
        <v>3000</v>
      </c>
      <c r="R832" s="5" t="s">
        <v>178</v>
      </c>
      <c r="S832" s="5" t="s">
        <v>2112</v>
      </c>
    </row>
    <row r="833" spans="1:19">
      <c r="A833" s="3" t="s">
        <v>422</v>
      </c>
      <c r="B833" s="3" t="s">
        <v>423</v>
      </c>
      <c r="C833" s="3" t="s">
        <v>3002</v>
      </c>
      <c r="D833" s="3" t="s">
        <v>3003</v>
      </c>
      <c r="E833" s="3" t="s">
        <v>2235</v>
      </c>
      <c r="F833" s="3" t="s">
        <v>264</v>
      </c>
      <c r="G833" s="4">
        <v>14.27</v>
      </c>
      <c r="H833" s="4">
        <v>1</v>
      </c>
      <c r="I833" s="4">
        <v>0</v>
      </c>
      <c r="J833" s="4">
        <v>1</v>
      </c>
      <c r="K833" s="3" t="s">
        <v>154</v>
      </c>
      <c r="L833" s="3" t="s">
        <v>244</v>
      </c>
      <c r="M833" s="4">
        <v>2</v>
      </c>
      <c r="N833" s="3" t="s">
        <v>153</v>
      </c>
      <c r="O833" s="3" t="s">
        <v>155</v>
      </c>
      <c r="P833" s="3" t="s">
        <v>161</v>
      </c>
      <c r="Q833" s="5" t="s">
        <v>3002</v>
      </c>
      <c r="R833" s="5" t="s">
        <v>178</v>
      </c>
      <c r="S833" s="5" t="s">
        <v>2112</v>
      </c>
    </row>
    <row r="834" spans="1:19">
      <c r="A834" s="3" t="s">
        <v>422</v>
      </c>
      <c r="B834" s="3" t="s">
        <v>423</v>
      </c>
      <c r="C834" s="3" t="s">
        <v>3004</v>
      </c>
      <c r="D834" s="3" t="s">
        <v>3005</v>
      </c>
      <c r="E834" s="3" t="s">
        <v>2235</v>
      </c>
      <c r="F834" s="3" t="s">
        <v>264</v>
      </c>
      <c r="G834" s="4">
        <v>15.32</v>
      </c>
      <c r="H834" s="4">
        <v>1</v>
      </c>
      <c r="I834" s="4">
        <v>0</v>
      </c>
      <c r="J834" s="4">
        <v>1</v>
      </c>
      <c r="K834" s="3" t="s">
        <v>154</v>
      </c>
      <c r="L834" s="3" t="s">
        <v>244</v>
      </c>
      <c r="M834" s="4">
        <v>2</v>
      </c>
      <c r="N834" s="3" t="s">
        <v>153</v>
      </c>
      <c r="O834" s="3" t="s">
        <v>155</v>
      </c>
      <c r="P834" s="3" t="s">
        <v>161</v>
      </c>
      <c r="Q834" s="5" t="s">
        <v>3004</v>
      </c>
      <c r="R834" s="5" t="s">
        <v>178</v>
      </c>
      <c r="S834" s="5" t="s">
        <v>2112</v>
      </c>
    </row>
    <row r="835" spans="1:19">
      <c r="A835" s="3" t="s">
        <v>422</v>
      </c>
      <c r="B835" s="3" t="s">
        <v>423</v>
      </c>
      <c r="C835" s="3" t="s">
        <v>3006</v>
      </c>
      <c r="D835" s="3" t="s">
        <v>3007</v>
      </c>
      <c r="E835" s="3" t="s">
        <v>2235</v>
      </c>
      <c r="F835" s="3" t="s">
        <v>264</v>
      </c>
      <c r="G835" s="4">
        <v>15.32</v>
      </c>
      <c r="H835" s="4">
        <v>1</v>
      </c>
      <c r="I835" s="4">
        <v>0</v>
      </c>
      <c r="J835" s="4">
        <v>1</v>
      </c>
      <c r="K835" s="3" t="s">
        <v>154</v>
      </c>
      <c r="L835" s="3" t="s">
        <v>244</v>
      </c>
      <c r="M835" s="4">
        <v>2</v>
      </c>
      <c r="N835" s="3" t="s">
        <v>153</v>
      </c>
      <c r="O835" s="3" t="s">
        <v>155</v>
      </c>
      <c r="P835" s="3" t="s">
        <v>161</v>
      </c>
      <c r="Q835" s="5" t="s">
        <v>3006</v>
      </c>
      <c r="R835" s="5" t="s">
        <v>178</v>
      </c>
      <c r="S835" s="5" t="s">
        <v>2112</v>
      </c>
    </row>
    <row r="836" spans="1:19">
      <c r="A836" s="3" t="s">
        <v>422</v>
      </c>
      <c r="B836" s="3" t="s">
        <v>423</v>
      </c>
      <c r="C836" s="3" t="s">
        <v>3008</v>
      </c>
      <c r="D836" s="3" t="s">
        <v>3009</v>
      </c>
      <c r="E836" s="3" t="s">
        <v>2235</v>
      </c>
      <c r="F836" s="3" t="s">
        <v>264</v>
      </c>
      <c r="G836" s="4">
        <v>15.01</v>
      </c>
      <c r="H836" s="4">
        <v>1</v>
      </c>
      <c r="I836" s="4">
        <v>0</v>
      </c>
      <c r="J836" s="4">
        <v>1</v>
      </c>
      <c r="K836" s="3" t="s">
        <v>154</v>
      </c>
      <c r="L836" s="3" t="s">
        <v>244</v>
      </c>
      <c r="M836" s="4">
        <v>2</v>
      </c>
      <c r="N836" s="3" t="s">
        <v>153</v>
      </c>
      <c r="O836" s="3" t="s">
        <v>155</v>
      </c>
      <c r="P836" s="3" t="s">
        <v>161</v>
      </c>
      <c r="Q836" s="5" t="s">
        <v>3008</v>
      </c>
      <c r="R836" s="5" t="s">
        <v>178</v>
      </c>
      <c r="S836" s="5" t="s">
        <v>2112</v>
      </c>
    </row>
    <row r="837" spans="1:19">
      <c r="A837" s="3" t="s">
        <v>422</v>
      </c>
      <c r="B837" s="3" t="s">
        <v>423</v>
      </c>
      <c r="C837" s="3" t="s">
        <v>3010</v>
      </c>
      <c r="D837" s="3" t="s">
        <v>3011</v>
      </c>
      <c r="E837" s="3" t="s">
        <v>2235</v>
      </c>
      <c r="F837" s="3" t="s">
        <v>264</v>
      </c>
      <c r="G837" s="4">
        <v>18.37</v>
      </c>
      <c r="H837" s="4">
        <v>1</v>
      </c>
      <c r="I837" s="4">
        <v>0</v>
      </c>
      <c r="J837" s="4">
        <v>1</v>
      </c>
      <c r="K837" s="3" t="s">
        <v>154</v>
      </c>
      <c r="L837" s="3" t="s">
        <v>244</v>
      </c>
      <c r="M837" s="4">
        <v>2</v>
      </c>
      <c r="N837" s="3" t="s">
        <v>153</v>
      </c>
      <c r="O837" s="3" t="s">
        <v>155</v>
      </c>
      <c r="P837" s="3" t="s">
        <v>161</v>
      </c>
      <c r="Q837" s="5" t="s">
        <v>3010</v>
      </c>
      <c r="R837" s="5" t="s">
        <v>178</v>
      </c>
      <c r="S837" s="5" t="s">
        <v>2112</v>
      </c>
    </row>
    <row r="838" spans="1:19">
      <c r="A838" s="3" t="s">
        <v>422</v>
      </c>
      <c r="B838" s="3" t="s">
        <v>423</v>
      </c>
      <c r="C838" s="3" t="s">
        <v>3012</v>
      </c>
      <c r="D838" s="3" t="s">
        <v>3013</v>
      </c>
      <c r="E838" s="3" t="s">
        <v>2235</v>
      </c>
      <c r="F838" s="3" t="s">
        <v>264</v>
      </c>
      <c r="G838" s="4">
        <v>15.32</v>
      </c>
      <c r="H838" s="4">
        <v>1</v>
      </c>
      <c r="I838" s="4">
        <v>0</v>
      </c>
      <c r="J838" s="4">
        <v>1</v>
      </c>
      <c r="K838" s="3" t="s">
        <v>154</v>
      </c>
      <c r="L838" s="3" t="s">
        <v>244</v>
      </c>
      <c r="M838" s="4">
        <v>2</v>
      </c>
      <c r="N838" s="3" t="s">
        <v>153</v>
      </c>
      <c r="O838" s="3" t="s">
        <v>155</v>
      </c>
      <c r="P838" s="3" t="s">
        <v>161</v>
      </c>
      <c r="Q838" s="5" t="s">
        <v>3012</v>
      </c>
      <c r="R838" s="5" t="s">
        <v>178</v>
      </c>
      <c r="S838" s="5" t="s">
        <v>2112</v>
      </c>
    </row>
    <row r="839" spans="1:19">
      <c r="A839" s="3" t="s">
        <v>422</v>
      </c>
      <c r="B839" s="3" t="s">
        <v>423</v>
      </c>
      <c r="C839" s="3" t="s">
        <v>3014</v>
      </c>
      <c r="D839" s="3" t="s">
        <v>3015</v>
      </c>
      <c r="E839" s="3" t="s">
        <v>2235</v>
      </c>
      <c r="F839" s="3" t="s">
        <v>264</v>
      </c>
      <c r="G839" s="4">
        <v>14.27</v>
      </c>
      <c r="H839" s="4">
        <v>1</v>
      </c>
      <c r="I839" s="4">
        <v>0</v>
      </c>
      <c r="J839" s="4">
        <v>1</v>
      </c>
      <c r="K839" s="3" t="s">
        <v>154</v>
      </c>
      <c r="L839" s="3" t="s">
        <v>244</v>
      </c>
      <c r="M839" s="4">
        <v>2</v>
      </c>
      <c r="N839" s="3" t="s">
        <v>153</v>
      </c>
      <c r="O839" s="3" t="s">
        <v>155</v>
      </c>
      <c r="P839" s="3" t="s">
        <v>161</v>
      </c>
      <c r="Q839" s="5" t="s">
        <v>3014</v>
      </c>
      <c r="R839" s="5" t="s">
        <v>178</v>
      </c>
      <c r="S839" s="5" t="s">
        <v>2112</v>
      </c>
    </row>
    <row r="840" spans="1:19">
      <c r="A840" s="3" t="s">
        <v>422</v>
      </c>
      <c r="B840" s="3" t="s">
        <v>423</v>
      </c>
      <c r="C840" s="3" t="s">
        <v>3016</v>
      </c>
      <c r="D840" s="3" t="s">
        <v>3017</v>
      </c>
      <c r="E840" s="3" t="s">
        <v>2235</v>
      </c>
      <c r="F840" s="3" t="s">
        <v>264</v>
      </c>
      <c r="G840" s="4">
        <v>15.01</v>
      </c>
      <c r="H840" s="4">
        <v>1</v>
      </c>
      <c r="I840" s="4">
        <v>0</v>
      </c>
      <c r="J840" s="4">
        <v>1</v>
      </c>
      <c r="K840" s="3" t="s">
        <v>154</v>
      </c>
      <c r="L840" s="3" t="s">
        <v>244</v>
      </c>
      <c r="M840" s="4">
        <v>2</v>
      </c>
      <c r="N840" s="3" t="s">
        <v>153</v>
      </c>
      <c r="O840" s="3" t="s">
        <v>155</v>
      </c>
      <c r="P840" s="3" t="s">
        <v>161</v>
      </c>
      <c r="Q840" s="5" t="s">
        <v>3016</v>
      </c>
      <c r="R840" s="5" t="s">
        <v>178</v>
      </c>
      <c r="S840" s="5" t="s">
        <v>2112</v>
      </c>
    </row>
    <row r="841" spans="1:19">
      <c r="A841" s="3" t="s">
        <v>422</v>
      </c>
      <c r="B841" s="3" t="s">
        <v>423</v>
      </c>
      <c r="C841" s="3" t="s">
        <v>3018</v>
      </c>
      <c r="D841" s="3" t="s">
        <v>3019</v>
      </c>
      <c r="E841" s="3" t="s">
        <v>2235</v>
      </c>
      <c r="F841" s="3" t="s">
        <v>264</v>
      </c>
      <c r="G841" s="4">
        <v>15.32</v>
      </c>
      <c r="H841" s="4">
        <v>1</v>
      </c>
      <c r="I841" s="4">
        <v>0</v>
      </c>
      <c r="J841" s="4">
        <v>1</v>
      </c>
      <c r="K841" s="3" t="s">
        <v>154</v>
      </c>
      <c r="L841" s="3" t="s">
        <v>244</v>
      </c>
      <c r="M841" s="4">
        <v>2</v>
      </c>
      <c r="N841" s="3" t="s">
        <v>153</v>
      </c>
      <c r="O841" s="3" t="s">
        <v>155</v>
      </c>
      <c r="P841" s="3" t="s">
        <v>161</v>
      </c>
      <c r="Q841" s="5" t="s">
        <v>3018</v>
      </c>
      <c r="R841" s="5" t="s">
        <v>178</v>
      </c>
      <c r="S841" s="5" t="s">
        <v>2112</v>
      </c>
    </row>
    <row r="842" spans="1:19">
      <c r="A842" s="3" t="s">
        <v>422</v>
      </c>
      <c r="B842" s="3" t="s">
        <v>423</v>
      </c>
      <c r="C842" s="3" t="s">
        <v>3020</v>
      </c>
      <c r="D842" s="3" t="s">
        <v>3021</v>
      </c>
      <c r="E842" s="3" t="s">
        <v>2235</v>
      </c>
      <c r="F842" s="3" t="s">
        <v>264</v>
      </c>
      <c r="G842" s="4">
        <v>15.8</v>
      </c>
      <c r="H842" s="4">
        <v>1</v>
      </c>
      <c r="I842" s="4">
        <v>0</v>
      </c>
      <c r="J842" s="4">
        <v>1</v>
      </c>
      <c r="K842" s="3" t="s">
        <v>154</v>
      </c>
      <c r="L842" s="3" t="s">
        <v>244</v>
      </c>
      <c r="M842" s="4">
        <v>2</v>
      </c>
      <c r="N842" s="3" t="s">
        <v>153</v>
      </c>
      <c r="O842" s="3" t="s">
        <v>155</v>
      </c>
      <c r="P842" s="3" t="s">
        <v>161</v>
      </c>
      <c r="Q842" s="5" t="s">
        <v>3020</v>
      </c>
      <c r="R842" s="5" t="s">
        <v>178</v>
      </c>
      <c r="S842" s="5" t="s">
        <v>2112</v>
      </c>
    </row>
    <row r="843" spans="1:19">
      <c r="A843" s="3" t="s">
        <v>422</v>
      </c>
      <c r="B843" s="3" t="s">
        <v>423</v>
      </c>
      <c r="C843" s="3" t="s">
        <v>3022</v>
      </c>
      <c r="D843" s="3" t="s">
        <v>3023</v>
      </c>
      <c r="E843" s="3" t="s">
        <v>1676</v>
      </c>
      <c r="F843" s="3" t="s">
        <v>264</v>
      </c>
      <c r="G843" s="4">
        <v>15.96</v>
      </c>
      <c r="H843" s="4">
        <v>1</v>
      </c>
      <c r="I843" s="4">
        <v>0</v>
      </c>
      <c r="J843" s="4">
        <v>1</v>
      </c>
      <c r="K843" s="3" t="s">
        <v>154</v>
      </c>
      <c r="L843" s="3" t="s">
        <v>1776</v>
      </c>
      <c r="M843" s="4">
        <v>2</v>
      </c>
      <c r="N843" s="3" t="s">
        <v>153</v>
      </c>
      <c r="O843" s="3" t="s">
        <v>155</v>
      </c>
      <c r="P843" s="3" t="s">
        <v>161</v>
      </c>
      <c r="Q843" s="5" t="s">
        <v>3022</v>
      </c>
      <c r="R843" s="5" t="s">
        <v>178</v>
      </c>
      <c r="S843" s="5" t="s">
        <v>2112</v>
      </c>
    </row>
    <row r="844" spans="1:19">
      <c r="A844" s="3" t="s">
        <v>422</v>
      </c>
      <c r="B844" s="3" t="s">
        <v>423</v>
      </c>
      <c r="C844" s="3" t="s">
        <v>3024</v>
      </c>
      <c r="D844" s="3" t="s">
        <v>3025</v>
      </c>
      <c r="E844" s="3" t="s">
        <v>247</v>
      </c>
      <c r="F844" s="3" t="s">
        <v>1681</v>
      </c>
      <c r="G844" s="4">
        <v>30.13</v>
      </c>
      <c r="H844" s="4">
        <v>1</v>
      </c>
      <c r="I844" s="4">
        <v>0</v>
      </c>
      <c r="J844" s="4">
        <v>1</v>
      </c>
      <c r="K844" s="3" t="s">
        <v>154</v>
      </c>
      <c r="L844" s="3" t="s">
        <v>249</v>
      </c>
      <c r="M844" s="4">
        <v>6</v>
      </c>
      <c r="N844" s="3" t="s">
        <v>153</v>
      </c>
      <c r="O844" s="3" t="s">
        <v>155</v>
      </c>
      <c r="P844" s="3" t="s">
        <v>161</v>
      </c>
      <c r="Q844" s="5" t="s">
        <v>3024</v>
      </c>
      <c r="R844" s="5" t="s">
        <v>178</v>
      </c>
      <c r="S844" s="5" t="s">
        <v>2112</v>
      </c>
    </row>
    <row r="845" spans="1:19">
      <c r="A845" s="3" t="s">
        <v>422</v>
      </c>
      <c r="B845" s="3" t="s">
        <v>423</v>
      </c>
      <c r="C845" s="3" t="s">
        <v>3026</v>
      </c>
      <c r="D845" s="3" t="s">
        <v>3027</v>
      </c>
      <c r="E845" s="3" t="s">
        <v>1726</v>
      </c>
      <c r="F845" s="3" t="s">
        <v>153</v>
      </c>
      <c r="G845" s="4">
        <v>19.55</v>
      </c>
      <c r="H845" s="4">
        <v>0</v>
      </c>
      <c r="I845" s="4">
        <v>0</v>
      </c>
      <c r="J845" s="4">
        <v>0</v>
      </c>
      <c r="K845" s="3" t="s">
        <v>154</v>
      </c>
      <c r="L845" s="3" t="s">
        <v>1673</v>
      </c>
      <c r="M845" s="4">
        <v>8</v>
      </c>
      <c r="N845" s="3" t="s">
        <v>153</v>
      </c>
      <c r="O845" s="3" t="s">
        <v>155</v>
      </c>
      <c r="P845" s="3" t="s">
        <v>161</v>
      </c>
      <c r="Q845" s="5" t="s">
        <v>3026</v>
      </c>
      <c r="R845" s="5" t="s">
        <v>173</v>
      </c>
      <c r="S845" s="5" t="s">
        <v>1597</v>
      </c>
    </row>
    <row r="846" spans="1:19">
      <c r="A846" s="3" t="s">
        <v>422</v>
      </c>
      <c r="B846" s="3" t="s">
        <v>423</v>
      </c>
      <c r="C846" s="3" t="s">
        <v>3028</v>
      </c>
      <c r="D846" s="3" t="s">
        <v>3029</v>
      </c>
      <c r="E846" s="3" t="s">
        <v>3030</v>
      </c>
      <c r="F846" s="3" t="s">
        <v>248</v>
      </c>
      <c r="G846" s="4">
        <v>20.52</v>
      </c>
      <c r="H846" s="4">
        <v>0</v>
      </c>
      <c r="I846" s="4">
        <v>0</v>
      </c>
      <c r="J846" s="4">
        <v>0</v>
      </c>
      <c r="K846" s="3" t="s">
        <v>154</v>
      </c>
      <c r="L846" s="3" t="s">
        <v>153</v>
      </c>
      <c r="M846" s="4">
        <v>0</v>
      </c>
      <c r="N846" s="3" t="s">
        <v>153</v>
      </c>
      <c r="O846" s="3" t="s">
        <v>155</v>
      </c>
      <c r="P846" s="3" t="s">
        <v>161</v>
      </c>
      <c r="Q846" s="5" t="s">
        <v>3028</v>
      </c>
      <c r="R846" s="5" t="s">
        <v>168</v>
      </c>
      <c r="S846" s="5" t="s">
        <v>169</v>
      </c>
    </row>
    <row r="847" spans="1:19">
      <c r="A847" s="3" t="s">
        <v>422</v>
      </c>
      <c r="B847" s="3" t="s">
        <v>423</v>
      </c>
      <c r="C847" s="3" t="s">
        <v>3031</v>
      </c>
      <c r="D847" s="3" t="s">
        <v>3032</v>
      </c>
      <c r="E847" s="3" t="s">
        <v>1864</v>
      </c>
      <c r="F847" s="3" t="s">
        <v>419</v>
      </c>
      <c r="G847" s="4">
        <v>42.63</v>
      </c>
      <c r="H847" s="4">
        <v>0</v>
      </c>
      <c r="I847" s="4">
        <v>0</v>
      </c>
      <c r="J847" s="4">
        <v>0</v>
      </c>
      <c r="K847" s="3" t="s">
        <v>154</v>
      </c>
      <c r="L847" s="3" t="s">
        <v>2339</v>
      </c>
      <c r="M847" s="4">
        <v>20</v>
      </c>
      <c r="N847" s="3" t="s">
        <v>153</v>
      </c>
      <c r="O847" s="3" t="s">
        <v>155</v>
      </c>
      <c r="P847" s="3" t="s">
        <v>161</v>
      </c>
      <c r="Q847" s="5" t="s">
        <v>3031</v>
      </c>
      <c r="R847" s="5" t="s">
        <v>178</v>
      </c>
      <c r="S847" s="5" t="s">
        <v>1449</v>
      </c>
    </row>
    <row r="848" spans="1:19">
      <c r="A848" s="3" t="s">
        <v>422</v>
      </c>
      <c r="B848" s="3" t="s">
        <v>423</v>
      </c>
      <c r="C848" s="3" t="s">
        <v>3033</v>
      </c>
      <c r="D848" s="3" t="s">
        <v>3034</v>
      </c>
      <c r="E848" s="3" t="s">
        <v>1657</v>
      </c>
      <c r="F848" s="3" t="s">
        <v>153</v>
      </c>
      <c r="G848" s="4">
        <v>6.64</v>
      </c>
      <c r="H848" s="4">
        <v>0</v>
      </c>
      <c r="I848" s="4">
        <v>0</v>
      </c>
      <c r="J848" s="4">
        <v>0</v>
      </c>
      <c r="K848" s="3" t="s">
        <v>154</v>
      </c>
      <c r="L848" s="3" t="s">
        <v>153</v>
      </c>
      <c r="M848" s="4">
        <v>0</v>
      </c>
      <c r="N848" s="3" t="s">
        <v>153</v>
      </c>
      <c r="O848" s="3" t="s">
        <v>155</v>
      </c>
      <c r="P848" s="3" t="s">
        <v>161</v>
      </c>
      <c r="Q848" s="5" t="s">
        <v>3033</v>
      </c>
      <c r="R848" s="5" t="s">
        <v>173</v>
      </c>
      <c r="S848" s="5" t="s">
        <v>1597</v>
      </c>
    </row>
    <row r="849" spans="1:19">
      <c r="A849" s="3" t="s">
        <v>477</v>
      </c>
      <c r="B849" s="3" t="s">
        <v>423</v>
      </c>
      <c r="C849" s="3" t="s">
        <v>3035</v>
      </c>
      <c r="D849" s="3" t="s">
        <v>3036</v>
      </c>
      <c r="E849" s="3" t="s">
        <v>152</v>
      </c>
      <c r="F849" s="3" t="s">
        <v>153</v>
      </c>
      <c r="G849" s="4">
        <v>26.12</v>
      </c>
      <c r="H849" s="4">
        <v>0</v>
      </c>
      <c r="I849" s="4">
        <v>0</v>
      </c>
      <c r="J849" s="4">
        <v>0</v>
      </c>
      <c r="K849" s="3" t="s">
        <v>154</v>
      </c>
      <c r="L849" s="3" t="s">
        <v>153</v>
      </c>
      <c r="M849" s="4">
        <v>0</v>
      </c>
      <c r="N849" s="3" t="s">
        <v>153</v>
      </c>
      <c r="O849" s="3" t="s">
        <v>155</v>
      </c>
      <c r="P849" s="3" t="s">
        <v>161</v>
      </c>
      <c r="Q849" s="5" t="s">
        <v>3035</v>
      </c>
      <c r="R849" s="5" t="s">
        <v>157</v>
      </c>
      <c r="S849" s="5" t="s">
        <v>158</v>
      </c>
    </row>
    <row r="850" spans="1:19">
      <c r="A850" s="3" t="s">
        <v>477</v>
      </c>
      <c r="B850" s="3" t="s">
        <v>423</v>
      </c>
      <c r="C850" s="3" t="s">
        <v>543</v>
      </c>
      <c r="D850" s="3" t="s">
        <v>544</v>
      </c>
      <c r="E850" s="3" t="s">
        <v>545</v>
      </c>
      <c r="F850" s="3" t="s">
        <v>415</v>
      </c>
      <c r="G850" s="4">
        <v>26.77</v>
      </c>
      <c r="H850" s="4">
        <v>3</v>
      </c>
      <c r="I850" s="4">
        <v>0</v>
      </c>
      <c r="J850" s="4">
        <v>0</v>
      </c>
      <c r="K850" s="3" t="s">
        <v>154</v>
      </c>
      <c r="L850" s="3" t="s">
        <v>546</v>
      </c>
      <c r="M850" s="4">
        <v>0</v>
      </c>
      <c r="N850" s="3" t="s">
        <v>153</v>
      </c>
      <c r="O850" s="3" t="s">
        <v>155</v>
      </c>
      <c r="P850" s="3" t="s">
        <v>161</v>
      </c>
      <c r="Q850" s="5" t="s">
        <v>543</v>
      </c>
      <c r="R850" s="5" t="s">
        <v>178</v>
      </c>
      <c r="S850" s="5" t="s">
        <v>179</v>
      </c>
    </row>
    <row r="851" spans="1:19">
      <c r="A851" s="3" t="s">
        <v>477</v>
      </c>
      <c r="B851" s="3" t="s">
        <v>423</v>
      </c>
      <c r="C851" s="3" t="s">
        <v>547</v>
      </c>
      <c r="D851" s="3" t="s">
        <v>548</v>
      </c>
      <c r="E851" s="3" t="s">
        <v>545</v>
      </c>
      <c r="F851" s="3" t="s">
        <v>415</v>
      </c>
      <c r="G851" s="4">
        <v>27.28</v>
      </c>
      <c r="H851" s="4">
        <v>4</v>
      </c>
      <c r="I851" s="4">
        <v>0</v>
      </c>
      <c r="J851" s="4">
        <v>0</v>
      </c>
      <c r="K851" s="3" t="s">
        <v>154</v>
      </c>
      <c r="L851" s="3" t="s">
        <v>546</v>
      </c>
      <c r="M851" s="4">
        <v>0</v>
      </c>
      <c r="N851" s="3" t="s">
        <v>153</v>
      </c>
      <c r="O851" s="3" t="s">
        <v>155</v>
      </c>
      <c r="P851" s="3" t="s">
        <v>161</v>
      </c>
      <c r="Q851" s="5" t="s">
        <v>547</v>
      </c>
      <c r="R851" s="5" t="s">
        <v>178</v>
      </c>
      <c r="S851" s="5" t="s">
        <v>179</v>
      </c>
    </row>
    <row r="852" spans="1:19">
      <c r="A852" s="3" t="s">
        <v>477</v>
      </c>
      <c r="B852" s="3" t="s">
        <v>423</v>
      </c>
      <c r="C852" s="3" t="s">
        <v>549</v>
      </c>
      <c r="D852" s="3" t="s">
        <v>550</v>
      </c>
      <c r="E852" s="3" t="s">
        <v>551</v>
      </c>
      <c r="F852" s="3" t="s">
        <v>248</v>
      </c>
      <c r="G852" s="4">
        <v>29.43</v>
      </c>
      <c r="H852" s="4">
        <v>0</v>
      </c>
      <c r="I852" s="4">
        <v>0</v>
      </c>
      <c r="J852" s="4">
        <v>0</v>
      </c>
      <c r="K852" s="3" t="s">
        <v>154</v>
      </c>
      <c r="L852" s="3" t="s">
        <v>552</v>
      </c>
      <c r="M852" s="4">
        <v>0</v>
      </c>
      <c r="N852" s="3" t="s">
        <v>153</v>
      </c>
      <c r="O852" s="3" t="s">
        <v>155</v>
      </c>
      <c r="P852" s="3" t="s">
        <v>161</v>
      </c>
      <c r="Q852" s="5" t="s">
        <v>549</v>
      </c>
      <c r="R852" s="5" t="s">
        <v>178</v>
      </c>
      <c r="S852" s="5" t="s">
        <v>179</v>
      </c>
    </row>
    <row r="853" spans="1:19">
      <c r="A853" s="3" t="s">
        <v>477</v>
      </c>
      <c r="B853" s="3" t="s">
        <v>423</v>
      </c>
      <c r="C853" s="3" t="s">
        <v>553</v>
      </c>
      <c r="D853" s="3" t="s">
        <v>554</v>
      </c>
      <c r="E853" s="3" t="s">
        <v>344</v>
      </c>
      <c r="F853" s="3" t="s">
        <v>222</v>
      </c>
      <c r="G853" s="4">
        <v>17.5</v>
      </c>
      <c r="H853" s="4">
        <v>0</v>
      </c>
      <c r="I853" s="4">
        <v>0</v>
      </c>
      <c r="J853" s="4">
        <v>0</v>
      </c>
      <c r="K853" s="3" t="s">
        <v>154</v>
      </c>
      <c r="L853" s="3" t="s">
        <v>153</v>
      </c>
      <c r="M853" s="4">
        <v>0</v>
      </c>
      <c r="N853" s="3" t="s">
        <v>153</v>
      </c>
      <c r="O853" s="3" t="s">
        <v>155</v>
      </c>
      <c r="P853" s="3" t="s">
        <v>161</v>
      </c>
      <c r="Q853" s="5" t="s">
        <v>553</v>
      </c>
      <c r="R853" s="5" t="s">
        <v>178</v>
      </c>
      <c r="S853" s="5" t="s">
        <v>179</v>
      </c>
    </row>
    <row r="854" spans="1:19">
      <c r="A854" s="3" t="s">
        <v>477</v>
      </c>
      <c r="B854" s="3" t="s">
        <v>423</v>
      </c>
      <c r="C854" s="3" t="s">
        <v>555</v>
      </c>
      <c r="D854" s="3" t="s">
        <v>556</v>
      </c>
      <c r="E854" s="3" t="s">
        <v>344</v>
      </c>
      <c r="F854" s="3" t="s">
        <v>248</v>
      </c>
      <c r="G854" s="4">
        <v>17.760000000000002</v>
      </c>
      <c r="H854" s="4">
        <v>0</v>
      </c>
      <c r="I854" s="4">
        <v>0</v>
      </c>
      <c r="J854" s="4">
        <v>0</v>
      </c>
      <c r="K854" s="3" t="s">
        <v>154</v>
      </c>
      <c r="L854" s="3" t="s">
        <v>153</v>
      </c>
      <c r="M854" s="4">
        <v>0</v>
      </c>
      <c r="N854" s="3" t="s">
        <v>153</v>
      </c>
      <c r="O854" s="3" t="s">
        <v>155</v>
      </c>
      <c r="P854" s="3" t="s">
        <v>161</v>
      </c>
      <c r="Q854" s="5" t="s">
        <v>555</v>
      </c>
      <c r="R854" s="5" t="s">
        <v>178</v>
      </c>
      <c r="S854" s="5" t="s">
        <v>179</v>
      </c>
    </row>
    <row r="855" spans="1:19">
      <c r="A855" s="3" t="s">
        <v>607</v>
      </c>
      <c r="B855" s="3" t="s">
        <v>423</v>
      </c>
      <c r="C855" s="3" t="s">
        <v>3037</v>
      </c>
      <c r="D855" s="3" t="s">
        <v>3038</v>
      </c>
      <c r="E855" s="3" t="s">
        <v>1657</v>
      </c>
      <c r="F855" s="3" t="s">
        <v>153</v>
      </c>
      <c r="G855" s="4">
        <v>6.95</v>
      </c>
      <c r="H855" s="4">
        <v>0</v>
      </c>
      <c r="I855" s="4">
        <v>0</v>
      </c>
      <c r="J855" s="4">
        <v>0</v>
      </c>
      <c r="K855" s="3" t="s">
        <v>154</v>
      </c>
      <c r="L855" s="3" t="s">
        <v>153</v>
      </c>
      <c r="M855" s="4">
        <v>0</v>
      </c>
      <c r="N855" s="3" t="s">
        <v>153</v>
      </c>
      <c r="O855" s="3" t="s">
        <v>155</v>
      </c>
      <c r="P855" s="3" t="s">
        <v>161</v>
      </c>
      <c r="Q855" s="5" t="s">
        <v>3037</v>
      </c>
      <c r="R855" s="5" t="s">
        <v>173</v>
      </c>
      <c r="S855" s="5" t="s">
        <v>1597</v>
      </c>
    </row>
    <row r="856" spans="1:19">
      <c r="A856" s="3" t="s">
        <v>607</v>
      </c>
      <c r="B856" s="3" t="s">
        <v>423</v>
      </c>
      <c r="C856" s="3" t="s">
        <v>3039</v>
      </c>
      <c r="D856" s="3" t="s">
        <v>3040</v>
      </c>
      <c r="E856" s="3" t="s">
        <v>152</v>
      </c>
      <c r="F856" s="3" t="s">
        <v>153</v>
      </c>
      <c r="G856" s="4">
        <v>92.06</v>
      </c>
      <c r="H856" s="4">
        <v>0</v>
      </c>
      <c r="I856" s="4">
        <v>0</v>
      </c>
      <c r="J856" s="4">
        <v>0</v>
      </c>
      <c r="K856" s="3" t="s">
        <v>154</v>
      </c>
      <c r="L856" s="3" t="s">
        <v>153</v>
      </c>
      <c r="M856" s="4">
        <v>0</v>
      </c>
      <c r="N856" s="3" t="s">
        <v>153</v>
      </c>
      <c r="O856" s="3" t="s">
        <v>155</v>
      </c>
      <c r="P856" s="3" t="s">
        <v>161</v>
      </c>
      <c r="Q856" s="5" t="s">
        <v>3039</v>
      </c>
      <c r="R856" s="5" t="s">
        <v>157</v>
      </c>
      <c r="S856" s="5" t="s">
        <v>158</v>
      </c>
    </row>
    <row r="857" spans="1:19">
      <c r="A857" s="3" t="s">
        <v>607</v>
      </c>
      <c r="B857" s="3" t="s">
        <v>423</v>
      </c>
      <c r="C857" s="3" t="s">
        <v>3041</v>
      </c>
      <c r="D857" s="3" t="s">
        <v>3042</v>
      </c>
      <c r="E857" s="3" t="s">
        <v>152</v>
      </c>
      <c r="F857" s="3" t="s">
        <v>153</v>
      </c>
      <c r="G857" s="4">
        <v>88.76</v>
      </c>
      <c r="H857" s="4">
        <v>0</v>
      </c>
      <c r="I857" s="4">
        <v>0</v>
      </c>
      <c r="J857" s="4">
        <v>0</v>
      </c>
      <c r="K857" s="3" t="s">
        <v>154</v>
      </c>
      <c r="L857" s="3" t="s">
        <v>153</v>
      </c>
      <c r="M857" s="4">
        <v>0</v>
      </c>
      <c r="N857" s="3" t="s">
        <v>153</v>
      </c>
      <c r="O857" s="3" t="s">
        <v>155</v>
      </c>
      <c r="P857" s="3" t="s">
        <v>161</v>
      </c>
      <c r="Q857" s="5" t="s">
        <v>3041</v>
      </c>
      <c r="R857" s="5" t="s">
        <v>157</v>
      </c>
      <c r="S857" s="5" t="s">
        <v>158</v>
      </c>
    </row>
    <row r="858" spans="1:19">
      <c r="A858" s="3" t="s">
        <v>607</v>
      </c>
      <c r="B858" s="3" t="s">
        <v>423</v>
      </c>
      <c r="C858" s="3" t="s">
        <v>3043</v>
      </c>
      <c r="D858" s="3" t="s">
        <v>3044</v>
      </c>
      <c r="E858" s="3" t="s">
        <v>243</v>
      </c>
      <c r="F858" s="3" t="s">
        <v>215</v>
      </c>
      <c r="G858" s="4">
        <v>17.5</v>
      </c>
      <c r="H858" s="4">
        <v>2</v>
      </c>
      <c r="I858" s="4">
        <v>0</v>
      </c>
      <c r="J858" s="4">
        <v>2</v>
      </c>
      <c r="K858" s="3" t="s">
        <v>154</v>
      </c>
      <c r="L858" s="3" t="s">
        <v>244</v>
      </c>
      <c r="M858" s="4">
        <v>0</v>
      </c>
      <c r="N858" s="3" t="s">
        <v>153</v>
      </c>
      <c r="O858" s="3" t="s">
        <v>155</v>
      </c>
      <c r="P858" s="3" t="s">
        <v>161</v>
      </c>
      <c r="Q858" s="5" t="s">
        <v>3043</v>
      </c>
      <c r="R858" s="5" t="s">
        <v>178</v>
      </c>
      <c r="S858" s="5" t="s">
        <v>2112</v>
      </c>
    </row>
    <row r="859" spans="1:19">
      <c r="A859" s="3" t="s">
        <v>607</v>
      </c>
      <c r="B859" s="3" t="s">
        <v>423</v>
      </c>
      <c r="C859" s="3" t="s">
        <v>3045</v>
      </c>
      <c r="D859" s="3" t="s">
        <v>3046</v>
      </c>
      <c r="E859" s="3" t="s">
        <v>243</v>
      </c>
      <c r="F859" s="3" t="s">
        <v>215</v>
      </c>
      <c r="G859" s="4">
        <v>17.5</v>
      </c>
      <c r="H859" s="4">
        <v>2</v>
      </c>
      <c r="I859" s="4">
        <v>0</v>
      </c>
      <c r="J859" s="4">
        <v>2</v>
      </c>
      <c r="K859" s="3" t="s">
        <v>154</v>
      </c>
      <c r="L859" s="3" t="s">
        <v>244</v>
      </c>
      <c r="M859" s="4">
        <v>0</v>
      </c>
      <c r="N859" s="3" t="s">
        <v>153</v>
      </c>
      <c r="O859" s="3" t="s">
        <v>155</v>
      </c>
      <c r="P859" s="3" t="s">
        <v>161</v>
      </c>
      <c r="Q859" s="5" t="s">
        <v>3045</v>
      </c>
      <c r="R859" s="5" t="s">
        <v>178</v>
      </c>
      <c r="S859" s="5" t="s">
        <v>2112</v>
      </c>
    </row>
    <row r="860" spans="1:19">
      <c r="A860" s="3" t="s">
        <v>607</v>
      </c>
      <c r="B860" s="3" t="s">
        <v>423</v>
      </c>
      <c r="C860" s="3" t="s">
        <v>3047</v>
      </c>
      <c r="D860" s="3" t="s">
        <v>3048</v>
      </c>
      <c r="E860" s="3" t="s">
        <v>243</v>
      </c>
      <c r="F860" s="3" t="s">
        <v>215</v>
      </c>
      <c r="G860" s="4">
        <v>17.79</v>
      </c>
      <c r="H860" s="4">
        <v>2</v>
      </c>
      <c r="I860" s="4">
        <v>0</v>
      </c>
      <c r="J860" s="4">
        <v>2</v>
      </c>
      <c r="K860" s="3" t="s">
        <v>154</v>
      </c>
      <c r="L860" s="3" t="s">
        <v>244</v>
      </c>
      <c r="M860" s="4">
        <v>0</v>
      </c>
      <c r="N860" s="3" t="s">
        <v>153</v>
      </c>
      <c r="O860" s="3" t="s">
        <v>155</v>
      </c>
      <c r="P860" s="3" t="s">
        <v>161</v>
      </c>
      <c r="Q860" s="5" t="s">
        <v>3047</v>
      </c>
      <c r="R860" s="5" t="s">
        <v>178</v>
      </c>
      <c r="S860" s="5" t="s">
        <v>2112</v>
      </c>
    </row>
    <row r="861" spans="1:19">
      <c r="A861" s="3" t="s">
        <v>607</v>
      </c>
      <c r="B861" s="3" t="s">
        <v>423</v>
      </c>
      <c r="C861" s="3" t="s">
        <v>3049</v>
      </c>
      <c r="D861" s="3" t="s">
        <v>3050</v>
      </c>
      <c r="E861" s="3" t="s">
        <v>2235</v>
      </c>
      <c r="F861" s="3" t="s">
        <v>264</v>
      </c>
      <c r="G861" s="4">
        <v>15.01</v>
      </c>
      <c r="H861" s="4">
        <v>1</v>
      </c>
      <c r="I861" s="4">
        <v>0</v>
      </c>
      <c r="J861" s="4">
        <v>1</v>
      </c>
      <c r="K861" s="3" t="s">
        <v>154</v>
      </c>
      <c r="L861" s="3" t="s">
        <v>244</v>
      </c>
      <c r="M861" s="4">
        <v>2</v>
      </c>
      <c r="N861" s="3" t="s">
        <v>153</v>
      </c>
      <c r="O861" s="3" t="s">
        <v>155</v>
      </c>
      <c r="P861" s="3" t="s">
        <v>161</v>
      </c>
      <c r="Q861" s="5" t="s">
        <v>3049</v>
      </c>
      <c r="R861" s="5" t="s">
        <v>178</v>
      </c>
      <c r="S861" s="5" t="s">
        <v>2112</v>
      </c>
    </row>
    <row r="862" spans="1:19">
      <c r="A862" s="3" t="s">
        <v>607</v>
      </c>
      <c r="B862" s="3" t="s">
        <v>423</v>
      </c>
      <c r="C862" s="3" t="s">
        <v>3051</v>
      </c>
      <c r="D862" s="3" t="s">
        <v>3052</v>
      </c>
      <c r="E862" s="3" t="s">
        <v>2235</v>
      </c>
      <c r="F862" s="3" t="s">
        <v>264</v>
      </c>
      <c r="G862" s="4">
        <v>15.32</v>
      </c>
      <c r="H862" s="4">
        <v>1</v>
      </c>
      <c r="I862" s="4">
        <v>0</v>
      </c>
      <c r="J862" s="4">
        <v>1</v>
      </c>
      <c r="K862" s="3" t="s">
        <v>154</v>
      </c>
      <c r="L862" s="3" t="s">
        <v>244</v>
      </c>
      <c r="M862" s="4">
        <v>2</v>
      </c>
      <c r="N862" s="3" t="s">
        <v>153</v>
      </c>
      <c r="O862" s="3" t="s">
        <v>155</v>
      </c>
      <c r="P862" s="3" t="s">
        <v>161</v>
      </c>
      <c r="Q862" s="5" t="s">
        <v>3051</v>
      </c>
      <c r="R862" s="5" t="s">
        <v>178</v>
      </c>
      <c r="S862" s="5" t="s">
        <v>2112</v>
      </c>
    </row>
    <row r="863" spans="1:19">
      <c r="A863" s="3" t="s">
        <v>607</v>
      </c>
      <c r="B863" s="3" t="s">
        <v>423</v>
      </c>
      <c r="C863" s="3" t="s">
        <v>3053</v>
      </c>
      <c r="D863" s="3" t="s">
        <v>3054</v>
      </c>
      <c r="E863" s="3" t="s">
        <v>2235</v>
      </c>
      <c r="F863" s="3" t="s">
        <v>264</v>
      </c>
      <c r="G863" s="4">
        <v>14.27</v>
      </c>
      <c r="H863" s="4">
        <v>1</v>
      </c>
      <c r="I863" s="4">
        <v>0</v>
      </c>
      <c r="J863" s="4">
        <v>1</v>
      </c>
      <c r="K863" s="3" t="s">
        <v>154</v>
      </c>
      <c r="L863" s="3" t="s">
        <v>244</v>
      </c>
      <c r="M863" s="4">
        <v>2</v>
      </c>
      <c r="N863" s="3" t="s">
        <v>153</v>
      </c>
      <c r="O863" s="3" t="s">
        <v>155</v>
      </c>
      <c r="P863" s="3" t="s">
        <v>161</v>
      </c>
      <c r="Q863" s="5" t="s">
        <v>3053</v>
      </c>
      <c r="R863" s="5" t="s">
        <v>178</v>
      </c>
      <c r="S863" s="5" t="s">
        <v>2112</v>
      </c>
    </row>
    <row r="864" spans="1:19">
      <c r="A864" s="3" t="s">
        <v>607</v>
      </c>
      <c r="B864" s="3" t="s">
        <v>423</v>
      </c>
      <c r="C864" s="3" t="s">
        <v>3055</v>
      </c>
      <c r="D864" s="3" t="s">
        <v>3056</v>
      </c>
      <c r="E864" s="3" t="s">
        <v>2235</v>
      </c>
      <c r="F864" s="3" t="s">
        <v>264</v>
      </c>
      <c r="G864" s="4">
        <v>13.85</v>
      </c>
      <c r="H864" s="4">
        <v>1</v>
      </c>
      <c r="I864" s="4">
        <v>0</v>
      </c>
      <c r="J864" s="4">
        <v>1</v>
      </c>
      <c r="K864" s="3" t="s">
        <v>154</v>
      </c>
      <c r="L864" s="3" t="s">
        <v>244</v>
      </c>
      <c r="M864" s="4">
        <v>2</v>
      </c>
      <c r="N864" s="3" t="s">
        <v>153</v>
      </c>
      <c r="O864" s="3" t="s">
        <v>155</v>
      </c>
      <c r="P864" s="3" t="s">
        <v>161</v>
      </c>
      <c r="Q864" s="5" t="s">
        <v>3055</v>
      </c>
      <c r="R864" s="5" t="s">
        <v>178</v>
      </c>
      <c r="S864" s="5" t="s">
        <v>2112</v>
      </c>
    </row>
    <row r="865" spans="1:19">
      <c r="A865" s="3" t="s">
        <v>607</v>
      </c>
      <c r="B865" s="3" t="s">
        <v>423</v>
      </c>
      <c r="C865" s="3" t="s">
        <v>3057</v>
      </c>
      <c r="D865" s="3" t="s">
        <v>3058</v>
      </c>
      <c r="E865" s="3" t="s">
        <v>2235</v>
      </c>
      <c r="F865" s="3" t="s">
        <v>264</v>
      </c>
      <c r="G865" s="4">
        <v>15.13</v>
      </c>
      <c r="H865" s="4">
        <v>1</v>
      </c>
      <c r="I865" s="4">
        <v>0</v>
      </c>
      <c r="J865" s="4">
        <v>1</v>
      </c>
      <c r="K865" s="3" t="s">
        <v>154</v>
      </c>
      <c r="L865" s="3" t="s">
        <v>244</v>
      </c>
      <c r="M865" s="4">
        <v>2</v>
      </c>
      <c r="N865" s="3" t="s">
        <v>153</v>
      </c>
      <c r="O865" s="3" t="s">
        <v>155</v>
      </c>
      <c r="P865" s="3" t="s">
        <v>161</v>
      </c>
      <c r="Q865" s="5" t="s">
        <v>3057</v>
      </c>
      <c r="R865" s="5" t="s">
        <v>178</v>
      </c>
      <c r="S865" s="5" t="s">
        <v>2112</v>
      </c>
    </row>
    <row r="866" spans="1:19">
      <c r="A866" s="3" t="s">
        <v>607</v>
      </c>
      <c r="B866" s="3" t="s">
        <v>423</v>
      </c>
      <c r="C866" s="3" t="s">
        <v>3059</v>
      </c>
      <c r="D866" s="3" t="s">
        <v>3060</v>
      </c>
      <c r="E866" s="3" t="s">
        <v>2235</v>
      </c>
      <c r="F866" s="3" t="s">
        <v>264</v>
      </c>
      <c r="G866" s="4">
        <v>15.32</v>
      </c>
      <c r="H866" s="4">
        <v>1</v>
      </c>
      <c r="I866" s="4">
        <v>0</v>
      </c>
      <c r="J866" s="4">
        <v>1</v>
      </c>
      <c r="K866" s="3" t="s">
        <v>154</v>
      </c>
      <c r="L866" s="3" t="s">
        <v>244</v>
      </c>
      <c r="M866" s="4">
        <v>2</v>
      </c>
      <c r="N866" s="3" t="s">
        <v>153</v>
      </c>
      <c r="O866" s="3" t="s">
        <v>155</v>
      </c>
      <c r="P866" s="3" t="s">
        <v>161</v>
      </c>
      <c r="Q866" s="5" t="s">
        <v>3059</v>
      </c>
      <c r="R866" s="5" t="s">
        <v>178</v>
      </c>
      <c r="S866" s="5" t="s">
        <v>2112</v>
      </c>
    </row>
    <row r="867" spans="1:19">
      <c r="A867" s="3" t="s">
        <v>607</v>
      </c>
      <c r="B867" s="3" t="s">
        <v>423</v>
      </c>
      <c r="C867" s="3" t="s">
        <v>3061</v>
      </c>
      <c r="D867" s="3" t="s">
        <v>3062</v>
      </c>
      <c r="E867" s="3" t="s">
        <v>2235</v>
      </c>
      <c r="F867" s="3" t="s">
        <v>264</v>
      </c>
      <c r="G867" s="4">
        <v>15.32</v>
      </c>
      <c r="H867" s="4">
        <v>1</v>
      </c>
      <c r="I867" s="4">
        <v>0</v>
      </c>
      <c r="J867" s="4">
        <v>1</v>
      </c>
      <c r="K867" s="3" t="s">
        <v>154</v>
      </c>
      <c r="L867" s="3" t="s">
        <v>244</v>
      </c>
      <c r="M867" s="4">
        <v>2</v>
      </c>
      <c r="N867" s="3" t="s">
        <v>153</v>
      </c>
      <c r="O867" s="3" t="s">
        <v>155</v>
      </c>
      <c r="P867" s="3" t="s">
        <v>161</v>
      </c>
      <c r="Q867" s="5" t="s">
        <v>3061</v>
      </c>
      <c r="R867" s="5" t="s">
        <v>178</v>
      </c>
      <c r="S867" s="5" t="s">
        <v>2112</v>
      </c>
    </row>
    <row r="868" spans="1:19">
      <c r="A868" s="3" t="s">
        <v>607</v>
      </c>
      <c r="B868" s="3" t="s">
        <v>423</v>
      </c>
      <c r="C868" s="3" t="s">
        <v>3063</v>
      </c>
      <c r="D868" s="3" t="s">
        <v>3064</v>
      </c>
      <c r="E868" s="3" t="s">
        <v>2235</v>
      </c>
      <c r="F868" s="3" t="s">
        <v>264</v>
      </c>
      <c r="G868" s="4">
        <v>15.61</v>
      </c>
      <c r="H868" s="4">
        <v>1</v>
      </c>
      <c r="I868" s="4">
        <v>0</v>
      </c>
      <c r="J868" s="4">
        <v>1</v>
      </c>
      <c r="K868" s="3" t="s">
        <v>154</v>
      </c>
      <c r="L868" s="3" t="s">
        <v>244</v>
      </c>
      <c r="M868" s="4">
        <v>2</v>
      </c>
      <c r="N868" s="3" t="s">
        <v>153</v>
      </c>
      <c r="O868" s="3" t="s">
        <v>155</v>
      </c>
      <c r="P868" s="3" t="s">
        <v>161</v>
      </c>
      <c r="Q868" s="5" t="s">
        <v>3063</v>
      </c>
      <c r="R868" s="5" t="s">
        <v>178</v>
      </c>
      <c r="S868" s="5" t="s">
        <v>2112</v>
      </c>
    </row>
    <row r="869" spans="1:19">
      <c r="A869" s="3" t="s">
        <v>607</v>
      </c>
      <c r="B869" s="3" t="s">
        <v>423</v>
      </c>
      <c r="C869" s="3" t="s">
        <v>3065</v>
      </c>
      <c r="D869" s="3" t="s">
        <v>3066</v>
      </c>
      <c r="E869" s="3" t="s">
        <v>2235</v>
      </c>
      <c r="F869" s="3" t="s">
        <v>264</v>
      </c>
      <c r="G869" s="4">
        <v>15.32</v>
      </c>
      <c r="H869" s="4">
        <v>1</v>
      </c>
      <c r="I869" s="4">
        <v>0</v>
      </c>
      <c r="J869" s="4">
        <v>1</v>
      </c>
      <c r="K869" s="3" t="s">
        <v>154</v>
      </c>
      <c r="L869" s="3" t="s">
        <v>244</v>
      </c>
      <c r="M869" s="4">
        <v>2</v>
      </c>
      <c r="N869" s="3" t="s">
        <v>153</v>
      </c>
      <c r="O869" s="3" t="s">
        <v>155</v>
      </c>
      <c r="P869" s="3" t="s">
        <v>161</v>
      </c>
      <c r="Q869" s="5" t="s">
        <v>3065</v>
      </c>
      <c r="R869" s="5" t="s">
        <v>178</v>
      </c>
      <c r="S869" s="5" t="s">
        <v>2112</v>
      </c>
    </row>
    <row r="870" spans="1:19">
      <c r="A870" s="3" t="s">
        <v>607</v>
      </c>
      <c r="B870" s="3" t="s">
        <v>423</v>
      </c>
      <c r="C870" s="3" t="s">
        <v>3067</v>
      </c>
      <c r="D870" s="3" t="s">
        <v>3068</v>
      </c>
      <c r="E870" s="3" t="s">
        <v>2235</v>
      </c>
      <c r="F870" s="3" t="s">
        <v>264</v>
      </c>
      <c r="G870" s="4">
        <v>15.32</v>
      </c>
      <c r="H870" s="4">
        <v>1</v>
      </c>
      <c r="I870" s="4">
        <v>0</v>
      </c>
      <c r="J870" s="4">
        <v>1</v>
      </c>
      <c r="K870" s="3" t="s">
        <v>154</v>
      </c>
      <c r="L870" s="3" t="s">
        <v>244</v>
      </c>
      <c r="M870" s="4">
        <v>2</v>
      </c>
      <c r="N870" s="3" t="s">
        <v>153</v>
      </c>
      <c r="O870" s="3" t="s">
        <v>155</v>
      </c>
      <c r="P870" s="3" t="s">
        <v>161</v>
      </c>
      <c r="Q870" s="5" t="s">
        <v>3067</v>
      </c>
      <c r="R870" s="5" t="s">
        <v>178</v>
      </c>
      <c r="S870" s="5" t="s">
        <v>2112</v>
      </c>
    </row>
    <row r="871" spans="1:19">
      <c r="A871" s="3" t="s">
        <v>607</v>
      </c>
      <c r="B871" s="3" t="s">
        <v>423</v>
      </c>
      <c r="C871" s="3" t="s">
        <v>3069</v>
      </c>
      <c r="D871" s="3" t="s">
        <v>3070</v>
      </c>
      <c r="E871" s="3" t="s">
        <v>1676</v>
      </c>
      <c r="F871" s="3" t="s">
        <v>264</v>
      </c>
      <c r="G871" s="4">
        <v>17.79</v>
      </c>
      <c r="H871" s="4">
        <v>1</v>
      </c>
      <c r="I871" s="4">
        <v>0</v>
      </c>
      <c r="J871" s="4">
        <v>1</v>
      </c>
      <c r="K871" s="3" t="s">
        <v>154</v>
      </c>
      <c r="L871" s="3" t="s">
        <v>1776</v>
      </c>
      <c r="M871" s="4">
        <v>2</v>
      </c>
      <c r="N871" s="3" t="s">
        <v>153</v>
      </c>
      <c r="O871" s="3" t="s">
        <v>155</v>
      </c>
      <c r="P871" s="3" t="s">
        <v>161</v>
      </c>
      <c r="Q871" s="5" t="s">
        <v>3069</v>
      </c>
      <c r="R871" s="5" t="s">
        <v>178</v>
      </c>
      <c r="S871" s="5" t="s">
        <v>2112</v>
      </c>
    </row>
    <row r="872" spans="1:19">
      <c r="A872" s="3" t="s">
        <v>607</v>
      </c>
      <c r="B872" s="3" t="s">
        <v>423</v>
      </c>
      <c r="C872" s="3" t="s">
        <v>3071</v>
      </c>
      <c r="D872" s="3" t="s">
        <v>3072</v>
      </c>
      <c r="E872" s="3" t="s">
        <v>247</v>
      </c>
      <c r="F872" s="3" t="s">
        <v>1681</v>
      </c>
      <c r="G872" s="4">
        <v>30.8</v>
      </c>
      <c r="H872" s="4">
        <v>1</v>
      </c>
      <c r="I872" s="4">
        <v>0</v>
      </c>
      <c r="J872" s="4">
        <v>1</v>
      </c>
      <c r="K872" s="3" t="s">
        <v>154</v>
      </c>
      <c r="L872" s="3" t="s">
        <v>249</v>
      </c>
      <c r="M872" s="4">
        <v>6</v>
      </c>
      <c r="N872" s="3" t="s">
        <v>153</v>
      </c>
      <c r="O872" s="3" t="s">
        <v>155</v>
      </c>
      <c r="P872" s="3" t="s">
        <v>161</v>
      </c>
      <c r="Q872" s="5" t="s">
        <v>3071</v>
      </c>
      <c r="R872" s="5" t="s">
        <v>178</v>
      </c>
      <c r="S872" s="5" t="s">
        <v>2112</v>
      </c>
    </row>
    <row r="873" spans="1:19">
      <c r="A873" s="3" t="s">
        <v>607</v>
      </c>
      <c r="B873" s="3" t="s">
        <v>423</v>
      </c>
      <c r="C873" s="3" t="s">
        <v>3073</v>
      </c>
      <c r="D873" s="3" t="s">
        <v>3074</v>
      </c>
      <c r="E873" s="3" t="s">
        <v>1726</v>
      </c>
      <c r="F873" s="3" t="s">
        <v>153</v>
      </c>
      <c r="G873" s="4">
        <v>14.6</v>
      </c>
      <c r="H873" s="4">
        <v>0</v>
      </c>
      <c r="I873" s="4">
        <v>0</v>
      </c>
      <c r="J873" s="4">
        <v>0</v>
      </c>
      <c r="K873" s="3" t="s">
        <v>154</v>
      </c>
      <c r="L873" s="3" t="s">
        <v>1673</v>
      </c>
      <c r="M873" s="4">
        <v>8</v>
      </c>
      <c r="N873" s="3" t="s">
        <v>153</v>
      </c>
      <c r="O873" s="3" t="s">
        <v>155</v>
      </c>
      <c r="P873" s="3" t="s">
        <v>161</v>
      </c>
      <c r="Q873" s="5" t="s">
        <v>3073</v>
      </c>
      <c r="R873" s="5" t="s">
        <v>173</v>
      </c>
      <c r="S873" s="5" t="s">
        <v>1597</v>
      </c>
    </row>
    <row r="874" spans="1:19">
      <c r="A874" s="3" t="s">
        <v>607</v>
      </c>
      <c r="B874" s="3" t="s">
        <v>423</v>
      </c>
      <c r="C874" s="3" t="s">
        <v>614</v>
      </c>
      <c r="D874" s="3" t="s">
        <v>615</v>
      </c>
      <c r="E874" s="3" t="s">
        <v>616</v>
      </c>
      <c r="F874" s="3" t="s">
        <v>452</v>
      </c>
      <c r="G874" s="4">
        <v>45.82</v>
      </c>
      <c r="H874" s="4">
        <v>2</v>
      </c>
      <c r="I874" s="4">
        <v>0</v>
      </c>
      <c r="J874" s="4">
        <v>0</v>
      </c>
      <c r="K874" s="3" t="s">
        <v>154</v>
      </c>
      <c r="L874" s="3" t="s">
        <v>617</v>
      </c>
      <c r="M874" s="4">
        <v>3</v>
      </c>
      <c r="N874" s="3" t="s">
        <v>153</v>
      </c>
      <c r="O874" s="3" t="s">
        <v>155</v>
      </c>
      <c r="P874" s="3" t="s">
        <v>161</v>
      </c>
      <c r="Q874" s="5" t="s">
        <v>614</v>
      </c>
      <c r="R874" s="5" t="s">
        <v>178</v>
      </c>
      <c r="S874" s="5" t="s">
        <v>179</v>
      </c>
    </row>
    <row r="875" spans="1:19">
      <c r="A875" s="3" t="s">
        <v>607</v>
      </c>
      <c r="B875" s="3" t="s">
        <v>423</v>
      </c>
      <c r="C875" s="3" t="s">
        <v>618</v>
      </c>
      <c r="D875" s="3" t="s">
        <v>619</v>
      </c>
      <c r="E875" s="3" t="s">
        <v>620</v>
      </c>
      <c r="F875" s="3" t="s">
        <v>452</v>
      </c>
      <c r="G875" s="4">
        <v>14.5</v>
      </c>
      <c r="H875" s="4">
        <v>2</v>
      </c>
      <c r="I875" s="4">
        <v>0</v>
      </c>
      <c r="J875" s="4">
        <v>0</v>
      </c>
      <c r="K875" s="3" t="s">
        <v>154</v>
      </c>
      <c r="L875" s="3" t="s">
        <v>617</v>
      </c>
      <c r="M875" s="4">
        <v>0</v>
      </c>
      <c r="N875" s="3" t="s">
        <v>153</v>
      </c>
      <c r="O875" s="3" t="s">
        <v>155</v>
      </c>
      <c r="P875" s="3" t="s">
        <v>161</v>
      </c>
      <c r="Q875" s="5" t="s">
        <v>618</v>
      </c>
      <c r="R875" s="5" t="s">
        <v>178</v>
      </c>
      <c r="S875" s="5" t="s">
        <v>179</v>
      </c>
    </row>
    <row r="876" spans="1:19">
      <c r="A876" s="3" t="s">
        <v>607</v>
      </c>
      <c r="B876" s="3" t="s">
        <v>423</v>
      </c>
      <c r="C876" s="3" t="s">
        <v>621</v>
      </c>
      <c r="D876" s="3" t="s">
        <v>622</v>
      </c>
      <c r="E876" s="3" t="s">
        <v>623</v>
      </c>
      <c r="F876" s="3" t="s">
        <v>452</v>
      </c>
      <c r="G876" s="4">
        <v>39.049999999999997</v>
      </c>
      <c r="H876" s="4">
        <v>2</v>
      </c>
      <c r="I876" s="4">
        <v>0</v>
      </c>
      <c r="J876" s="4">
        <v>0</v>
      </c>
      <c r="K876" s="3" t="s">
        <v>154</v>
      </c>
      <c r="L876" s="3" t="s">
        <v>617</v>
      </c>
      <c r="M876" s="4">
        <v>0</v>
      </c>
      <c r="N876" s="3" t="s">
        <v>153</v>
      </c>
      <c r="O876" s="3" t="s">
        <v>155</v>
      </c>
      <c r="P876" s="3" t="s">
        <v>161</v>
      </c>
      <c r="Q876" s="5" t="s">
        <v>621</v>
      </c>
      <c r="R876" s="5" t="s">
        <v>178</v>
      </c>
      <c r="S876" s="5" t="s">
        <v>179</v>
      </c>
    </row>
    <row r="877" spans="1:19">
      <c r="A877" s="3" t="s">
        <v>607</v>
      </c>
      <c r="B877" s="3" t="s">
        <v>423</v>
      </c>
      <c r="C877" s="3" t="s">
        <v>624</v>
      </c>
      <c r="D877" s="3" t="s">
        <v>625</v>
      </c>
      <c r="E877" s="3" t="s">
        <v>626</v>
      </c>
      <c r="F877" s="3" t="s">
        <v>452</v>
      </c>
      <c r="G877" s="4">
        <v>45.82</v>
      </c>
      <c r="H877" s="4">
        <v>2</v>
      </c>
      <c r="I877" s="4">
        <v>0</v>
      </c>
      <c r="J877" s="4">
        <v>0</v>
      </c>
      <c r="K877" s="3" t="s">
        <v>154</v>
      </c>
      <c r="L877" s="3" t="s">
        <v>617</v>
      </c>
      <c r="M877" s="4">
        <v>0</v>
      </c>
      <c r="N877" s="3" t="s">
        <v>153</v>
      </c>
      <c r="O877" s="3" t="s">
        <v>155</v>
      </c>
      <c r="P877" s="3" t="s">
        <v>161</v>
      </c>
      <c r="Q877" s="5" t="s">
        <v>624</v>
      </c>
      <c r="R877" s="5" t="s">
        <v>178</v>
      </c>
      <c r="S877" s="5" t="s">
        <v>179</v>
      </c>
    </row>
    <row r="878" spans="1:19">
      <c r="A878" s="3" t="s">
        <v>607</v>
      </c>
      <c r="B878" s="3" t="s">
        <v>423</v>
      </c>
      <c r="C878" s="3" t="s">
        <v>627</v>
      </c>
      <c r="D878" s="3" t="s">
        <v>3075</v>
      </c>
      <c r="E878" s="3" t="s">
        <v>628</v>
      </c>
      <c r="F878" s="3" t="s">
        <v>523</v>
      </c>
      <c r="G878" s="4">
        <v>87.59</v>
      </c>
      <c r="H878" s="4">
        <v>1</v>
      </c>
      <c r="I878" s="4">
        <v>40</v>
      </c>
      <c r="J878" s="4">
        <v>0</v>
      </c>
      <c r="K878" s="3" t="s">
        <v>154</v>
      </c>
      <c r="L878" s="3" t="s">
        <v>1689</v>
      </c>
      <c r="M878" s="4">
        <v>0</v>
      </c>
      <c r="N878" s="3" t="s">
        <v>153</v>
      </c>
      <c r="O878" s="3" t="s">
        <v>155</v>
      </c>
      <c r="P878" s="3" t="s">
        <v>161</v>
      </c>
      <c r="Q878" s="5" t="s">
        <v>627</v>
      </c>
      <c r="R878" s="5" t="s">
        <v>178</v>
      </c>
      <c r="S878" s="5" t="s">
        <v>525</v>
      </c>
    </row>
    <row r="879" spans="1:19">
      <c r="A879" s="3" t="s">
        <v>607</v>
      </c>
      <c r="B879" s="3" t="s">
        <v>423</v>
      </c>
      <c r="C879" s="3" t="s">
        <v>629</v>
      </c>
      <c r="D879" s="3" t="s">
        <v>3076</v>
      </c>
      <c r="E879" s="3" t="s">
        <v>3077</v>
      </c>
      <c r="F879" s="3" t="s">
        <v>3078</v>
      </c>
      <c r="G879" s="4">
        <v>58.8</v>
      </c>
      <c r="H879" s="4">
        <v>1</v>
      </c>
      <c r="I879" s="4">
        <v>20</v>
      </c>
      <c r="J879" s="4">
        <v>0</v>
      </c>
      <c r="K879" s="3" t="s">
        <v>154</v>
      </c>
      <c r="L879" s="3" t="s">
        <v>3079</v>
      </c>
      <c r="M879" s="4">
        <v>0</v>
      </c>
      <c r="N879" s="3" t="s">
        <v>153</v>
      </c>
      <c r="O879" s="3" t="s">
        <v>155</v>
      </c>
      <c r="P879" s="3" t="s">
        <v>161</v>
      </c>
      <c r="Q879" s="5" t="s">
        <v>629</v>
      </c>
      <c r="R879" s="5" t="s">
        <v>178</v>
      </c>
      <c r="S879" s="5" t="s">
        <v>525</v>
      </c>
    </row>
    <row r="880" spans="1:19">
      <c r="A880" s="3" t="s">
        <v>607</v>
      </c>
      <c r="B880" s="3" t="s">
        <v>423</v>
      </c>
      <c r="C880" s="3" t="s">
        <v>3080</v>
      </c>
      <c r="D880" s="3" t="s">
        <v>3081</v>
      </c>
      <c r="E880" s="3" t="s">
        <v>1603</v>
      </c>
      <c r="F880" s="3" t="s">
        <v>153</v>
      </c>
      <c r="G880" s="4">
        <v>31.46</v>
      </c>
      <c r="H880" s="4">
        <v>0</v>
      </c>
      <c r="I880" s="4">
        <v>0</v>
      </c>
      <c r="J880" s="4">
        <v>0</v>
      </c>
      <c r="K880" s="3" t="s">
        <v>154</v>
      </c>
      <c r="L880" s="3" t="s">
        <v>153</v>
      </c>
      <c r="M880" s="4">
        <v>0</v>
      </c>
      <c r="N880" s="3" t="s">
        <v>153</v>
      </c>
      <c r="O880" s="3" t="s">
        <v>155</v>
      </c>
      <c r="P880" s="3" t="s">
        <v>161</v>
      </c>
      <c r="Q880" s="5" t="s">
        <v>3080</v>
      </c>
      <c r="R880" s="5" t="s">
        <v>157</v>
      </c>
      <c r="S880" s="5" t="s">
        <v>158</v>
      </c>
    </row>
    <row r="881" spans="1:19">
      <c r="A881" s="3" t="s">
        <v>607</v>
      </c>
      <c r="B881" s="3" t="s">
        <v>423</v>
      </c>
      <c r="C881" s="3" t="s">
        <v>631</v>
      </c>
      <c r="D881" s="3" t="s">
        <v>632</v>
      </c>
      <c r="E881" s="3" t="s">
        <v>344</v>
      </c>
      <c r="F881" s="3" t="s">
        <v>419</v>
      </c>
      <c r="G881" s="4">
        <v>31.93</v>
      </c>
      <c r="H881" s="4">
        <v>0</v>
      </c>
      <c r="I881" s="4">
        <v>0</v>
      </c>
      <c r="J881" s="4">
        <v>0</v>
      </c>
      <c r="K881" s="3" t="s">
        <v>154</v>
      </c>
      <c r="L881" s="3" t="s">
        <v>153</v>
      </c>
      <c r="M881" s="4">
        <v>0</v>
      </c>
      <c r="N881" s="3" t="s">
        <v>153</v>
      </c>
      <c r="O881" s="3" t="s">
        <v>155</v>
      </c>
      <c r="P881" s="3" t="s">
        <v>161</v>
      </c>
      <c r="Q881" s="5" t="s">
        <v>631</v>
      </c>
      <c r="R881" s="5" t="s">
        <v>178</v>
      </c>
      <c r="S881" s="5" t="s">
        <v>179</v>
      </c>
    </row>
    <row r="882" spans="1:19">
      <c r="A882" s="3" t="s">
        <v>607</v>
      </c>
      <c r="B882" s="3" t="s">
        <v>423</v>
      </c>
      <c r="C882" s="3" t="s">
        <v>633</v>
      </c>
      <c r="D882" s="3" t="s">
        <v>634</v>
      </c>
      <c r="E882" s="3" t="s">
        <v>344</v>
      </c>
      <c r="F882" s="3" t="s">
        <v>248</v>
      </c>
      <c r="G882" s="4">
        <v>13.34</v>
      </c>
      <c r="H882" s="4">
        <v>0</v>
      </c>
      <c r="I882" s="4">
        <v>0</v>
      </c>
      <c r="J882" s="4">
        <v>0</v>
      </c>
      <c r="K882" s="3" t="s">
        <v>154</v>
      </c>
      <c r="L882" s="3" t="s">
        <v>153</v>
      </c>
      <c r="M882" s="4">
        <v>0</v>
      </c>
      <c r="N882" s="3" t="s">
        <v>153</v>
      </c>
      <c r="O882" s="3" t="s">
        <v>155</v>
      </c>
      <c r="P882" s="3" t="s">
        <v>161</v>
      </c>
      <c r="Q882" s="5" t="s">
        <v>633</v>
      </c>
      <c r="R882" s="5" t="s">
        <v>178</v>
      </c>
      <c r="S882" s="5" t="s">
        <v>179</v>
      </c>
    </row>
    <row r="883" spans="1:19">
      <c r="A883" s="3" t="s">
        <v>607</v>
      </c>
      <c r="B883" s="3" t="s">
        <v>423</v>
      </c>
      <c r="C883" s="3" t="s">
        <v>635</v>
      </c>
      <c r="D883" s="3" t="s">
        <v>636</v>
      </c>
      <c r="E883" s="3" t="s">
        <v>344</v>
      </c>
      <c r="F883" s="3" t="s">
        <v>248</v>
      </c>
      <c r="G883" s="4">
        <v>28.37</v>
      </c>
      <c r="H883" s="4">
        <v>0</v>
      </c>
      <c r="I883" s="4">
        <v>0</v>
      </c>
      <c r="J883" s="4">
        <v>0</v>
      </c>
      <c r="K883" s="3" t="s">
        <v>154</v>
      </c>
      <c r="L883" s="3" t="s">
        <v>637</v>
      </c>
      <c r="M883" s="4">
        <v>0</v>
      </c>
      <c r="N883" s="3" t="s">
        <v>153</v>
      </c>
      <c r="O883" s="3" t="s">
        <v>155</v>
      </c>
      <c r="P883" s="3" t="s">
        <v>161</v>
      </c>
      <c r="Q883" s="5" t="s">
        <v>635</v>
      </c>
      <c r="R883" s="5" t="s">
        <v>178</v>
      </c>
      <c r="S883" s="5" t="s">
        <v>179</v>
      </c>
    </row>
    <row r="884" spans="1:19">
      <c r="A884" s="3" t="s">
        <v>607</v>
      </c>
      <c r="B884" s="3" t="s">
        <v>423</v>
      </c>
      <c r="C884" s="3" t="s">
        <v>3082</v>
      </c>
      <c r="D884" s="3" t="s">
        <v>3083</v>
      </c>
      <c r="E884" s="3" t="s">
        <v>1864</v>
      </c>
      <c r="F884" s="3" t="s">
        <v>240</v>
      </c>
      <c r="G884" s="4">
        <v>45.82</v>
      </c>
      <c r="H884" s="4">
        <v>0</v>
      </c>
      <c r="I884" s="4">
        <v>0</v>
      </c>
      <c r="J884" s="4">
        <v>0</v>
      </c>
      <c r="K884" s="3" t="s">
        <v>154</v>
      </c>
      <c r="L884" s="3" t="s">
        <v>1707</v>
      </c>
      <c r="M884" s="4">
        <v>20</v>
      </c>
      <c r="N884" s="3" t="s">
        <v>153</v>
      </c>
      <c r="O884" s="3" t="s">
        <v>155</v>
      </c>
      <c r="P884" s="3" t="s">
        <v>161</v>
      </c>
      <c r="Q884" s="5" t="s">
        <v>3082</v>
      </c>
      <c r="R884" s="5" t="s">
        <v>178</v>
      </c>
      <c r="S884" s="5" t="s">
        <v>1449</v>
      </c>
    </row>
    <row r="885" spans="1:19">
      <c r="A885" s="3" t="s">
        <v>701</v>
      </c>
      <c r="B885" s="3" t="s">
        <v>423</v>
      </c>
      <c r="C885" s="3" t="s">
        <v>702</v>
      </c>
      <c r="D885" s="3" t="s">
        <v>3084</v>
      </c>
      <c r="E885" s="3" t="s">
        <v>2276</v>
      </c>
      <c r="F885" s="3" t="s">
        <v>153</v>
      </c>
      <c r="G885" s="4">
        <v>11.9</v>
      </c>
      <c r="H885" s="4">
        <v>0</v>
      </c>
      <c r="I885" s="4">
        <v>0</v>
      </c>
      <c r="J885" s="4">
        <v>0</v>
      </c>
      <c r="K885" s="3" t="s">
        <v>154</v>
      </c>
      <c r="L885" s="3" t="s">
        <v>153</v>
      </c>
      <c r="M885" s="4">
        <v>0</v>
      </c>
      <c r="N885" s="3" t="s">
        <v>153</v>
      </c>
      <c r="O885" s="3" t="s">
        <v>155</v>
      </c>
      <c r="P885" s="3" t="s">
        <v>161</v>
      </c>
      <c r="Q885" s="5" t="s">
        <v>702</v>
      </c>
      <c r="R885" s="5" t="s">
        <v>178</v>
      </c>
      <c r="S885" s="5" t="s">
        <v>2277</v>
      </c>
    </row>
    <row r="886" spans="1:19">
      <c r="A886" s="3" t="s">
        <v>701</v>
      </c>
      <c r="B886" s="3" t="s">
        <v>423</v>
      </c>
      <c r="C886" s="3" t="s">
        <v>705</v>
      </c>
      <c r="D886" s="3" t="s">
        <v>3085</v>
      </c>
      <c r="E886" s="3" t="s">
        <v>3086</v>
      </c>
      <c r="F886" s="3" t="s">
        <v>248</v>
      </c>
      <c r="G886" s="4">
        <v>13.63</v>
      </c>
      <c r="H886" s="4">
        <v>0</v>
      </c>
      <c r="I886" s="4">
        <v>0</v>
      </c>
      <c r="J886" s="4">
        <v>0</v>
      </c>
      <c r="K886" s="3" t="s">
        <v>154</v>
      </c>
      <c r="L886" s="3" t="s">
        <v>153</v>
      </c>
      <c r="M886" s="4">
        <v>0</v>
      </c>
      <c r="N886" s="3" t="s">
        <v>153</v>
      </c>
      <c r="O886" s="3" t="s">
        <v>155</v>
      </c>
      <c r="P886" s="3" t="s">
        <v>161</v>
      </c>
      <c r="Q886" s="5" t="s">
        <v>705</v>
      </c>
      <c r="R886" s="5" t="s">
        <v>157</v>
      </c>
      <c r="S886" s="5" t="s">
        <v>158</v>
      </c>
    </row>
    <row r="887" spans="1:19">
      <c r="A887" s="3" t="s">
        <v>701</v>
      </c>
      <c r="B887" s="3" t="s">
        <v>423</v>
      </c>
      <c r="C887" s="3" t="s">
        <v>3087</v>
      </c>
      <c r="D887" s="3" t="s">
        <v>3088</v>
      </c>
      <c r="E887" s="3" t="s">
        <v>152</v>
      </c>
      <c r="F887" s="3" t="s">
        <v>153</v>
      </c>
      <c r="G887" s="4">
        <v>168.41</v>
      </c>
      <c r="H887" s="4">
        <v>0</v>
      </c>
      <c r="I887" s="4">
        <v>0</v>
      </c>
      <c r="J887" s="4">
        <v>0</v>
      </c>
      <c r="K887" s="3" t="s">
        <v>154</v>
      </c>
      <c r="L887" s="3" t="s">
        <v>153</v>
      </c>
      <c r="M887" s="4">
        <v>0</v>
      </c>
      <c r="N887" s="3" t="s">
        <v>153</v>
      </c>
      <c r="O887" s="3" t="s">
        <v>155</v>
      </c>
      <c r="P887" s="3" t="s">
        <v>161</v>
      </c>
      <c r="Q887" s="5" t="s">
        <v>3087</v>
      </c>
      <c r="R887" s="5" t="s">
        <v>157</v>
      </c>
      <c r="S887" s="5" t="s">
        <v>158</v>
      </c>
    </row>
    <row r="888" spans="1:19">
      <c r="A888" s="3" t="s">
        <v>701</v>
      </c>
      <c r="B888" s="3" t="s">
        <v>423</v>
      </c>
      <c r="C888" s="3" t="s">
        <v>3089</v>
      </c>
      <c r="D888" s="3" t="s">
        <v>3090</v>
      </c>
      <c r="E888" s="3" t="s">
        <v>243</v>
      </c>
      <c r="F888" s="3" t="s">
        <v>215</v>
      </c>
      <c r="G888" s="4">
        <v>14.58</v>
      </c>
      <c r="H888" s="4">
        <v>2</v>
      </c>
      <c r="I888" s="4">
        <v>0</v>
      </c>
      <c r="J888" s="4">
        <v>2</v>
      </c>
      <c r="K888" s="3" t="s">
        <v>154</v>
      </c>
      <c r="L888" s="3" t="s">
        <v>244</v>
      </c>
      <c r="M888" s="4">
        <v>0</v>
      </c>
      <c r="N888" s="3" t="s">
        <v>153</v>
      </c>
      <c r="O888" s="3" t="s">
        <v>155</v>
      </c>
      <c r="P888" s="3" t="s">
        <v>161</v>
      </c>
      <c r="Q888" s="5" t="s">
        <v>3089</v>
      </c>
      <c r="R888" s="5" t="s">
        <v>178</v>
      </c>
      <c r="S888" s="5" t="s">
        <v>2112</v>
      </c>
    </row>
    <row r="889" spans="1:19">
      <c r="A889" s="3" t="s">
        <v>701</v>
      </c>
      <c r="B889" s="3" t="s">
        <v>423</v>
      </c>
      <c r="C889" s="3" t="s">
        <v>3091</v>
      </c>
      <c r="D889" s="3" t="s">
        <v>3092</v>
      </c>
      <c r="E889" s="3" t="s">
        <v>2220</v>
      </c>
      <c r="F889" s="3" t="s">
        <v>2215</v>
      </c>
      <c r="G889" s="4">
        <v>22.12</v>
      </c>
      <c r="H889" s="4">
        <v>4</v>
      </c>
      <c r="I889" s="4">
        <v>0</v>
      </c>
      <c r="J889" s="4">
        <v>4</v>
      </c>
      <c r="K889" s="3" t="s">
        <v>154</v>
      </c>
      <c r="L889" s="3" t="s">
        <v>244</v>
      </c>
      <c r="M889" s="4">
        <v>0</v>
      </c>
      <c r="N889" s="3" t="s">
        <v>153</v>
      </c>
      <c r="O889" s="3" t="s">
        <v>155</v>
      </c>
      <c r="P889" s="3" t="s">
        <v>161</v>
      </c>
      <c r="Q889" s="5" t="s">
        <v>3091</v>
      </c>
      <c r="R889" s="5" t="s">
        <v>178</v>
      </c>
      <c r="S889" s="5" t="s">
        <v>2112</v>
      </c>
    </row>
    <row r="890" spans="1:19">
      <c r="A890" s="3" t="s">
        <v>701</v>
      </c>
      <c r="B890" s="3" t="s">
        <v>423</v>
      </c>
      <c r="C890" s="3" t="s">
        <v>3093</v>
      </c>
      <c r="D890" s="3" t="s">
        <v>3094</v>
      </c>
      <c r="E890" s="3" t="s">
        <v>2235</v>
      </c>
      <c r="F890" s="3" t="s">
        <v>264</v>
      </c>
      <c r="G890" s="4">
        <v>15.24</v>
      </c>
      <c r="H890" s="4">
        <v>1</v>
      </c>
      <c r="I890" s="4">
        <v>0</v>
      </c>
      <c r="J890" s="4">
        <v>1</v>
      </c>
      <c r="K890" s="3" t="s">
        <v>154</v>
      </c>
      <c r="L890" s="3" t="s">
        <v>244</v>
      </c>
      <c r="M890" s="4">
        <v>2</v>
      </c>
      <c r="N890" s="3" t="s">
        <v>153</v>
      </c>
      <c r="O890" s="3" t="s">
        <v>155</v>
      </c>
      <c r="P890" s="3" t="s">
        <v>161</v>
      </c>
      <c r="Q890" s="5" t="s">
        <v>3093</v>
      </c>
      <c r="R890" s="5" t="s">
        <v>178</v>
      </c>
      <c r="S890" s="5" t="s">
        <v>2112</v>
      </c>
    </row>
    <row r="891" spans="1:19">
      <c r="A891" s="3" t="s">
        <v>701</v>
      </c>
      <c r="B891" s="3" t="s">
        <v>423</v>
      </c>
      <c r="C891" s="3" t="s">
        <v>3095</v>
      </c>
      <c r="D891" s="3" t="s">
        <v>3096</v>
      </c>
      <c r="E891" s="3" t="s">
        <v>2235</v>
      </c>
      <c r="F891" s="3" t="s">
        <v>264</v>
      </c>
      <c r="G891" s="4">
        <v>15.24</v>
      </c>
      <c r="H891" s="4">
        <v>1</v>
      </c>
      <c r="I891" s="4">
        <v>0</v>
      </c>
      <c r="J891" s="4">
        <v>1</v>
      </c>
      <c r="K891" s="3" t="s">
        <v>154</v>
      </c>
      <c r="L891" s="3" t="s">
        <v>244</v>
      </c>
      <c r="M891" s="4">
        <v>2</v>
      </c>
      <c r="N891" s="3" t="s">
        <v>153</v>
      </c>
      <c r="O891" s="3" t="s">
        <v>155</v>
      </c>
      <c r="P891" s="3" t="s">
        <v>161</v>
      </c>
      <c r="Q891" s="5" t="s">
        <v>3095</v>
      </c>
      <c r="R891" s="5" t="s">
        <v>178</v>
      </c>
      <c r="S891" s="5" t="s">
        <v>2112</v>
      </c>
    </row>
    <row r="892" spans="1:19">
      <c r="A892" s="3" t="s">
        <v>701</v>
      </c>
      <c r="B892" s="3" t="s">
        <v>423</v>
      </c>
      <c r="C892" s="3" t="s">
        <v>3097</v>
      </c>
      <c r="D892" s="3" t="s">
        <v>3098</v>
      </c>
      <c r="E892" s="3" t="s">
        <v>2235</v>
      </c>
      <c r="F892" s="3" t="s">
        <v>264</v>
      </c>
      <c r="G892" s="4">
        <v>15.24</v>
      </c>
      <c r="H892" s="4">
        <v>1</v>
      </c>
      <c r="I892" s="4">
        <v>0</v>
      </c>
      <c r="J892" s="4">
        <v>1</v>
      </c>
      <c r="K892" s="3" t="s">
        <v>154</v>
      </c>
      <c r="L892" s="3" t="s">
        <v>244</v>
      </c>
      <c r="M892" s="4">
        <v>2</v>
      </c>
      <c r="N892" s="3" t="s">
        <v>153</v>
      </c>
      <c r="O892" s="3" t="s">
        <v>155</v>
      </c>
      <c r="P892" s="3" t="s">
        <v>161</v>
      </c>
      <c r="Q892" s="5" t="s">
        <v>3097</v>
      </c>
      <c r="R892" s="5" t="s">
        <v>178</v>
      </c>
      <c r="S892" s="5" t="s">
        <v>2112</v>
      </c>
    </row>
    <row r="893" spans="1:19">
      <c r="A893" s="3" t="s">
        <v>701</v>
      </c>
      <c r="B893" s="3" t="s">
        <v>423</v>
      </c>
      <c r="C893" s="3" t="s">
        <v>3099</v>
      </c>
      <c r="D893" s="3" t="s">
        <v>3100</v>
      </c>
      <c r="E893" s="3" t="s">
        <v>2235</v>
      </c>
      <c r="F893" s="3" t="s">
        <v>264</v>
      </c>
      <c r="G893" s="4">
        <v>14.24</v>
      </c>
      <c r="H893" s="4">
        <v>1</v>
      </c>
      <c r="I893" s="4">
        <v>0</v>
      </c>
      <c r="J893" s="4">
        <v>1</v>
      </c>
      <c r="K893" s="3" t="s">
        <v>154</v>
      </c>
      <c r="L893" s="3" t="s">
        <v>244</v>
      </c>
      <c r="M893" s="4">
        <v>2</v>
      </c>
      <c r="N893" s="3" t="s">
        <v>153</v>
      </c>
      <c r="O893" s="3" t="s">
        <v>155</v>
      </c>
      <c r="P893" s="3" t="s">
        <v>161</v>
      </c>
      <c r="Q893" s="5" t="s">
        <v>3099</v>
      </c>
      <c r="R893" s="5" t="s">
        <v>178</v>
      </c>
      <c r="S893" s="5" t="s">
        <v>2112</v>
      </c>
    </row>
    <row r="894" spans="1:19">
      <c r="A894" s="3" t="s">
        <v>701</v>
      </c>
      <c r="B894" s="3" t="s">
        <v>423</v>
      </c>
      <c r="C894" s="3" t="s">
        <v>3101</v>
      </c>
      <c r="D894" s="3" t="s">
        <v>3102</v>
      </c>
      <c r="E894" s="3" t="s">
        <v>2235</v>
      </c>
      <c r="F894" s="3" t="s">
        <v>264</v>
      </c>
      <c r="G894" s="4">
        <v>14.04</v>
      </c>
      <c r="H894" s="4">
        <v>1</v>
      </c>
      <c r="I894" s="4">
        <v>0</v>
      </c>
      <c r="J894" s="4">
        <v>1</v>
      </c>
      <c r="K894" s="3" t="s">
        <v>154</v>
      </c>
      <c r="L894" s="3" t="s">
        <v>244</v>
      </c>
      <c r="M894" s="4">
        <v>2</v>
      </c>
      <c r="N894" s="3" t="s">
        <v>153</v>
      </c>
      <c r="O894" s="3" t="s">
        <v>155</v>
      </c>
      <c r="P894" s="3" t="s">
        <v>161</v>
      </c>
      <c r="Q894" s="5" t="s">
        <v>3101</v>
      </c>
      <c r="R894" s="5" t="s">
        <v>178</v>
      </c>
      <c r="S894" s="5" t="s">
        <v>2112</v>
      </c>
    </row>
    <row r="895" spans="1:19">
      <c r="A895" s="3" t="s">
        <v>701</v>
      </c>
      <c r="B895" s="3" t="s">
        <v>423</v>
      </c>
      <c r="C895" s="3" t="s">
        <v>3103</v>
      </c>
      <c r="D895" s="3" t="s">
        <v>3104</v>
      </c>
      <c r="E895" s="3" t="s">
        <v>2235</v>
      </c>
      <c r="F895" s="3" t="s">
        <v>264</v>
      </c>
      <c r="G895" s="4">
        <v>13.39</v>
      </c>
      <c r="H895" s="4">
        <v>1</v>
      </c>
      <c r="I895" s="4">
        <v>0</v>
      </c>
      <c r="J895" s="4">
        <v>1</v>
      </c>
      <c r="K895" s="3" t="s">
        <v>154</v>
      </c>
      <c r="L895" s="3" t="s">
        <v>244</v>
      </c>
      <c r="M895" s="4">
        <v>2</v>
      </c>
      <c r="N895" s="3" t="s">
        <v>153</v>
      </c>
      <c r="O895" s="3" t="s">
        <v>155</v>
      </c>
      <c r="P895" s="3" t="s">
        <v>161</v>
      </c>
      <c r="Q895" s="5" t="s">
        <v>3103</v>
      </c>
      <c r="R895" s="5" t="s">
        <v>178</v>
      </c>
      <c r="S895" s="5" t="s">
        <v>2112</v>
      </c>
    </row>
    <row r="896" spans="1:19">
      <c r="A896" s="3" t="s">
        <v>701</v>
      </c>
      <c r="B896" s="3" t="s">
        <v>423</v>
      </c>
      <c r="C896" s="3" t="s">
        <v>3105</v>
      </c>
      <c r="D896" s="3" t="s">
        <v>3106</v>
      </c>
      <c r="E896" s="3" t="s">
        <v>2235</v>
      </c>
      <c r="F896" s="3" t="s">
        <v>264</v>
      </c>
      <c r="G896" s="4">
        <v>14.95</v>
      </c>
      <c r="H896" s="4">
        <v>1</v>
      </c>
      <c r="I896" s="4">
        <v>0</v>
      </c>
      <c r="J896" s="4">
        <v>1</v>
      </c>
      <c r="K896" s="3" t="s">
        <v>154</v>
      </c>
      <c r="L896" s="3" t="s">
        <v>244</v>
      </c>
      <c r="M896" s="4">
        <v>2</v>
      </c>
      <c r="N896" s="3" t="s">
        <v>153</v>
      </c>
      <c r="O896" s="3" t="s">
        <v>155</v>
      </c>
      <c r="P896" s="3" t="s">
        <v>161</v>
      </c>
      <c r="Q896" s="5" t="s">
        <v>3105</v>
      </c>
      <c r="R896" s="5" t="s">
        <v>178</v>
      </c>
      <c r="S896" s="5" t="s">
        <v>2112</v>
      </c>
    </row>
    <row r="897" spans="1:19">
      <c r="A897" s="3" t="s">
        <v>701</v>
      </c>
      <c r="B897" s="3" t="s">
        <v>423</v>
      </c>
      <c r="C897" s="3" t="s">
        <v>3107</v>
      </c>
      <c r="D897" s="3" t="s">
        <v>3108</v>
      </c>
      <c r="E897" s="3" t="s">
        <v>2235</v>
      </c>
      <c r="F897" s="3" t="s">
        <v>264</v>
      </c>
      <c r="G897" s="4">
        <v>14.95</v>
      </c>
      <c r="H897" s="4">
        <v>1</v>
      </c>
      <c r="I897" s="4">
        <v>0</v>
      </c>
      <c r="J897" s="4">
        <v>1</v>
      </c>
      <c r="K897" s="3" t="s">
        <v>154</v>
      </c>
      <c r="L897" s="3" t="s">
        <v>244</v>
      </c>
      <c r="M897" s="4">
        <v>2</v>
      </c>
      <c r="N897" s="3" t="s">
        <v>153</v>
      </c>
      <c r="O897" s="3" t="s">
        <v>155</v>
      </c>
      <c r="P897" s="3" t="s">
        <v>161</v>
      </c>
      <c r="Q897" s="5" t="s">
        <v>3107</v>
      </c>
      <c r="R897" s="5" t="s">
        <v>178</v>
      </c>
      <c r="S897" s="5" t="s">
        <v>2112</v>
      </c>
    </row>
    <row r="898" spans="1:19">
      <c r="A898" s="3" t="s">
        <v>701</v>
      </c>
      <c r="B898" s="3" t="s">
        <v>423</v>
      </c>
      <c r="C898" s="3" t="s">
        <v>3109</v>
      </c>
      <c r="D898" s="3" t="s">
        <v>3110</v>
      </c>
      <c r="E898" s="3" t="s">
        <v>1676</v>
      </c>
      <c r="F898" s="3" t="s">
        <v>264</v>
      </c>
      <c r="G898" s="4">
        <v>14.23</v>
      </c>
      <c r="H898" s="4">
        <v>1</v>
      </c>
      <c r="I898" s="4">
        <v>0</v>
      </c>
      <c r="J898" s="4">
        <v>1</v>
      </c>
      <c r="K898" s="3" t="s">
        <v>154</v>
      </c>
      <c r="L898" s="3" t="s">
        <v>1677</v>
      </c>
      <c r="M898" s="4">
        <v>2</v>
      </c>
      <c r="N898" s="3" t="s">
        <v>153</v>
      </c>
      <c r="O898" s="3" t="s">
        <v>155</v>
      </c>
      <c r="P898" s="3" t="s">
        <v>161</v>
      </c>
      <c r="Q898" s="5" t="s">
        <v>3109</v>
      </c>
      <c r="R898" s="5" t="s">
        <v>178</v>
      </c>
      <c r="S898" s="5" t="s">
        <v>2112</v>
      </c>
    </row>
    <row r="899" spans="1:19">
      <c r="A899" s="3" t="s">
        <v>701</v>
      </c>
      <c r="B899" s="3" t="s">
        <v>423</v>
      </c>
      <c r="C899" s="3" t="s">
        <v>3111</v>
      </c>
      <c r="D899" s="3" t="s">
        <v>3112</v>
      </c>
      <c r="E899" s="3" t="s">
        <v>247</v>
      </c>
      <c r="F899" s="3" t="s">
        <v>1681</v>
      </c>
      <c r="G899" s="4">
        <v>30.47</v>
      </c>
      <c r="H899" s="4">
        <v>1</v>
      </c>
      <c r="I899" s="4">
        <v>0</v>
      </c>
      <c r="J899" s="4">
        <v>1</v>
      </c>
      <c r="K899" s="3" t="s">
        <v>154</v>
      </c>
      <c r="L899" s="3" t="s">
        <v>244</v>
      </c>
      <c r="M899" s="4">
        <v>6</v>
      </c>
      <c r="N899" s="3" t="s">
        <v>153</v>
      </c>
      <c r="O899" s="3" t="s">
        <v>155</v>
      </c>
      <c r="P899" s="3" t="s">
        <v>161</v>
      </c>
      <c r="Q899" s="5" t="s">
        <v>3111</v>
      </c>
      <c r="R899" s="5" t="s">
        <v>178</v>
      </c>
      <c r="S899" s="5" t="s">
        <v>2112</v>
      </c>
    </row>
    <row r="900" spans="1:19">
      <c r="A900" s="3" t="s">
        <v>701</v>
      </c>
      <c r="B900" s="3" t="s">
        <v>423</v>
      </c>
      <c r="C900" s="3" t="s">
        <v>3113</v>
      </c>
      <c r="D900" s="3" t="s">
        <v>3114</v>
      </c>
      <c r="E900" s="3" t="s">
        <v>1726</v>
      </c>
      <c r="F900" s="3" t="s">
        <v>153</v>
      </c>
      <c r="G900" s="4">
        <v>15.85</v>
      </c>
      <c r="H900" s="4">
        <v>0</v>
      </c>
      <c r="I900" s="4">
        <v>0</v>
      </c>
      <c r="J900" s="4">
        <v>0</v>
      </c>
      <c r="K900" s="3" t="s">
        <v>154</v>
      </c>
      <c r="L900" s="3" t="s">
        <v>1673</v>
      </c>
      <c r="M900" s="4">
        <v>8</v>
      </c>
      <c r="N900" s="3" t="s">
        <v>153</v>
      </c>
      <c r="O900" s="3" t="s">
        <v>155</v>
      </c>
      <c r="P900" s="3" t="s">
        <v>161</v>
      </c>
      <c r="Q900" s="5" t="s">
        <v>3113</v>
      </c>
      <c r="R900" s="5" t="s">
        <v>173</v>
      </c>
      <c r="S900" s="5" t="s">
        <v>1597</v>
      </c>
    </row>
    <row r="901" spans="1:19">
      <c r="A901" s="3" t="s">
        <v>701</v>
      </c>
      <c r="B901" s="3" t="s">
        <v>423</v>
      </c>
      <c r="C901" s="3" t="s">
        <v>707</v>
      </c>
      <c r="D901" s="3" t="s">
        <v>708</v>
      </c>
      <c r="E901" s="3" t="s">
        <v>709</v>
      </c>
      <c r="F901" s="3" t="s">
        <v>248</v>
      </c>
      <c r="G901" s="4">
        <v>12.75</v>
      </c>
      <c r="H901" s="4">
        <v>0</v>
      </c>
      <c r="I901" s="4">
        <v>0</v>
      </c>
      <c r="J901" s="4">
        <v>0</v>
      </c>
      <c r="K901" s="3" t="s">
        <v>154</v>
      </c>
      <c r="L901" s="3" t="s">
        <v>710</v>
      </c>
      <c r="M901" s="4">
        <v>1</v>
      </c>
      <c r="N901" s="3" t="s">
        <v>153</v>
      </c>
      <c r="O901" s="3" t="s">
        <v>155</v>
      </c>
      <c r="P901" s="3" t="s">
        <v>161</v>
      </c>
      <c r="Q901" s="5" t="s">
        <v>707</v>
      </c>
      <c r="R901" s="5" t="s">
        <v>178</v>
      </c>
      <c r="S901" s="5" t="s">
        <v>179</v>
      </c>
    </row>
    <row r="902" spans="1:19">
      <c r="A902" s="3" t="s">
        <v>701</v>
      </c>
      <c r="B902" s="3" t="s">
        <v>423</v>
      </c>
      <c r="C902" s="3" t="s">
        <v>711</v>
      </c>
      <c r="D902" s="3" t="s">
        <v>712</v>
      </c>
      <c r="E902" s="3" t="s">
        <v>713</v>
      </c>
      <c r="F902" s="3" t="s">
        <v>415</v>
      </c>
      <c r="G902" s="4">
        <v>15.26</v>
      </c>
      <c r="H902" s="4">
        <v>0</v>
      </c>
      <c r="I902" s="4">
        <v>0</v>
      </c>
      <c r="J902" s="4">
        <v>0</v>
      </c>
      <c r="K902" s="3" t="s">
        <v>154</v>
      </c>
      <c r="L902" s="3" t="s">
        <v>710</v>
      </c>
      <c r="M902" s="4">
        <v>1</v>
      </c>
      <c r="N902" s="3" t="s">
        <v>153</v>
      </c>
      <c r="O902" s="3" t="s">
        <v>155</v>
      </c>
      <c r="P902" s="3" t="s">
        <v>161</v>
      </c>
      <c r="Q902" s="5" t="s">
        <v>711</v>
      </c>
      <c r="R902" s="5" t="s">
        <v>178</v>
      </c>
      <c r="S902" s="5" t="s">
        <v>179</v>
      </c>
    </row>
    <row r="903" spans="1:19">
      <c r="A903" s="3" t="s">
        <v>701</v>
      </c>
      <c r="B903" s="3" t="s">
        <v>423</v>
      </c>
      <c r="C903" s="3" t="s">
        <v>714</v>
      </c>
      <c r="D903" s="3" t="s">
        <v>715</v>
      </c>
      <c r="E903" s="3" t="s">
        <v>716</v>
      </c>
      <c r="F903" s="3" t="s">
        <v>585</v>
      </c>
      <c r="G903" s="4">
        <v>36.229999999999997</v>
      </c>
      <c r="H903" s="4">
        <v>3</v>
      </c>
      <c r="I903" s="4">
        <v>0</v>
      </c>
      <c r="J903" s="4">
        <v>0</v>
      </c>
      <c r="K903" s="3" t="s">
        <v>154</v>
      </c>
      <c r="L903" s="3" t="s">
        <v>546</v>
      </c>
      <c r="M903" s="4">
        <v>0</v>
      </c>
      <c r="N903" s="3" t="s">
        <v>153</v>
      </c>
      <c r="O903" s="3" t="s">
        <v>155</v>
      </c>
      <c r="P903" s="3" t="s">
        <v>161</v>
      </c>
      <c r="Q903" s="5" t="s">
        <v>714</v>
      </c>
      <c r="R903" s="5" t="s">
        <v>178</v>
      </c>
      <c r="S903" s="5" t="s">
        <v>179</v>
      </c>
    </row>
    <row r="904" spans="1:19">
      <c r="A904" s="3" t="s">
        <v>701</v>
      </c>
      <c r="B904" s="3" t="s">
        <v>423</v>
      </c>
      <c r="C904" s="3" t="s">
        <v>717</v>
      </c>
      <c r="D904" s="3" t="s">
        <v>718</v>
      </c>
      <c r="E904" s="3" t="s">
        <v>719</v>
      </c>
      <c r="F904" s="3" t="s">
        <v>585</v>
      </c>
      <c r="G904" s="4">
        <v>31.69</v>
      </c>
      <c r="H904" s="4">
        <v>4</v>
      </c>
      <c r="I904" s="4">
        <v>0</v>
      </c>
      <c r="J904" s="4">
        <v>0</v>
      </c>
      <c r="K904" s="3" t="s">
        <v>154</v>
      </c>
      <c r="L904" s="3" t="s">
        <v>546</v>
      </c>
      <c r="M904" s="4">
        <v>0</v>
      </c>
      <c r="N904" s="3" t="s">
        <v>153</v>
      </c>
      <c r="O904" s="3" t="s">
        <v>155</v>
      </c>
      <c r="P904" s="3" t="s">
        <v>161</v>
      </c>
      <c r="Q904" s="5" t="s">
        <v>717</v>
      </c>
      <c r="R904" s="5" t="s">
        <v>178</v>
      </c>
      <c r="S904" s="5" t="s">
        <v>179</v>
      </c>
    </row>
    <row r="905" spans="1:19">
      <c r="A905" s="3" t="s">
        <v>701</v>
      </c>
      <c r="B905" s="3" t="s">
        <v>423</v>
      </c>
      <c r="C905" s="3" t="s">
        <v>720</v>
      </c>
      <c r="D905" s="3" t="s">
        <v>721</v>
      </c>
      <c r="E905" s="3" t="s">
        <v>722</v>
      </c>
      <c r="F905" s="3" t="s">
        <v>248</v>
      </c>
      <c r="G905" s="4">
        <v>14.6</v>
      </c>
      <c r="H905" s="4">
        <v>4</v>
      </c>
      <c r="I905" s="4">
        <v>0</v>
      </c>
      <c r="J905" s="4">
        <v>0</v>
      </c>
      <c r="K905" s="3" t="s">
        <v>154</v>
      </c>
      <c r="L905" s="3" t="s">
        <v>153</v>
      </c>
      <c r="M905" s="4">
        <v>0</v>
      </c>
      <c r="N905" s="3" t="s">
        <v>153</v>
      </c>
      <c r="O905" s="3" t="s">
        <v>155</v>
      </c>
      <c r="P905" s="3" t="s">
        <v>161</v>
      </c>
      <c r="Q905" s="5" t="s">
        <v>720</v>
      </c>
      <c r="R905" s="5" t="s">
        <v>178</v>
      </c>
      <c r="S905" s="5" t="s">
        <v>179</v>
      </c>
    </row>
    <row r="906" spans="1:19">
      <c r="A906" s="3" t="s">
        <v>701</v>
      </c>
      <c r="B906" s="3" t="s">
        <v>423</v>
      </c>
      <c r="C906" s="3" t="s">
        <v>723</v>
      </c>
      <c r="D906" s="3" t="s">
        <v>724</v>
      </c>
      <c r="E906" s="3" t="s">
        <v>725</v>
      </c>
      <c r="F906" s="3" t="s">
        <v>337</v>
      </c>
      <c r="G906" s="4">
        <v>80.510000000000005</v>
      </c>
      <c r="H906" s="4">
        <v>4</v>
      </c>
      <c r="I906" s="4">
        <v>0</v>
      </c>
      <c r="J906" s="4">
        <v>0</v>
      </c>
      <c r="K906" s="3" t="s">
        <v>154</v>
      </c>
      <c r="L906" s="3" t="s">
        <v>617</v>
      </c>
      <c r="M906" s="4">
        <v>4</v>
      </c>
      <c r="N906" s="3" t="s">
        <v>153</v>
      </c>
      <c r="O906" s="3" t="s">
        <v>155</v>
      </c>
      <c r="P906" s="3" t="s">
        <v>161</v>
      </c>
      <c r="Q906" s="5" t="s">
        <v>723</v>
      </c>
      <c r="R906" s="5" t="s">
        <v>178</v>
      </c>
      <c r="S906" s="5" t="s">
        <v>179</v>
      </c>
    </row>
    <row r="907" spans="1:19">
      <c r="A907" s="3" t="s">
        <v>701</v>
      </c>
      <c r="B907" s="3" t="s">
        <v>423</v>
      </c>
      <c r="C907" s="3" t="s">
        <v>726</v>
      </c>
      <c r="D907" s="3" t="s">
        <v>3115</v>
      </c>
      <c r="E907" s="3" t="s">
        <v>522</v>
      </c>
      <c r="F907" s="3" t="s">
        <v>523</v>
      </c>
      <c r="G907" s="4">
        <v>87.94</v>
      </c>
      <c r="H907" s="4">
        <v>1</v>
      </c>
      <c r="I907" s="4">
        <v>40</v>
      </c>
      <c r="J907" s="4">
        <v>0</v>
      </c>
      <c r="K907" s="3" t="s">
        <v>154</v>
      </c>
      <c r="L907" s="3" t="s">
        <v>3116</v>
      </c>
      <c r="M907" s="4">
        <v>0</v>
      </c>
      <c r="N907" s="3" t="s">
        <v>153</v>
      </c>
      <c r="O907" s="3" t="s">
        <v>155</v>
      </c>
      <c r="P907" s="3" t="s">
        <v>161</v>
      </c>
      <c r="Q907" s="5" t="s">
        <v>726</v>
      </c>
      <c r="R907" s="5" t="s">
        <v>178</v>
      </c>
      <c r="S907" s="5" t="s">
        <v>525</v>
      </c>
    </row>
    <row r="908" spans="1:19">
      <c r="A908" s="3" t="s">
        <v>701</v>
      </c>
      <c r="B908" s="3" t="s">
        <v>423</v>
      </c>
      <c r="C908" s="3" t="s">
        <v>727</v>
      </c>
      <c r="D908" s="3" t="s">
        <v>3117</v>
      </c>
      <c r="E908" s="3" t="s">
        <v>3118</v>
      </c>
      <c r="F908" s="3" t="s">
        <v>523</v>
      </c>
      <c r="G908" s="4">
        <v>84.95</v>
      </c>
      <c r="H908" s="4">
        <v>1</v>
      </c>
      <c r="I908" s="4">
        <v>40</v>
      </c>
      <c r="J908" s="4">
        <v>0</v>
      </c>
      <c r="K908" s="3" t="s">
        <v>154</v>
      </c>
      <c r="L908" s="3" t="s">
        <v>3119</v>
      </c>
      <c r="M908" s="4">
        <v>0</v>
      </c>
      <c r="N908" s="3" t="s">
        <v>153</v>
      </c>
      <c r="O908" s="3" t="s">
        <v>155</v>
      </c>
      <c r="P908" s="3" t="s">
        <v>161</v>
      </c>
      <c r="Q908" s="5" t="s">
        <v>727</v>
      </c>
      <c r="R908" s="5" t="s">
        <v>178</v>
      </c>
      <c r="S908" s="5" t="s">
        <v>525</v>
      </c>
    </row>
    <row r="909" spans="1:19">
      <c r="A909" s="3" t="s">
        <v>701</v>
      </c>
      <c r="B909" s="3" t="s">
        <v>423</v>
      </c>
      <c r="C909" s="3" t="s">
        <v>728</v>
      </c>
      <c r="D909" s="3" t="s">
        <v>729</v>
      </c>
      <c r="E909" s="3" t="s">
        <v>730</v>
      </c>
      <c r="F909" s="3" t="s">
        <v>731</v>
      </c>
      <c r="G909" s="4">
        <v>51.6</v>
      </c>
      <c r="H909" s="4">
        <v>1</v>
      </c>
      <c r="I909" s="4">
        <v>0</v>
      </c>
      <c r="J909" s="4">
        <v>0</v>
      </c>
      <c r="K909" s="3" t="s">
        <v>154</v>
      </c>
      <c r="L909" s="3" t="s">
        <v>617</v>
      </c>
      <c r="M909" s="4">
        <v>6</v>
      </c>
      <c r="N909" s="3" t="s">
        <v>153</v>
      </c>
      <c r="O909" s="3" t="s">
        <v>155</v>
      </c>
      <c r="P909" s="3" t="s">
        <v>161</v>
      </c>
      <c r="Q909" s="5" t="s">
        <v>728</v>
      </c>
      <c r="R909" s="5" t="s">
        <v>178</v>
      </c>
      <c r="S909" s="5" t="s">
        <v>179</v>
      </c>
    </row>
    <row r="910" spans="1:19">
      <c r="A910" s="3" t="s">
        <v>701</v>
      </c>
      <c r="B910" s="3" t="s">
        <v>423</v>
      </c>
      <c r="C910" s="3" t="s">
        <v>3120</v>
      </c>
      <c r="D910" s="3" t="s">
        <v>3121</v>
      </c>
      <c r="E910" s="3" t="s">
        <v>1603</v>
      </c>
      <c r="F910" s="3" t="s">
        <v>153</v>
      </c>
      <c r="G910" s="4">
        <v>28.33</v>
      </c>
      <c r="H910" s="4">
        <v>0</v>
      </c>
      <c r="I910" s="4">
        <v>0</v>
      </c>
      <c r="J910" s="4">
        <v>0</v>
      </c>
      <c r="K910" s="3" t="s">
        <v>154</v>
      </c>
      <c r="L910" s="3" t="s">
        <v>153</v>
      </c>
      <c r="M910" s="4">
        <v>0</v>
      </c>
      <c r="N910" s="3" t="s">
        <v>153</v>
      </c>
      <c r="O910" s="3" t="s">
        <v>155</v>
      </c>
      <c r="P910" s="3" t="s">
        <v>161</v>
      </c>
      <c r="Q910" s="5" t="s">
        <v>3120</v>
      </c>
      <c r="R910" s="5" t="s">
        <v>157</v>
      </c>
      <c r="S910" s="5" t="s">
        <v>158</v>
      </c>
    </row>
    <row r="911" spans="1:19">
      <c r="A911" s="3" t="s">
        <v>701</v>
      </c>
      <c r="B911" s="3" t="s">
        <v>423</v>
      </c>
      <c r="C911" s="3" t="s">
        <v>732</v>
      </c>
      <c r="D911" s="3" t="s">
        <v>3122</v>
      </c>
      <c r="E911" s="3" t="s">
        <v>3123</v>
      </c>
      <c r="F911" s="3" t="s">
        <v>415</v>
      </c>
      <c r="G911" s="4">
        <v>13.98</v>
      </c>
      <c r="H911" s="4">
        <v>0</v>
      </c>
      <c r="I911" s="4">
        <v>0</v>
      </c>
      <c r="J911" s="4">
        <v>0</v>
      </c>
      <c r="K911" s="3" t="s">
        <v>154</v>
      </c>
      <c r="L911" s="3" t="s">
        <v>3124</v>
      </c>
      <c r="M911" s="4">
        <v>0</v>
      </c>
      <c r="N911" s="3" t="s">
        <v>153</v>
      </c>
      <c r="O911" s="3" t="s">
        <v>155</v>
      </c>
      <c r="P911" s="3" t="s">
        <v>161</v>
      </c>
      <c r="Q911" s="5" t="s">
        <v>732</v>
      </c>
      <c r="R911" s="5" t="s">
        <v>178</v>
      </c>
      <c r="S911" s="5" t="s">
        <v>525</v>
      </c>
    </row>
    <row r="912" spans="1:19">
      <c r="A912" s="3" t="s">
        <v>701</v>
      </c>
      <c r="B912" s="3" t="s">
        <v>423</v>
      </c>
      <c r="C912" s="3" t="s">
        <v>734</v>
      </c>
      <c r="D912" s="3" t="s">
        <v>735</v>
      </c>
      <c r="E912" s="3" t="s">
        <v>344</v>
      </c>
      <c r="F912" s="3" t="s">
        <v>153</v>
      </c>
      <c r="G912" s="4">
        <v>16.5</v>
      </c>
      <c r="H912" s="4">
        <v>0</v>
      </c>
      <c r="I912" s="4">
        <v>0</v>
      </c>
      <c r="J912" s="4">
        <v>0</v>
      </c>
      <c r="K912" s="3" t="s">
        <v>154</v>
      </c>
      <c r="L912" s="3" t="s">
        <v>736</v>
      </c>
      <c r="M912" s="4">
        <v>0</v>
      </c>
      <c r="N912" s="3" t="s">
        <v>153</v>
      </c>
      <c r="O912" s="3" t="s">
        <v>155</v>
      </c>
      <c r="P912" s="3" t="s">
        <v>161</v>
      </c>
      <c r="Q912" s="5" t="s">
        <v>734</v>
      </c>
      <c r="R912" s="5" t="s">
        <v>178</v>
      </c>
      <c r="S912" s="5" t="s">
        <v>179</v>
      </c>
    </row>
    <row r="913" spans="1:19">
      <c r="A913" s="3" t="s">
        <v>701</v>
      </c>
      <c r="B913" s="3" t="s">
        <v>423</v>
      </c>
      <c r="C913" s="3" t="s">
        <v>737</v>
      </c>
      <c r="D913" s="3" t="s">
        <v>738</v>
      </c>
      <c r="E913" s="3" t="s">
        <v>344</v>
      </c>
      <c r="F913" s="3" t="s">
        <v>248</v>
      </c>
      <c r="G913" s="4">
        <v>20.420000000000002</v>
      </c>
      <c r="H913" s="4">
        <v>0</v>
      </c>
      <c r="I913" s="4">
        <v>0</v>
      </c>
      <c r="J913" s="4">
        <v>0</v>
      </c>
      <c r="K913" s="3" t="s">
        <v>154</v>
      </c>
      <c r="L913" s="3" t="s">
        <v>736</v>
      </c>
      <c r="M913" s="4">
        <v>0</v>
      </c>
      <c r="N913" s="3" t="s">
        <v>153</v>
      </c>
      <c r="O913" s="3" t="s">
        <v>155</v>
      </c>
      <c r="P913" s="3" t="s">
        <v>161</v>
      </c>
      <c r="Q913" s="5" t="s">
        <v>737</v>
      </c>
      <c r="R913" s="5" t="s">
        <v>178</v>
      </c>
      <c r="S913" s="5" t="s">
        <v>179</v>
      </c>
    </row>
    <row r="914" spans="1:19">
      <c r="A914" s="3" t="s">
        <v>701</v>
      </c>
      <c r="B914" s="3" t="s">
        <v>423</v>
      </c>
      <c r="C914" s="3" t="s">
        <v>739</v>
      </c>
      <c r="D914" s="3" t="s">
        <v>740</v>
      </c>
      <c r="E914" s="3" t="s">
        <v>344</v>
      </c>
      <c r="F914" s="3" t="s">
        <v>248</v>
      </c>
      <c r="G914" s="4">
        <v>20.39</v>
      </c>
      <c r="H914" s="4">
        <v>0</v>
      </c>
      <c r="I914" s="4">
        <v>0</v>
      </c>
      <c r="J914" s="4">
        <v>0</v>
      </c>
      <c r="K914" s="3" t="s">
        <v>154</v>
      </c>
      <c r="L914" s="3" t="s">
        <v>736</v>
      </c>
      <c r="M914" s="4">
        <v>0</v>
      </c>
      <c r="N914" s="3" t="s">
        <v>153</v>
      </c>
      <c r="O914" s="3" t="s">
        <v>155</v>
      </c>
      <c r="P914" s="3" t="s">
        <v>161</v>
      </c>
      <c r="Q914" s="5" t="s">
        <v>739</v>
      </c>
      <c r="R914" s="5" t="s">
        <v>178</v>
      </c>
      <c r="S914" s="5" t="s">
        <v>179</v>
      </c>
    </row>
    <row r="915" spans="1:19">
      <c r="A915" s="3" t="s">
        <v>701</v>
      </c>
      <c r="B915" s="3" t="s">
        <v>423</v>
      </c>
      <c r="C915" s="3" t="s">
        <v>3125</v>
      </c>
      <c r="D915" s="3" t="s">
        <v>3126</v>
      </c>
      <c r="E915" s="3" t="s">
        <v>1657</v>
      </c>
      <c r="F915" s="3" t="s">
        <v>153</v>
      </c>
      <c r="G915" s="4">
        <v>7.84</v>
      </c>
      <c r="H915" s="4">
        <v>0</v>
      </c>
      <c r="I915" s="4">
        <v>0</v>
      </c>
      <c r="J915" s="4">
        <v>0</v>
      </c>
      <c r="K915" s="3" t="s">
        <v>154</v>
      </c>
      <c r="L915" s="3" t="s">
        <v>153</v>
      </c>
      <c r="M915" s="4">
        <v>0</v>
      </c>
      <c r="N915" s="3" t="s">
        <v>153</v>
      </c>
      <c r="O915" s="3" t="s">
        <v>155</v>
      </c>
      <c r="P915" s="3" t="s">
        <v>161</v>
      </c>
      <c r="Q915" s="5" t="s">
        <v>3125</v>
      </c>
      <c r="R915" s="5" t="s">
        <v>173</v>
      </c>
      <c r="S915" s="5" t="s">
        <v>1597</v>
      </c>
    </row>
    <row r="916" spans="1:19">
      <c r="A916" s="3" t="s">
        <v>701</v>
      </c>
      <c r="B916" s="3" t="s">
        <v>423</v>
      </c>
      <c r="C916" s="3" t="s">
        <v>741</v>
      </c>
      <c r="D916" s="3" t="s">
        <v>742</v>
      </c>
      <c r="E916" s="3" t="s">
        <v>743</v>
      </c>
      <c r="F916" s="3" t="s">
        <v>153</v>
      </c>
      <c r="G916" s="4">
        <v>21.77</v>
      </c>
      <c r="H916" s="4">
        <v>2</v>
      </c>
      <c r="I916" s="4">
        <v>0</v>
      </c>
      <c r="J916" s="4">
        <v>0</v>
      </c>
      <c r="K916" s="3" t="s">
        <v>154</v>
      </c>
      <c r="L916" s="3" t="s">
        <v>617</v>
      </c>
      <c r="M916" s="4">
        <v>2</v>
      </c>
      <c r="N916" s="3" t="s">
        <v>153</v>
      </c>
      <c r="O916" s="3" t="s">
        <v>155</v>
      </c>
      <c r="P916" s="3" t="s">
        <v>161</v>
      </c>
      <c r="Q916" s="5" t="s">
        <v>741</v>
      </c>
      <c r="R916" s="5" t="s">
        <v>178</v>
      </c>
      <c r="S916" s="5" t="s">
        <v>179</v>
      </c>
    </row>
    <row r="917" spans="1:19">
      <c r="A917" s="3" t="s">
        <v>701</v>
      </c>
      <c r="B917" s="3" t="s">
        <v>423</v>
      </c>
      <c r="C917" s="3" t="s">
        <v>3127</v>
      </c>
      <c r="D917" s="3" t="s">
        <v>3128</v>
      </c>
      <c r="E917" s="3" t="s">
        <v>1864</v>
      </c>
      <c r="F917" s="3" t="s">
        <v>419</v>
      </c>
      <c r="G917" s="4">
        <v>42.72</v>
      </c>
      <c r="H917" s="4">
        <v>0</v>
      </c>
      <c r="I917" s="4">
        <v>0</v>
      </c>
      <c r="J917" s="4">
        <v>0</v>
      </c>
      <c r="K917" s="3" t="s">
        <v>154</v>
      </c>
      <c r="L917" s="3" t="s">
        <v>153</v>
      </c>
      <c r="M917" s="4">
        <v>20</v>
      </c>
      <c r="N917" s="3" t="s">
        <v>153</v>
      </c>
      <c r="O917" s="3" t="s">
        <v>155</v>
      </c>
      <c r="P917" s="3" t="s">
        <v>161</v>
      </c>
      <c r="Q917" s="5" t="s">
        <v>3127</v>
      </c>
      <c r="R917" s="5" t="s">
        <v>178</v>
      </c>
      <c r="S917" s="5" t="s">
        <v>1449</v>
      </c>
    </row>
    <row r="918" spans="1:19">
      <c r="A918" s="3" t="s">
        <v>845</v>
      </c>
      <c r="B918" s="3" t="s">
        <v>846</v>
      </c>
      <c r="C918" s="3" t="s">
        <v>847</v>
      </c>
      <c r="D918" s="3" t="s">
        <v>848</v>
      </c>
      <c r="E918" s="3" t="s">
        <v>152</v>
      </c>
      <c r="F918" s="3" t="s">
        <v>153</v>
      </c>
      <c r="G918" s="4">
        <v>101.77</v>
      </c>
      <c r="H918" s="4">
        <v>0</v>
      </c>
      <c r="I918" s="4">
        <v>0</v>
      </c>
      <c r="J918" s="4">
        <v>0</v>
      </c>
      <c r="K918" s="3" t="s">
        <v>154</v>
      </c>
      <c r="L918" s="3" t="s">
        <v>153</v>
      </c>
      <c r="M918" s="4">
        <v>0</v>
      </c>
      <c r="N918" s="3" t="s">
        <v>153</v>
      </c>
      <c r="O918" s="3" t="s">
        <v>155</v>
      </c>
      <c r="P918" s="3" t="s">
        <v>161</v>
      </c>
      <c r="Q918" s="5" t="s">
        <v>847</v>
      </c>
      <c r="R918" s="5" t="s">
        <v>849</v>
      </c>
      <c r="S918" s="5" t="s">
        <v>158</v>
      </c>
    </row>
    <row r="919" spans="1:19">
      <c r="A919" s="3" t="s">
        <v>845</v>
      </c>
      <c r="B919" s="3" t="s">
        <v>846</v>
      </c>
      <c r="C919" s="3" t="s">
        <v>3129</v>
      </c>
      <c r="D919" s="3" t="s">
        <v>3130</v>
      </c>
      <c r="E919" s="3" t="s">
        <v>243</v>
      </c>
      <c r="F919" s="3" t="s">
        <v>215</v>
      </c>
      <c r="G919" s="4">
        <v>22.46</v>
      </c>
      <c r="H919" s="4">
        <v>2</v>
      </c>
      <c r="I919" s="4">
        <v>0</v>
      </c>
      <c r="J919" s="4">
        <v>2</v>
      </c>
      <c r="K919" s="3" t="s">
        <v>154</v>
      </c>
      <c r="L919" s="3" t="s">
        <v>244</v>
      </c>
      <c r="M919" s="4">
        <v>0</v>
      </c>
      <c r="N919" s="3" t="s">
        <v>153</v>
      </c>
      <c r="O919" s="3" t="s">
        <v>155</v>
      </c>
      <c r="P919" s="3" t="s">
        <v>161</v>
      </c>
      <c r="Q919" s="5" t="s">
        <v>3129</v>
      </c>
      <c r="R919" s="5" t="s">
        <v>178</v>
      </c>
      <c r="S919" s="5" t="s">
        <v>1678</v>
      </c>
    </row>
    <row r="920" spans="1:19">
      <c r="A920" s="3" t="s">
        <v>845</v>
      </c>
      <c r="B920" s="3" t="s">
        <v>846</v>
      </c>
      <c r="C920" s="3" t="s">
        <v>3131</v>
      </c>
      <c r="D920" s="3" t="s">
        <v>3132</v>
      </c>
      <c r="E920" s="3" t="s">
        <v>243</v>
      </c>
      <c r="F920" s="3" t="s">
        <v>215</v>
      </c>
      <c r="G920" s="4">
        <v>17.27</v>
      </c>
      <c r="H920" s="4">
        <v>2</v>
      </c>
      <c r="I920" s="4">
        <v>0</v>
      </c>
      <c r="J920" s="4">
        <v>2</v>
      </c>
      <c r="K920" s="3" t="s">
        <v>154</v>
      </c>
      <c r="L920" s="3" t="s">
        <v>244</v>
      </c>
      <c r="M920" s="4">
        <v>0</v>
      </c>
      <c r="N920" s="3" t="s">
        <v>153</v>
      </c>
      <c r="O920" s="3" t="s">
        <v>155</v>
      </c>
      <c r="P920" s="3" t="s">
        <v>161</v>
      </c>
      <c r="Q920" s="5" t="s">
        <v>3131</v>
      </c>
      <c r="R920" s="5" t="s">
        <v>178</v>
      </c>
      <c r="S920" s="5" t="s">
        <v>1678</v>
      </c>
    </row>
    <row r="921" spans="1:19">
      <c r="A921" s="3" t="s">
        <v>845</v>
      </c>
      <c r="B921" s="3" t="s">
        <v>846</v>
      </c>
      <c r="C921" s="3" t="s">
        <v>3133</v>
      </c>
      <c r="D921" s="3" t="s">
        <v>3134</v>
      </c>
      <c r="E921" s="3" t="s">
        <v>243</v>
      </c>
      <c r="F921" s="3" t="s">
        <v>215</v>
      </c>
      <c r="G921" s="4">
        <v>16.09</v>
      </c>
      <c r="H921" s="4">
        <v>2</v>
      </c>
      <c r="I921" s="4">
        <v>0</v>
      </c>
      <c r="J921" s="4">
        <v>2</v>
      </c>
      <c r="K921" s="3" t="s">
        <v>154</v>
      </c>
      <c r="L921" s="3" t="s">
        <v>244</v>
      </c>
      <c r="M921" s="4">
        <v>0</v>
      </c>
      <c r="N921" s="3" t="s">
        <v>153</v>
      </c>
      <c r="O921" s="3" t="s">
        <v>155</v>
      </c>
      <c r="P921" s="3" t="s">
        <v>161</v>
      </c>
      <c r="Q921" s="5" t="s">
        <v>3133</v>
      </c>
      <c r="R921" s="5" t="s">
        <v>178</v>
      </c>
      <c r="S921" s="5" t="s">
        <v>1678</v>
      </c>
    </row>
    <row r="922" spans="1:19">
      <c r="A922" s="3" t="s">
        <v>845</v>
      </c>
      <c r="B922" s="3" t="s">
        <v>846</v>
      </c>
      <c r="C922" s="3" t="s">
        <v>3135</v>
      </c>
      <c r="D922" s="3" t="s">
        <v>3136</v>
      </c>
      <c r="E922" s="3" t="s">
        <v>243</v>
      </c>
      <c r="F922" s="3" t="s">
        <v>215</v>
      </c>
      <c r="G922" s="4">
        <v>15.41</v>
      </c>
      <c r="H922" s="4">
        <v>2</v>
      </c>
      <c r="I922" s="4">
        <v>0</v>
      </c>
      <c r="J922" s="4">
        <v>2</v>
      </c>
      <c r="K922" s="3" t="s">
        <v>154</v>
      </c>
      <c r="L922" s="3" t="s">
        <v>244</v>
      </c>
      <c r="M922" s="4">
        <v>0</v>
      </c>
      <c r="N922" s="3" t="s">
        <v>153</v>
      </c>
      <c r="O922" s="3" t="s">
        <v>155</v>
      </c>
      <c r="P922" s="3" t="s">
        <v>161</v>
      </c>
      <c r="Q922" s="5" t="s">
        <v>3135</v>
      </c>
      <c r="R922" s="5" t="s">
        <v>178</v>
      </c>
      <c r="S922" s="5" t="s">
        <v>1678</v>
      </c>
    </row>
    <row r="923" spans="1:19">
      <c r="A923" s="3" t="s">
        <v>845</v>
      </c>
      <c r="B923" s="3" t="s">
        <v>846</v>
      </c>
      <c r="C923" s="3" t="s">
        <v>3137</v>
      </c>
      <c r="D923" s="3" t="s">
        <v>3138</v>
      </c>
      <c r="E923" s="3" t="s">
        <v>243</v>
      </c>
      <c r="F923" s="3" t="s">
        <v>215</v>
      </c>
      <c r="G923" s="4">
        <v>14.95</v>
      </c>
      <c r="H923" s="4">
        <v>2</v>
      </c>
      <c r="I923" s="4">
        <v>0</v>
      </c>
      <c r="J923" s="4">
        <v>2</v>
      </c>
      <c r="K923" s="3" t="s">
        <v>154</v>
      </c>
      <c r="L923" s="3" t="s">
        <v>244</v>
      </c>
      <c r="M923" s="4">
        <v>0</v>
      </c>
      <c r="N923" s="3" t="s">
        <v>153</v>
      </c>
      <c r="O923" s="3" t="s">
        <v>155</v>
      </c>
      <c r="P923" s="3" t="s">
        <v>161</v>
      </c>
      <c r="Q923" s="5" t="s">
        <v>3137</v>
      </c>
      <c r="R923" s="5" t="s">
        <v>178</v>
      </c>
      <c r="S923" s="5" t="s">
        <v>1678</v>
      </c>
    </row>
    <row r="924" spans="1:19">
      <c r="A924" s="3" t="s">
        <v>845</v>
      </c>
      <c r="B924" s="3" t="s">
        <v>846</v>
      </c>
      <c r="C924" s="3" t="s">
        <v>3139</v>
      </c>
      <c r="D924" s="3" t="s">
        <v>3140</v>
      </c>
      <c r="E924" s="3" t="s">
        <v>2220</v>
      </c>
      <c r="F924" s="3" t="s">
        <v>2215</v>
      </c>
      <c r="G924" s="4">
        <v>21.23</v>
      </c>
      <c r="H924" s="4">
        <v>4</v>
      </c>
      <c r="I924" s="4">
        <v>0</v>
      </c>
      <c r="J924" s="4">
        <v>4</v>
      </c>
      <c r="K924" s="3" t="s">
        <v>154</v>
      </c>
      <c r="L924" s="3" t="s">
        <v>244</v>
      </c>
      <c r="M924" s="4">
        <v>0</v>
      </c>
      <c r="N924" s="3" t="s">
        <v>153</v>
      </c>
      <c r="O924" s="3" t="s">
        <v>155</v>
      </c>
      <c r="P924" s="3" t="s">
        <v>161</v>
      </c>
      <c r="Q924" s="5" t="s">
        <v>3139</v>
      </c>
      <c r="R924" s="5" t="s">
        <v>178</v>
      </c>
      <c r="S924" s="5" t="s">
        <v>2112</v>
      </c>
    </row>
    <row r="925" spans="1:19">
      <c r="A925" s="3" t="s">
        <v>845</v>
      </c>
      <c r="B925" s="3" t="s">
        <v>846</v>
      </c>
      <c r="C925" s="3" t="s">
        <v>3141</v>
      </c>
      <c r="D925" s="3" t="s">
        <v>3142</v>
      </c>
      <c r="E925" s="3" t="s">
        <v>2220</v>
      </c>
      <c r="F925" s="3" t="s">
        <v>2758</v>
      </c>
      <c r="G925" s="4">
        <v>24</v>
      </c>
      <c r="H925" s="4">
        <v>4</v>
      </c>
      <c r="I925" s="4">
        <v>0</v>
      </c>
      <c r="J925" s="4">
        <v>4</v>
      </c>
      <c r="K925" s="3" t="s">
        <v>154</v>
      </c>
      <c r="L925" s="3" t="s">
        <v>244</v>
      </c>
      <c r="M925" s="4">
        <v>0</v>
      </c>
      <c r="N925" s="3" t="s">
        <v>153</v>
      </c>
      <c r="O925" s="3" t="s">
        <v>155</v>
      </c>
      <c r="P925" s="3" t="s">
        <v>161</v>
      </c>
      <c r="Q925" s="5" t="s">
        <v>3141</v>
      </c>
      <c r="R925" s="5" t="s">
        <v>178</v>
      </c>
      <c r="S925" s="5" t="s">
        <v>2112</v>
      </c>
    </row>
    <row r="926" spans="1:19">
      <c r="A926" s="3" t="s">
        <v>845</v>
      </c>
      <c r="B926" s="3" t="s">
        <v>846</v>
      </c>
      <c r="C926" s="3" t="s">
        <v>3143</v>
      </c>
      <c r="D926" s="3" t="s">
        <v>3144</v>
      </c>
      <c r="E926" s="3" t="s">
        <v>2220</v>
      </c>
      <c r="F926" s="3" t="s">
        <v>3145</v>
      </c>
      <c r="G926" s="4">
        <v>21.79</v>
      </c>
      <c r="H926" s="4">
        <v>4</v>
      </c>
      <c r="I926" s="4">
        <v>0</v>
      </c>
      <c r="J926" s="4">
        <v>4</v>
      </c>
      <c r="K926" s="3" t="s">
        <v>154</v>
      </c>
      <c r="L926" s="3" t="s">
        <v>244</v>
      </c>
      <c r="M926" s="4">
        <v>0</v>
      </c>
      <c r="N926" s="3" t="s">
        <v>153</v>
      </c>
      <c r="O926" s="3" t="s">
        <v>155</v>
      </c>
      <c r="P926" s="3" t="s">
        <v>161</v>
      </c>
      <c r="Q926" s="5" t="s">
        <v>3143</v>
      </c>
      <c r="R926" s="5" t="s">
        <v>178</v>
      </c>
      <c r="S926" s="5" t="s">
        <v>2112</v>
      </c>
    </row>
    <row r="927" spans="1:19">
      <c r="A927" s="3" t="s">
        <v>845</v>
      </c>
      <c r="B927" s="3" t="s">
        <v>846</v>
      </c>
      <c r="C927" s="3" t="s">
        <v>3146</v>
      </c>
      <c r="D927" s="3" t="s">
        <v>3147</v>
      </c>
      <c r="E927" s="3" t="s">
        <v>2235</v>
      </c>
      <c r="F927" s="3" t="s">
        <v>264</v>
      </c>
      <c r="G927" s="4">
        <v>14.36</v>
      </c>
      <c r="H927" s="4">
        <v>1</v>
      </c>
      <c r="I927" s="4">
        <v>0</v>
      </c>
      <c r="J927" s="4">
        <v>1</v>
      </c>
      <c r="K927" s="3" t="s">
        <v>154</v>
      </c>
      <c r="L927" s="3" t="s">
        <v>244</v>
      </c>
      <c r="M927" s="4">
        <v>2</v>
      </c>
      <c r="N927" s="3" t="s">
        <v>153</v>
      </c>
      <c r="O927" s="3" t="s">
        <v>155</v>
      </c>
      <c r="P927" s="3" t="s">
        <v>161</v>
      </c>
      <c r="Q927" s="5" t="s">
        <v>3146</v>
      </c>
      <c r="R927" s="5" t="s">
        <v>178</v>
      </c>
      <c r="S927" s="5" t="s">
        <v>2112</v>
      </c>
    </row>
    <row r="928" spans="1:19">
      <c r="A928" s="3" t="s">
        <v>845</v>
      </c>
      <c r="B928" s="3" t="s">
        <v>846</v>
      </c>
      <c r="C928" s="3" t="s">
        <v>3148</v>
      </c>
      <c r="D928" s="3" t="s">
        <v>3149</v>
      </c>
      <c r="E928" s="3" t="s">
        <v>2235</v>
      </c>
      <c r="F928" s="3" t="s">
        <v>264</v>
      </c>
      <c r="G928" s="4">
        <v>14.04</v>
      </c>
      <c r="H928" s="4">
        <v>1</v>
      </c>
      <c r="I928" s="4">
        <v>0</v>
      </c>
      <c r="J928" s="4">
        <v>1</v>
      </c>
      <c r="K928" s="3" t="s">
        <v>154</v>
      </c>
      <c r="L928" s="3" t="s">
        <v>244</v>
      </c>
      <c r="M928" s="4">
        <v>2</v>
      </c>
      <c r="N928" s="3" t="s">
        <v>153</v>
      </c>
      <c r="O928" s="3" t="s">
        <v>155</v>
      </c>
      <c r="P928" s="3" t="s">
        <v>161</v>
      </c>
      <c r="Q928" s="5" t="s">
        <v>3148</v>
      </c>
      <c r="R928" s="5" t="s">
        <v>178</v>
      </c>
      <c r="S928" s="5" t="s">
        <v>2112</v>
      </c>
    </row>
    <row r="929" spans="1:19">
      <c r="A929" s="3" t="s">
        <v>845</v>
      </c>
      <c r="B929" s="3" t="s">
        <v>846</v>
      </c>
      <c r="C929" s="3" t="s">
        <v>3150</v>
      </c>
      <c r="D929" s="3" t="s">
        <v>3151</v>
      </c>
      <c r="E929" s="3" t="s">
        <v>2235</v>
      </c>
      <c r="F929" s="3" t="s">
        <v>264</v>
      </c>
      <c r="G929" s="4">
        <v>14.04</v>
      </c>
      <c r="H929" s="4">
        <v>1</v>
      </c>
      <c r="I929" s="4">
        <v>0</v>
      </c>
      <c r="J929" s="4">
        <v>1</v>
      </c>
      <c r="K929" s="3" t="s">
        <v>154</v>
      </c>
      <c r="L929" s="3" t="s">
        <v>244</v>
      </c>
      <c r="M929" s="4">
        <v>2</v>
      </c>
      <c r="N929" s="3" t="s">
        <v>153</v>
      </c>
      <c r="O929" s="3" t="s">
        <v>155</v>
      </c>
      <c r="P929" s="3" t="s">
        <v>161</v>
      </c>
      <c r="Q929" s="5" t="s">
        <v>3150</v>
      </c>
      <c r="R929" s="5" t="s">
        <v>178</v>
      </c>
      <c r="S929" s="5" t="s">
        <v>2112</v>
      </c>
    </row>
    <row r="930" spans="1:19">
      <c r="A930" s="3" t="s">
        <v>845</v>
      </c>
      <c r="B930" s="3" t="s">
        <v>846</v>
      </c>
      <c r="C930" s="3" t="s">
        <v>3152</v>
      </c>
      <c r="D930" s="3" t="s">
        <v>3153</v>
      </c>
      <c r="E930" s="3" t="s">
        <v>2235</v>
      </c>
      <c r="F930" s="3" t="s">
        <v>264</v>
      </c>
      <c r="G930" s="4">
        <v>14.36</v>
      </c>
      <c r="H930" s="4">
        <v>1</v>
      </c>
      <c r="I930" s="4">
        <v>0</v>
      </c>
      <c r="J930" s="4">
        <v>1</v>
      </c>
      <c r="K930" s="3" t="s">
        <v>154</v>
      </c>
      <c r="L930" s="3" t="s">
        <v>244</v>
      </c>
      <c r="M930" s="4">
        <v>2</v>
      </c>
      <c r="N930" s="3" t="s">
        <v>153</v>
      </c>
      <c r="O930" s="3" t="s">
        <v>155</v>
      </c>
      <c r="P930" s="3" t="s">
        <v>161</v>
      </c>
      <c r="Q930" s="5" t="s">
        <v>3152</v>
      </c>
      <c r="R930" s="5" t="s">
        <v>178</v>
      </c>
      <c r="S930" s="5" t="s">
        <v>2112</v>
      </c>
    </row>
    <row r="931" spans="1:19">
      <c r="A931" s="3" t="s">
        <v>845</v>
      </c>
      <c r="B931" s="3" t="s">
        <v>846</v>
      </c>
      <c r="C931" s="3" t="s">
        <v>3154</v>
      </c>
      <c r="D931" s="3" t="s">
        <v>3155</v>
      </c>
      <c r="E931" s="3" t="s">
        <v>2235</v>
      </c>
      <c r="F931" s="3" t="s">
        <v>264</v>
      </c>
      <c r="G931" s="4">
        <v>14.04</v>
      </c>
      <c r="H931" s="4">
        <v>1</v>
      </c>
      <c r="I931" s="4">
        <v>0</v>
      </c>
      <c r="J931" s="4">
        <v>1</v>
      </c>
      <c r="K931" s="3" t="s">
        <v>154</v>
      </c>
      <c r="L931" s="3" t="s">
        <v>244</v>
      </c>
      <c r="M931" s="4">
        <v>2</v>
      </c>
      <c r="N931" s="3" t="s">
        <v>153</v>
      </c>
      <c r="O931" s="3" t="s">
        <v>155</v>
      </c>
      <c r="P931" s="3" t="s">
        <v>161</v>
      </c>
      <c r="Q931" s="5" t="s">
        <v>3154</v>
      </c>
      <c r="R931" s="5" t="s">
        <v>178</v>
      </c>
      <c r="S931" s="5" t="s">
        <v>2112</v>
      </c>
    </row>
    <row r="932" spans="1:19">
      <c r="A932" s="3" t="s">
        <v>845</v>
      </c>
      <c r="B932" s="3" t="s">
        <v>846</v>
      </c>
      <c r="C932" s="3" t="s">
        <v>3156</v>
      </c>
      <c r="D932" s="3" t="s">
        <v>3157</v>
      </c>
      <c r="E932" s="3" t="s">
        <v>2235</v>
      </c>
      <c r="F932" s="3" t="s">
        <v>264</v>
      </c>
      <c r="G932" s="4">
        <v>14.36</v>
      </c>
      <c r="H932" s="4">
        <v>1</v>
      </c>
      <c r="I932" s="4">
        <v>0</v>
      </c>
      <c r="J932" s="4">
        <v>1</v>
      </c>
      <c r="K932" s="3" t="s">
        <v>154</v>
      </c>
      <c r="L932" s="3" t="s">
        <v>244</v>
      </c>
      <c r="M932" s="4">
        <v>2</v>
      </c>
      <c r="N932" s="3" t="s">
        <v>153</v>
      </c>
      <c r="O932" s="3" t="s">
        <v>155</v>
      </c>
      <c r="P932" s="3" t="s">
        <v>161</v>
      </c>
      <c r="Q932" s="5" t="s">
        <v>3156</v>
      </c>
      <c r="R932" s="5" t="s">
        <v>178</v>
      </c>
      <c r="S932" s="5" t="s">
        <v>2112</v>
      </c>
    </row>
    <row r="933" spans="1:19">
      <c r="A933" s="3" t="s">
        <v>845</v>
      </c>
      <c r="B933" s="3" t="s">
        <v>846</v>
      </c>
      <c r="C933" s="3" t="s">
        <v>3158</v>
      </c>
      <c r="D933" s="3" t="s">
        <v>3159</v>
      </c>
      <c r="E933" s="3" t="s">
        <v>2235</v>
      </c>
      <c r="F933" s="3" t="s">
        <v>264</v>
      </c>
      <c r="G933" s="4">
        <v>14.36</v>
      </c>
      <c r="H933" s="4">
        <v>1</v>
      </c>
      <c r="I933" s="4">
        <v>0</v>
      </c>
      <c r="J933" s="4">
        <v>1</v>
      </c>
      <c r="K933" s="3" t="s">
        <v>154</v>
      </c>
      <c r="L933" s="3" t="s">
        <v>244</v>
      </c>
      <c r="M933" s="4">
        <v>2</v>
      </c>
      <c r="N933" s="3" t="s">
        <v>153</v>
      </c>
      <c r="O933" s="3" t="s">
        <v>155</v>
      </c>
      <c r="P933" s="3" t="s">
        <v>161</v>
      </c>
      <c r="Q933" s="5" t="s">
        <v>3158</v>
      </c>
      <c r="R933" s="5" t="s">
        <v>178</v>
      </c>
      <c r="S933" s="5" t="s">
        <v>2112</v>
      </c>
    </row>
    <row r="934" spans="1:19">
      <c r="A934" s="3" t="s">
        <v>845</v>
      </c>
      <c r="B934" s="3" t="s">
        <v>846</v>
      </c>
      <c r="C934" s="3" t="s">
        <v>3160</v>
      </c>
      <c r="D934" s="3" t="s">
        <v>3161</v>
      </c>
      <c r="E934" s="3" t="s">
        <v>290</v>
      </c>
      <c r="F934" s="3" t="s">
        <v>2215</v>
      </c>
      <c r="G934" s="4">
        <v>21.84</v>
      </c>
      <c r="H934" s="4">
        <v>4</v>
      </c>
      <c r="I934" s="4">
        <v>0</v>
      </c>
      <c r="J934" s="4">
        <v>4</v>
      </c>
      <c r="K934" s="3" t="s">
        <v>154</v>
      </c>
      <c r="L934" s="3" t="s">
        <v>244</v>
      </c>
      <c r="M934" s="4">
        <v>0</v>
      </c>
      <c r="N934" s="3" t="s">
        <v>153</v>
      </c>
      <c r="O934" s="3" t="s">
        <v>155</v>
      </c>
      <c r="P934" s="3" t="s">
        <v>161</v>
      </c>
      <c r="Q934" s="5" t="s">
        <v>3160</v>
      </c>
      <c r="R934" s="5" t="s">
        <v>178</v>
      </c>
      <c r="S934" s="5" t="s">
        <v>2112</v>
      </c>
    </row>
    <row r="935" spans="1:19">
      <c r="A935" s="3" t="s">
        <v>845</v>
      </c>
      <c r="B935" s="3" t="s">
        <v>846</v>
      </c>
      <c r="C935" s="3" t="s">
        <v>3162</v>
      </c>
      <c r="D935" s="3" t="s">
        <v>3163</v>
      </c>
      <c r="E935" s="3" t="s">
        <v>247</v>
      </c>
      <c r="F935" s="3" t="s">
        <v>1681</v>
      </c>
      <c r="G935" s="4">
        <v>29.46</v>
      </c>
      <c r="H935" s="4">
        <v>1</v>
      </c>
      <c r="I935" s="4">
        <v>0</v>
      </c>
      <c r="J935" s="4">
        <v>1</v>
      </c>
      <c r="K935" s="3" t="s">
        <v>154</v>
      </c>
      <c r="L935" s="3" t="s">
        <v>249</v>
      </c>
      <c r="M935" s="4">
        <v>6</v>
      </c>
      <c r="N935" s="3" t="s">
        <v>153</v>
      </c>
      <c r="O935" s="3" t="s">
        <v>155</v>
      </c>
      <c r="P935" s="3" t="s">
        <v>161</v>
      </c>
      <c r="Q935" s="5" t="s">
        <v>3162</v>
      </c>
      <c r="R935" s="5" t="s">
        <v>178</v>
      </c>
      <c r="S935" s="5" t="s">
        <v>2112</v>
      </c>
    </row>
    <row r="936" spans="1:19">
      <c r="A936" s="3" t="s">
        <v>845</v>
      </c>
      <c r="B936" s="3" t="s">
        <v>846</v>
      </c>
      <c r="C936" s="3" t="s">
        <v>3164</v>
      </c>
      <c r="D936" s="3" t="s">
        <v>3165</v>
      </c>
      <c r="E936" s="3" t="s">
        <v>247</v>
      </c>
      <c r="F936" s="3" t="s">
        <v>1681</v>
      </c>
      <c r="G936" s="4">
        <v>27.68</v>
      </c>
      <c r="H936" s="4">
        <v>1</v>
      </c>
      <c r="I936" s="4">
        <v>0</v>
      </c>
      <c r="J936" s="4">
        <v>1</v>
      </c>
      <c r="K936" s="3" t="s">
        <v>154</v>
      </c>
      <c r="L936" s="3" t="s">
        <v>249</v>
      </c>
      <c r="M936" s="4">
        <v>6</v>
      </c>
      <c r="N936" s="3" t="s">
        <v>153</v>
      </c>
      <c r="O936" s="3" t="s">
        <v>155</v>
      </c>
      <c r="P936" s="3" t="s">
        <v>161</v>
      </c>
      <c r="Q936" s="5" t="s">
        <v>3164</v>
      </c>
      <c r="R936" s="5" t="s">
        <v>178</v>
      </c>
      <c r="S936" s="5" t="s">
        <v>2112</v>
      </c>
    </row>
    <row r="937" spans="1:19">
      <c r="A937" s="3" t="s">
        <v>845</v>
      </c>
      <c r="B937" s="3" t="s">
        <v>846</v>
      </c>
      <c r="C937" s="3" t="s">
        <v>3166</v>
      </c>
      <c r="D937" s="3" t="s">
        <v>3167</v>
      </c>
      <c r="E937" s="3" t="s">
        <v>2263</v>
      </c>
      <c r="F937" s="3" t="s">
        <v>264</v>
      </c>
      <c r="G937" s="4">
        <v>14.55</v>
      </c>
      <c r="H937" s="4">
        <v>1</v>
      </c>
      <c r="I937" s="4">
        <v>0</v>
      </c>
      <c r="J937" s="4">
        <v>1</v>
      </c>
      <c r="K937" s="3" t="s">
        <v>154</v>
      </c>
      <c r="L937" s="3" t="s">
        <v>244</v>
      </c>
      <c r="M937" s="4">
        <v>2</v>
      </c>
      <c r="N937" s="3" t="s">
        <v>153</v>
      </c>
      <c r="O937" s="3" t="s">
        <v>155</v>
      </c>
      <c r="P937" s="3" t="s">
        <v>161</v>
      </c>
      <c r="Q937" s="5" t="s">
        <v>3166</v>
      </c>
      <c r="R937" s="5" t="s">
        <v>178</v>
      </c>
      <c r="S937" s="5" t="s">
        <v>2112</v>
      </c>
    </row>
    <row r="938" spans="1:19">
      <c r="A938" s="3" t="s">
        <v>845</v>
      </c>
      <c r="B938" s="3" t="s">
        <v>846</v>
      </c>
      <c r="C938" s="3" t="s">
        <v>851</v>
      </c>
      <c r="D938" s="3" t="s">
        <v>852</v>
      </c>
      <c r="E938" s="3" t="s">
        <v>2263</v>
      </c>
      <c r="F938" s="3" t="s">
        <v>264</v>
      </c>
      <c r="G938" s="4">
        <v>14.36</v>
      </c>
      <c r="H938" s="4">
        <v>1</v>
      </c>
      <c r="I938" s="4">
        <v>0</v>
      </c>
      <c r="J938" s="4">
        <v>1</v>
      </c>
      <c r="K938" s="3" t="s">
        <v>154</v>
      </c>
      <c r="L938" s="3" t="s">
        <v>244</v>
      </c>
      <c r="M938" s="4">
        <v>2</v>
      </c>
      <c r="N938" s="3" t="s">
        <v>153</v>
      </c>
      <c r="O938" s="3" t="s">
        <v>155</v>
      </c>
      <c r="P938" s="3" t="s">
        <v>161</v>
      </c>
      <c r="Q938" s="5" t="s">
        <v>851</v>
      </c>
      <c r="R938" s="5" t="s">
        <v>178</v>
      </c>
      <c r="S938" s="5" t="s">
        <v>2112</v>
      </c>
    </row>
    <row r="939" spans="1:19">
      <c r="A939" s="3" t="s">
        <v>845</v>
      </c>
      <c r="B939" s="3" t="s">
        <v>846</v>
      </c>
      <c r="C939" s="3" t="s">
        <v>856</v>
      </c>
      <c r="D939" s="3" t="s">
        <v>857</v>
      </c>
      <c r="E939" s="3" t="s">
        <v>853</v>
      </c>
      <c r="F939" s="3" t="s">
        <v>153</v>
      </c>
      <c r="G939" s="4">
        <v>82.34</v>
      </c>
      <c r="H939" s="4">
        <v>16</v>
      </c>
      <c r="I939" s="4">
        <v>0</v>
      </c>
      <c r="J939" s="4">
        <v>0</v>
      </c>
      <c r="K939" s="3" t="s">
        <v>154</v>
      </c>
      <c r="L939" s="3" t="s">
        <v>858</v>
      </c>
      <c r="M939" s="4">
        <v>0</v>
      </c>
      <c r="N939" s="3" t="s">
        <v>153</v>
      </c>
      <c r="O939" s="3" t="s">
        <v>155</v>
      </c>
      <c r="P939" s="3" t="s">
        <v>161</v>
      </c>
      <c r="Q939" s="5" t="s">
        <v>856</v>
      </c>
      <c r="R939" s="5" t="s">
        <v>178</v>
      </c>
      <c r="S939" s="5" t="s">
        <v>179</v>
      </c>
    </row>
    <row r="940" spans="1:19">
      <c r="A940" s="3" t="s">
        <v>845</v>
      </c>
      <c r="B940" s="3" t="s">
        <v>846</v>
      </c>
      <c r="C940" s="3" t="s">
        <v>859</v>
      </c>
      <c r="D940" s="3" t="s">
        <v>860</v>
      </c>
      <c r="E940" s="3" t="s">
        <v>861</v>
      </c>
      <c r="F940" s="3" t="s">
        <v>153</v>
      </c>
      <c r="G940" s="4">
        <v>28.4</v>
      </c>
      <c r="H940" s="4">
        <v>4</v>
      </c>
      <c r="I940" s="4">
        <v>0</v>
      </c>
      <c r="J940" s="4">
        <v>0</v>
      </c>
      <c r="K940" s="3" t="s">
        <v>154</v>
      </c>
      <c r="L940" s="3" t="s">
        <v>862</v>
      </c>
      <c r="M940" s="4">
        <v>0</v>
      </c>
      <c r="N940" s="3" t="s">
        <v>153</v>
      </c>
      <c r="O940" s="3" t="s">
        <v>155</v>
      </c>
      <c r="P940" s="3" t="s">
        <v>161</v>
      </c>
      <c r="Q940" s="5" t="s">
        <v>859</v>
      </c>
      <c r="R940" s="5" t="s">
        <v>178</v>
      </c>
      <c r="S940" s="5" t="s">
        <v>179</v>
      </c>
    </row>
    <row r="941" spans="1:19">
      <c r="A941" s="3" t="s">
        <v>845</v>
      </c>
      <c r="B941" s="3" t="s">
        <v>846</v>
      </c>
      <c r="C941" s="3" t="s">
        <v>863</v>
      </c>
      <c r="D941" s="3" t="s">
        <v>864</v>
      </c>
      <c r="E941" s="3" t="s">
        <v>865</v>
      </c>
      <c r="F941" s="3" t="s">
        <v>153</v>
      </c>
      <c r="G941" s="4">
        <v>20.65</v>
      </c>
      <c r="H941" s="4">
        <v>2</v>
      </c>
      <c r="I941" s="4">
        <v>0</v>
      </c>
      <c r="J941" s="4">
        <v>0</v>
      </c>
      <c r="K941" s="3" t="s">
        <v>154</v>
      </c>
      <c r="L941" s="3" t="s">
        <v>552</v>
      </c>
      <c r="M941" s="4">
        <v>0</v>
      </c>
      <c r="N941" s="3" t="s">
        <v>153</v>
      </c>
      <c r="O941" s="3" t="s">
        <v>155</v>
      </c>
      <c r="P941" s="3" t="s">
        <v>161</v>
      </c>
      <c r="Q941" s="5" t="s">
        <v>863</v>
      </c>
      <c r="R941" s="5" t="s">
        <v>178</v>
      </c>
      <c r="S941" s="5" t="s">
        <v>179</v>
      </c>
    </row>
    <row r="942" spans="1:19">
      <c r="A942" s="3" t="s">
        <v>845</v>
      </c>
      <c r="B942" s="3" t="s">
        <v>846</v>
      </c>
      <c r="C942" s="3" t="s">
        <v>866</v>
      </c>
      <c r="D942" s="3" t="s">
        <v>867</v>
      </c>
      <c r="E942" s="3" t="s">
        <v>861</v>
      </c>
      <c r="F942" s="3" t="s">
        <v>153</v>
      </c>
      <c r="G942" s="4">
        <v>20.94</v>
      </c>
      <c r="H942" s="4">
        <v>4</v>
      </c>
      <c r="I942" s="4">
        <v>0</v>
      </c>
      <c r="J942" s="4">
        <v>0</v>
      </c>
      <c r="K942" s="3" t="s">
        <v>154</v>
      </c>
      <c r="L942" s="3" t="s">
        <v>552</v>
      </c>
      <c r="M942" s="4">
        <v>0</v>
      </c>
      <c r="N942" s="3" t="s">
        <v>153</v>
      </c>
      <c r="O942" s="3" t="s">
        <v>155</v>
      </c>
      <c r="P942" s="3" t="s">
        <v>161</v>
      </c>
      <c r="Q942" s="5" t="s">
        <v>866</v>
      </c>
      <c r="R942" s="5" t="s">
        <v>178</v>
      </c>
      <c r="S942" s="5" t="s">
        <v>179</v>
      </c>
    </row>
    <row r="943" spans="1:19">
      <c r="A943" s="3" t="s">
        <v>845</v>
      </c>
      <c r="B943" s="3" t="s">
        <v>846</v>
      </c>
      <c r="C943" s="3" t="s">
        <v>868</v>
      </c>
      <c r="D943" s="3" t="s">
        <v>869</v>
      </c>
      <c r="E943" s="3" t="s">
        <v>432</v>
      </c>
      <c r="F943" s="3" t="s">
        <v>153</v>
      </c>
      <c r="G943" s="4">
        <v>20.62</v>
      </c>
      <c r="H943" s="4">
        <v>3</v>
      </c>
      <c r="I943" s="4">
        <v>0</v>
      </c>
      <c r="J943" s="4">
        <v>0</v>
      </c>
      <c r="K943" s="3" t="s">
        <v>154</v>
      </c>
      <c r="L943" s="3" t="s">
        <v>617</v>
      </c>
      <c r="M943" s="4">
        <v>0</v>
      </c>
      <c r="N943" s="3" t="s">
        <v>153</v>
      </c>
      <c r="O943" s="3" t="s">
        <v>155</v>
      </c>
      <c r="P943" s="3" t="s">
        <v>161</v>
      </c>
      <c r="Q943" s="5" t="s">
        <v>868</v>
      </c>
      <c r="R943" s="5" t="s">
        <v>178</v>
      </c>
      <c r="S943" s="5" t="s">
        <v>179</v>
      </c>
    </row>
    <row r="944" spans="1:19">
      <c r="A944" s="3" t="s">
        <v>845</v>
      </c>
      <c r="B944" s="3" t="s">
        <v>846</v>
      </c>
      <c r="C944" s="3" t="s">
        <v>870</v>
      </c>
      <c r="D944" s="3" t="s">
        <v>871</v>
      </c>
      <c r="E944" s="3" t="s">
        <v>432</v>
      </c>
      <c r="F944" s="3" t="s">
        <v>153</v>
      </c>
      <c r="G944" s="4">
        <v>21.23</v>
      </c>
      <c r="H944" s="4">
        <v>3</v>
      </c>
      <c r="I944" s="4">
        <v>0</v>
      </c>
      <c r="J944" s="4">
        <v>0</v>
      </c>
      <c r="K944" s="3" t="s">
        <v>154</v>
      </c>
      <c r="L944" s="3" t="s">
        <v>617</v>
      </c>
      <c r="M944" s="4">
        <v>0</v>
      </c>
      <c r="N944" s="3" t="s">
        <v>153</v>
      </c>
      <c r="O944" s="3" t="s">
        <v>155</v>
      </c>
      <c r="P944" s="3" t="s">
        <v>161</v>
      </c>
      <c r="Q944" s="5" t="s">
        <v>870</v>
      </c>
      <c r="R944" s="5" t="s">
        <v>178</v>
      </c>
      <c r="S944" s="5" t="s">
        <v>179</v>
      </c>
    </row>
    <row r="945" spans="1:19">
      <c r="A945" s="3" t="s">
        <v>845</v>
      </c>
      <c r="B945" s="3" t="s">
        <v>846</v>
      </c>
      <c r="C945" s="3" t="s">
        <v>872</v>
      </c>
      <c r="D945" s="3" t="s">
        <v>873</v>
      </c>
      <c r="E945" s="3" t="s">
        <v>874</v>
      </c>
      <c r="F945" s="3" t="s">
        <v>187</v>
      </c>
      <c r="G945" s="4">
        <v>22.32</v>
      </c>
      <c r="H945" s="4">
        <v>2</v>
      </c>
      <c r="I945" s="4">
        <v>2</v>
      </c>
      <c r="J945" s="4">
        <v>0</v>
      </c>
      <c r="K945" s="3" t="s">
        <v>154</v>
      </c>
      <c r="L945" s="3" t="s">
        <v>546</v>
      </c>
      <c r="M945" s="4">
        <v>0</v>
      </c>
      <c r="N945" s="3" t="s">
        <v>153</v>
      </c>
      <c r="O945" s="3" t="s">
        <v>155</v>
      </c>
      <c r="P945" s="3" t="s">
        <v>161</v>
      </c>
      <c r="Q945" s="5" t="s">
        <v>872</v>
      </c>
      <c r="R945" s="5" t="s">
        <v>178</v>
      </c>
      <c r="S945" s="5" t="s">
        <v>179</v>
      </c>
    </row>
    <row r="946" spans="1:19">
      <c r="A946" s="3" t="s">
        <v>845</v>
      </c>
      <c r="B946" s="3" t="s">
        <v>846</v>
      </c>
      <c r="C946" s="3" t="s">
        <v>875</v>
      </c>
      <c r="D946" s="3" t="s">
        <v>876</v>
      </c>
      <c r="E946" s="3" t="s">
        <v>877</v>
      </c>
      <c r="F946" s="3" t="s">
        <v>153</v>
      </c>
      <c r="G946" s="4">
        <v>80.97</v>
      </c>
      <c r="H946" s="4">
        <v>16</v>
      </c>
      <c r="I946" s="4">
        <v>0</v>
      </c>
      <c r="J946" s="4">
        <v>0</v>
      </c>
      <c r="K946" s="3" t="s">
        <v>154</v>
      </c>
      <c r="L946" s="3" t="s">
        <v>858</v>
      </c>
      <c r="M946" s="4">
        <v>0</v>
      </c>
      <c r="N946" s="3" t="s">
        <v>153</v>
      </c>
      <c r="O946" s="3" t="s">
        <v>155</v>
      </c>
      <c r="P946" s="3" t="s">
        <v>161</v>
      </c>
      <c r="Q946" s="5" t="s">
        <v>875</v>
      </c>
      <c r="R946" s="5" t="s">
        <v>178</v>
      </c>
      <c r="S946" s="5" t="s">
        <v>179</v>
      </c>
    </row>
    <row r="947" spans="1:19">
      <c r="A947" s="3" t="s">
        <v>845</v>
      </c>
      <c r="B947" s="3" t="s">
        <v>846</v>
      </c>
      <c r="C947" s="3" t="s">
        <v>878</v>
      </c>
      <c r="D947" s="3" t="s">
        <v>879</v>
      </c>
      <c r="E947" s="3" t="s">
        <v>877</v>
      </c>
      <c r="F947" s="3" t="s">
        <v>880</v>
      </c>
      <c r="G947" s="4">
        <v>38.5</v>
      </c>
      <c r="H947" s="4">
        <v>10</v>
      </c>
      <c r="I947" s="4">
        <v>0</v>
      </c>
      <c r="J947" s="4">
        <v>0</v>
      </c>
      <c r="K947" s="3" t="s">
        <v>154</v>
      </c>
      <c r="L947" s="3" t="s">
        <v>858</v>
      </c>
      <c r="M947" s="4">
        <v>0</v>
      </c>
      <c r="N947" s="3" t="s">
        <v>153</v>
      </c>
      <c r="O947" s="3" t="s">
        <v>155</v>
      </c>
      <c r="P947" s="3" t="s">
        <v>161</v>
      </c>
      <c r="Q947" s="5" t="s">
        <v>878</v>
      </c>
      <c r="R947" s="5" t="s">
        <v>178</v>
      </c>
      <c r="S947" s="5" t="s">
        <v>179</v>
      </c>
    </row>
    <row r="948" spans="1:19">
      <c r="A948" s="3" t="s">
        <v>845</v>
      </c>
      <c r="B948" s="3" t="s">
        <v>846</v>
      </c>
      <c r="C948" s="3" t="s">
        <v>881</v>
      </c>
      <c r="D948" s="3" t="s">
        <v>882</v>
      </c>
      <c r="E948" s="3" t="s">
        <v>877</v>
      </c>
      <c r="F948" s="3" t="s">
        <v>880</v>
      </c>
      <c r="G948" s="4">
        <v>26.06</v>
      </c>
      <c r="H948" s="4">
        <v>5</v>
      </c>
      <c r="I948" s="4">
        <v>0</v>
      </c>
      <c r="J948" s="4">
        <v>0</v>
      </c>
      <c r="K948" s="3" t="s">
        <v>154</v>
      </c>
      <c r="L948" s="3" t="s">
        <v>862</v>
      </c>
      <c r="M948" s="4">
        <v>0</v>
      </c>
      <c r="N948" s="3" t="s">
        <v>153</v>
      </c>
      <c r="O948" s="3" t="s">
        <v>155</v>
      </c>
      <c r="P948" s="3" t="s">
        <v>161</v>
      </c>
      <c r="Q948" s="5" t="s">
        <v>881</v>
      </c>
      <c r="R948" s="5" t="s">
        <v>178</v>
      </c>
      <c r="S948" s="5" t="s">
        <v>179</v>
      </c>
    </row>
    <row r="949" spans="1:19">
      <c r="A949" s="3" t="s">
        <v>845</v>
      </c>
      <c r="B949" s="3" t="s">
        <v>846</v>
      </c>
      <c r="C949" s="3" t="s">
        <v>883</v>
      </c>
      <c r="D949" s="3" t="s">
        <v>884</v>
      </c>
      <c r="E949" s="3" t="s">
        <v>885</v>
      </c>
      <c r="F949" s="3" t="s">
        <v>187</v>
      </c>
      <c r="G949" s="4">
        <v>24.54</v>
      </c>
      <c r="H949" s="4">
        <v>5</v>
      </c>
      <c r="I949" s="4">
        <v>0</v>
      </c>
      <c r="J949" s="4">
        <v>0</v>
      </c>
      <c r="K949" s="3" t="s">
        <v>154</v>
      </c>
      <c r="L949" s="3" t="s">
        <v>886</v>
      </c>
      <c r="M949" s="4">
        <v>0</v>
      </c>
      <c r="N949" s="3" t="s">
        <v>153</v>
      </c>
      <c r="O949" s="3" t="s">
        <v>155</v>
      </c>
      <c r="P949" s="3" t="s">
        <v>161</v>
      </c>
      <c r="Q949" s="5" t="s">
        <v>883</v>
      </c>
      <c r="R949" s="5" t="s">
        <v>178</v>
      </c>
      <c r="S949" s="5" t="s">
        <v>179</v>
      </c>
    </row>
    <row r="950" spans="1:19">
      <c r="A950" s="3" t="s">
        <v>845</v>
      </c>
      <c r="B950" s="3" t="s">
        <v>846</v>
      </c>
      <c r="C950" s="3" t="s">
        <v>3168</v>
      </c>
      <c r="D950" s="3" t="s">
        <v>3169</v>
      </c>
      <c r="E950" s="3" t="s">
        <v>1706</v>
      </c>
      <c r="F950" s="3" t="s">
        <v>153</v>
      </c>
      <c r="G950" s="4">
        <v>30.09</v>
      </c>
      <c r="H950" s="4">
        <v>0</v>
      </c>
      <c r="I950" s="4">
        <v>0</v>
      </c>
      <c r="J950" s="4">
        <v>0</v>
      </c>
      <c r="K950" s="3" t="s">
        <v>154</v>
      </c>
      <c r="L950" s="3" t="s">
        <v>2269</v>
      </c>
      <c r="M950" s="4">
        <v>15</v>
      </c>
      <c r="N950" s="3" t="s">
        <v>153</v>
      </c>
      <c r="O950" s="3" t="s">
        <v>155</v>
      </c>
      <c r="P950" s="3" t="s">
        <v>161</v>
      </c>
      <c r="Q950" s="5" t="s">
        <v>3168</v>
      </c>
      <c r="R950" s="5" t="s">
        <v>178</v>
      </c>
      <c r="S950" s="5" t="s">
        <v>1449</v>
      </c>
    </row>
    <row r="951" spans="1:19">
      <c r="A951" s="3" t="s">
        <v>845</v>
      </c>
      <c r="B951" s="3" t="s">
        <v>846</v>
      </c>
      <c r="C951" s="3" t="s">
        <v>887</v>
      </c>
      <c r="D951" s="3" t="s">
        <v>888</v>
      </c>
      <c r="E951" s="3" t="s">
        <v>889</v>
      </c>
      <c r="F951" s="3" t="s">
        <v>153</v>
      </c>
      <c r="G951" s="4">
        <v>43.56</v>
      </c>
      <c r="H951" s="4">
        <v>2</v>
      </c>
      <c r="I951" s="4">
        <v>8</v>
      </c>
      <c r="J951" s="4">
        <v>0</v>
      </c>
      <c r="K951" s="3" t="s">
        <v>154</v>
      </c>
      <c r="L951" s="3" t="s">
        <v>890</v>
      </c>
      <c r="M951" s="4">
        <v>0</v>
      </c>
      <c r="N951" s="3" t="s">
        <v>153</v>
      </c>
      <c r="O951" s="3" t="s">
        <v>155</v>
      </c>
      <c r="P951" s="3" t="s">
        <v>161</v>
      </c>
      <c r="Q951" s="5" t="s">
        <v>887</v>
      </c>
      <c r="R951" s="5" t="s">
        <v>178</v>
      </c>
      <c r="S951" s="5" t="s">
        <v>179</v>
      </c>
    </row>
    <row r="952" spans="1:19">
      <c r="A952" s="3" t="s">
        <v>845</v>
      </c>
      <c r="B952" s="3" t="s">
        <v>846</v>
      </c>
      <c r="C952" s="3" t="s">
        <v>891</v>
      </c>
      <c r="D952" s="3" t="s">
        <v>892</v>
      </c>
      <c r="E952" s="3" t="s">
        <v>893</v>
      </c>
      <c r="F952" s="3" t="s">
        <v>153</v>
      </c>
      <c r="G952" s="4">
        <v>30.37</v>
      </c>
      <c r="H952" s="4">
        <v>2</v>
      </c>
      <c r="I952" s="4">
        <v>7</v>
      </c>
      <c r="J952" s="4">
        <v>0</v>
      </c>
      <c r="K952" s="3" t="s">
        <v>154</v>
      </c>
      <c r="L952" s="3" t="s">
        <v>894</v>
      </c>
      <c r="M952" s="4">
        <v>0</v>
      </c>
      <c r="N952" s="3" t="s">
        <v>153</v>
      </c>
      <c r="O952" s="3" t="s">
        <v>155</v>
      </c>
      <c r="P952" s="3" t="s">
        <v>161</v>
      </c>
      <c r="Q952" s="5" t="s">
        <v>891</v>
      </c>
      <c r="R952" s="5" t="s">
        <v>178</v>
      </c>
      <c r="S952" s="5" t="s">
        <v>179</v>
      </c>
    </row>
    <row r="953" spans="1:19">
      <c r="A953" s="3" t="s">
        <v>845</v>
      </c>
      <c r="B953" s="3" t="s">
        <v>846</v>
      </c>
      <c r="C953" s="3" t="s">
        <v>895</v>
      </c>
      <c r="D953" s="3" t="s">
        <v>896</v>
      </c>
      <c r="E953" s="3" t="s">
        <v>897</v>
      </c>
      <c r="F953" s="3" t="s">
        <v>153</v>
      </c>
      <c r="G953" s="4">
        <v>24.14</v>
      </c>
      <c r="H953" s="4">
        <v>2</v>
      </c>
      <c r="I953" s="4">
        <v>7</v>
      </c>
      <c r="J953" s="4">
        <v>0</v>
      </c>
      <c r="K953" s="3" t="s">
        <v>154</v>
      </c>
      <c r="L953" s="3" t="s">
        <v>894</v>
      </c>
      <c r="M953" s="4">
        <v>0</v>
      </c>
      <c r="N953" s="3" t="s">
        <v>153</v>
      </c>
      <c r="O953" s="3" t="s">
        <v>155</v>
      </c>
      <c r="P953" s="3" t="s">
        <v>161</v>
      </c>
      <c r="Q953" s="5" t="s">
        <v>895</v>
      </c>
      <c r="R953" s="5" t="s">
        <v>178</v>
      </c>
      <c r="S953" s="5" t="s">
        <v>179</v>
      </c>
    </row>
    <row r="954" spans="1:19">
      <c r="A954" s="3" t="s">
        <v>845</v>
      </c>
      <c r="B954" s="3" t="s">
        <v>846</v>
      </c>
      <c r="C954" s="3" t="s">
        <v>898</v>
      </c>
      <c r="D954" s="3" t="s">
        <v>899</v>
      </c>
      <c r="E954" s="3" t="s">
        <v>900</v>
      </c>
      <c r="F954" s="3" t="s">
        <v>153</v>
      </c>
      <c r="G954" s="4">
        <v>25.16</v>
      </c>
      <c r="H954" s="4">
        <v>2</v>
      </c>
      <c r="I954" s="4">
        <v>7</v>
      </c>
      <c r="J954" s="4">
        <v>0</v>
      </c>
      <c r="K954" s="3" t="s">
        <v>154</v>
      </c>
      <c r="L954" s="3" t="s">
        <v>894</v>
      </c>
      <c r="M954" s="4">
        <v>0</v>
      </c>
      <c r="N954" s="3" t="s">
        <v>153</v>
      </c>
      <c r="O954" s="3" t="s">
        <v>155</v>
      </c>
      <c r="P954" s="3" t="s">
        <v>161</v>
      </c>
      <c r="Q954" s="5" t="s">
        <v>898</v>
      </c>
      <c r="R954" s="5" t="s">
        <v>178</v>
      </c>
      <c r="S954" s="5" t="s">
        <v>179</v>
      </c>
    </row>
    <row r="955" spans="1:19">
      <c r="A955" s="3" t="s">
        <v>845</v>
      </c>
      <c r="B955" s="3" t="s">
        <v>846</v>
      </c>
      <c r="C955" s="3" t="s">
        <v>901</v>
      </c>
      <c r="D955" s="3" t="s">
        <v>902</v>
      </c>
      <c r="E955" s="3" t="s">
        <v>903</v>
      </c>
      <c r="F955" s="3" t="s">
        <v>153</v>
      </c>
      <c r="G955" s="4">
        <v>15.51</v>
      </c>
      <c r="H955" s="4">
        <v>2</v>
      </c>
      <c r="I955" s="4">
        <v>7</v>
      </c>
      <c r="J955" s="4">
        <v>0</v>
      </c>
      <c r="K955" s="3" t="s">
        <v>154</v>
      </c>
      <c r="L955" s="3" t="s">
        <v>894</v>
      </c>
      <c r="M955" s="4">
        <v>0</v>
      </c>
      <c r="N955" s="3" t="s">
        <v>153</v>
      </c>
      <c r="O955" s="3" t="s">
        <v>155</v>
      </c>
      <c r="P955" s="3" t="s">
        <v>161</v>
      </c>
      <c r="Q955" s="5" t="s">
        <v>901</v>
      </c>
      <c r="R955" s="5" t="s">
        <v>178</v>
      </c>
      <c r="S955" s="5" t="s">
        <v>179</v>
      </c>
    </row>
    <row r="956" spans="1:19">
      <c r="A956" s="3" t="s">
        <v>845</v>
      </c>
      <c r="B956" s="3" t="s">
        <v>846</v>
      </c>
      <c r="C956" s="3" t="s">
        <v>904</v>
      </c>
      <c r="D956" s="3" t="s">
        <v>905</v>
      </c>
      <c r="E956" s="3" t="s">
        <v>906</v>
      </c>
      <c r="F956" s="3" t="s">
        <v>907</v>
      </c>
      <c r="G956" s="4">
        <v>65.86</v>
      </c>
      <c r="H956" s="4">
        <v>2</v>
      </c>
      <c r="I956" s="4">
        <v>18</v>
      </c>
      <c r="J956" s="4">
        <v>0</v>
      </c>
      <c r="K956" s="3" t="s">
        <v>154</v>
      </c>
      <c r="L956" s="3" t="s">
        <v>908</v>
      </c>
      <c r="M956" s="4">
        <v>0</v>
      </c>
      <c r="N956" s="3" t="s">
        <v>153</v>
      </c>
      <c r="O956" s="3" t="s">
        <v>155</v>
      </c>
      <c r="P956" s="3" t="s">
        <v>161</v>
      </c>
      <c r="Q956" s="5" t="s">
        <v>904</v>
      </c>
      <c r="R956" s="5" t="s">
        <v>178</v>
      </c>
      <c r="S956" s="5" t="s">
        <v>179</v>
      </c>
    </row>
    <row r="957" spans="1:19">
      <c r="A957" s="3" t="s">
        <v>845</v>
      </c>
      <c r="B957" s="3" t="s">
        <v>846</v>
      </c>
      <c r="C957" s="3" t="s">
        <v>909</v>
      </c>
      <c r="D957" s="3" t="s">
        <v>910</v>
      </c>
      <c r="E957" s="3" t="s">
        <v>906</v>
      </c>
      <c r="F957" s="3" t="s">
        <v>907</v>
      </c>
      <c r="G957" s="4">
        <v>67.03</v>
      </c>
      <c r="H957" s="4">
        <v>2</v>
      </c>
      <c r="I957" s="4">
        <v>18</v>
      </c>
      <c r="J957" s="4">
        <v>0</v>
      </c>
      <c r="K957" s="3" t="s">
        <v>154</v>
      </c>
      <c r="L957" s="3" t="s">
        <v>908</v>
      </c>
      <c r="M957" s="4">
        <v>0</v>
      </c>
      <c r="N957" s="3" t="s">
        <v>153</v>
      </c>
      <c r="O957" s="3" t="s">
        <v>155</v>
      </c>
      <c r="P957" s="3" t="s">
        <v>161</v>
      </c>
      <c r="Q957" s="5" t="s">
        <v>909</v>
      </c>
      <c r="R957" s="5" t="s">
        <v>178</v>
      </c>
      <c r="S957" s="5" t="s">
        <v>179</v>
      </c>
    </row>
    <row r="958" spans="1:19">
      <c r="A958" s="3" t="s">
        <v>845</v>
      </c>
      <c r="B958" s="3" t="s">
        <v>846</v>
      </c>
      <c r="C958" s="3" t="s">
        <v>911</v>
      </c>
      <c r="D958" s="3" t="s">
        <v>912</v>
      </c>
      <c r="E958" s="3" t="s">
        <v>913</v>
      </c>
      <c r="F958" s="3" t="s">
        <v>914</v>
      </c>
      <c r="G958" s="4">
        <v>89.93</v>
      </c>
      <c r="H958" s="4">
        <v>2</v>
      </c>
      <c r="I958" s="4">
        <v>36</v>
      </c>
      <c r="J958" s="4">
        <v>0</v>
      </c>
      <c r="K958" s="3" t="s">
        <v>154</v>
      </c>
      <c r="L958" s="3" t="s">
        <v>915</v>
      </c>
      <c r="M958" s="4">
        <v>0</v>
      </c>
      <c r="N958" s="3" t="s">
        <v>153</v>
      </c>
      <c r="O958" s="3" t="s">
        <v>155</v>
      </c>
      <c r="P958" s="3" t="s">
        <v>161</v>
      </c>
      <c r="Q958" s="5" t="s">
        <v>911</v>
      </c>
      <c r="R958" s="5" t="s">
        <v>178</v>
      </c>
      <c r="S958" s="5" t="s">
        <v>179</v>
      </c>
    </row>
    <row r="959" spans="1:19">
      <c r="A959" s="3" t="s">
        <v>845</v>
      </c>
      <c r="B959" s="3" t="s">
        <v>846</v>
      </c>
      <c r="C959" s="3" t="s">
        <v>916</v>
      </c>
      <c r="D959" s="3" t="s">
        <v>917</v>
      </c>
      <c r="E959" s="3" t="s">
        <v>414</v>
      </c>
      <c r="F959" s="3" t="s">
        <v>253</v>
      </c>
      <c r="G959" s="4">
        <v>21.36</v>
      </c>
      <c r="H959" s="4">
        <v>4</v>
      </c>
      <c r="I959" s="4">
        <v>0</v>
      </c>
      <c r="J959" s="4">
        <v>0</v>
      </c>
      <c r="K959" s="3" t="s">
        <v>154</v>
      </c>
      <c r="L959" s="3" t="s">
        <v>918</v>
      </c>
      <c r="M959" s="4">
        <v>0</v>
      </c>
      <c r="N959" s="3" t="s">
        <v>153</v>
      </c>
      <c r="O959" s="3" t="s">
        <v>155</v>
      </c>
      <c r="P959" s="3" t="s">
        <v>161</v>
      </c>
      <c r="Q959" s="5" t="s">
        <v>916</v>
      </c>
      <c r="R959" s="5" t="s">
        <v>178</v>
      </c>
      <c r="S959" s="5" t="s">
        <v>179</v>
      </c>
    </row>
    <row r="960" spans="1:19">
      <c r="A960" s="3" t="s">
        <v>845</v>
      </c>
      <c r="B960" s="3" t="s">
        <v>846</v>
      </c>
      <c r="C960" s="3" t="s">
        <v>919</v>
      </c>
      <c r="D960" s="3" t="s">
        <v>920</v>
      </c>
      <c r="E960" s="3" t="s">
        <v>414</v>
      </c>
      <c r="F960" s="3" t="s">
        <v>253</v>
      </c>
      <c r="G960" s="4">
        <v>18.82</v>
      </c>
      <c r="H960" s="4">
        <v>4</v>
      </c>
      <c r="I960" s="4">
        <v>0</v>
      </c>
      <c r="J960" s="4">
        <v>0</v>
      </c>
      <c r="K960" s="3" t="s">
        <v>154</v>
      </c>
      <c r="L960" s="3" t="s">
        <v>918</v>
      </c>
      <c r="M960" s="4">
        <v>0</v>
      </c>
      <c r="N960" s="3" t="s">
        <v>153</v>
      </c>
      <c r="O960" s="3" t="s">
        <v>155</v>
      </c>
      <c r="P960" s="3" t="s">
        <v>161</v>
      </c>
      <c r="Q960" s="5" t="s">
        <v>919</v>
      </c>
      <c r="R960" s="5" t="s">
        <v>178</v>
      </c>
      <c r="S960" s="5" t="s">
        <v>179</v>
      </c>
    </row>
    <row r="961" spans="1:19">
      <c r="A961" s="3" t="s">
        <v>845</v>
      </c>
      <c r="B961" s="3" t="s">
        <v>846</v>
      </c>
      <c r="C961" s="3" t="s">
        <v>3170</v>
      </c>
      <c r="D961" s="3" t="s">
        <v>3171</v>
      </c>
      <c r="E961" s="3" t="s">
        <v>2266</v>
      </c>
      <c r="F961" s="3" t="s">
        <v>264</v>
      </c>
      <c r="G961" s="4">
        <v>14.56</v>
      </c>
      <c r="H961" s="4">
        <v>1</v>
      </c>
      <c r="I961" s="4">
        <v>0</v>
      </c>
      <c r="J961" s="4">
        <v>1</v>
      </c>
      <c r="K961" s="3" t="s">
        <v>154</v>
      </c>
      <c r="L961" s="3" t="s">
        <v>1776</v>
      </c>
      <c r="M961" s="4">
        <v>2</v>
      </c>
      <c r="N961" s="3" t="s">
        <v>153</v>
      </c>
      <c r="O961" s="3" t="s">
        <v>155</v>
      </c>
      <c r="P961" s="3" t="s">
        <v>161</v>
      </c>
      <c r="Q961" s="5" t="s">
        <v>3170</v>
      </c>
      <c r="R961" s="5" t="s">
        <v>178</v>
      </c>
      <c r="S961" s="5" t="s">
        <v>1678</v>
      </c>
    </row>
    <row r="962" spans="1:19">
      <c r="A962" s="3" t="s">
        <v>845</v>
      </c>
      <c r="B962" s="3" t="s">
        <v>846</v>
      </c>
      <c r="C962" s="3" t="s">
        <v>3172</v>
      </c>
      <c r="D962" s="3" t="s">
        <v>3173</v>
      </c>
      <c r="E962" s="3" t="s">
        <v>2266</v>
      </c>
      <c r="F962" s="3" t="s">
        <v>264</v>
      </c>
      <c r="G962" s="4">
        <v>14.36</v>
      </c>
      <c r="H962" s="4">
        <v>1</v>
      </c>
      <c r="I962" s="4">
        <v>0</v>
      </c>
      <c r="J962" s="4">
        <v>1</v>
      </c>
      <c r="K962" s="3" t="s">
        <v>154</v>
      </c>
      <c r="L962" s="3" t="s">
        <v>1776</v>
      </c>
      <c r="M962" s="4">
        <v>2</v>
      </c>
      <c r="N962" s="3" t="s">
        <v>153</v>
      </c>
      <c r="O962" s="3" t="s">
        <v>155</v>
      </c>
      <c r="P962" s="3" t="s">
        <v>161</v>
      </c>
      <c r="Q962" s="5" t="s">
        <v>3172</v>
      </c>
      <c r="R962" s="5" t="s">
        <v>178</v>
      </c>
      <c r="S962" s="5" t="s">
        <v>1678</v>
      </c>
    </row>
    <row r="963" spans="1:19">
      <c r="A963" s="3" t="s">
        <v>845</v>
      </c>
      <c r="B963" s="3" t="s">
        <v>846</v>
      </c>
      <c r="C963" s="3" t="s">
        <v>921</v>
      </c>
      <c r="D963" s="3" t="s">
        <v>3174</v>
      </c>
      <c r="E963" s="3" t="s">
        <v>344</v>
      </c>
      <c r="F963" s="3" t="s">
        <v>337</v>
      </c>
      <c r="G963" s="4">
        <v>27.58</v>
      </c>
      <c r="H963" s="4">
        <v>0</v>
      </c>
      <c r="I963" s="4">
        <v>0</v>
      </c>
      <c r="J963" s="4">
        <v>0</v>
      </c>
      <c r="K963" s="3" t="s">
        <v>154</v>
      </c>
      <c r="L963" s="3" t="s">
        <v>858</v>
      </c>
      <c r="M963" s="4">
        <v>0</v>
      </c>
      <c r="N963" s="3" t="s">
        <v>153</v>
      </c>
      <c r="O963" s="3" t="s">
        <v>155</v>
      </c>
      <c r="P963" s="3" t="s">
        <v>161</v>
      </c>
      <c r="Q963" s="5" t="s">
        <v>921</v>
      </c>
      <c r="R963" s="5" t="s">
        <v>168</v>
      </c>
      <c r="S963" s="5" t="s">
        <v>984</v>
      </c>
    </row>
    <row r="964" spans="1:19">
      <c r="A964" s="3" t="s">
        <v>845</v>
      </c>
      <c r="B964" s="3" t="s">
        <v>846</v>
      </c>
      <c r="C964" s="3" t="s">
        <v>922</v>
      </c>
      <c r="D964" s="3" t="s">
        <v>3175</v>
      </c>
      <c r="E964" s="3" t="s">
        <v>344</v>
      </c>
      <c r="F964" s="3" t="s">
        <v>264</v>
      </c>
      <c r="G964" s="4">
        <v>18.41</v>
      </c>
      <c r="H964" s="4">
        <v>0</v>
      </c>
      <c r="I964" s="4">
        <v>0</v>
      </c>
      <c r="J964" s="4">
        <v>0</v>
      </c>
      <c r="K964" s="3" t="s">
        <v>154</v>
      </c>
      <c r="L964" s="3" t="s">
        <v>858</v>
      </c>
      <c r="M964" s="4">
        <v>0</v>
      </c>
      <c r="N964" s="3" t="s">
        <v>153</v>
      </c>
      <c r="O964" s="3" t="s">
        <v>155</v>
      </c>
      <c r="P964" s="3" t="s">
        <v>161</v>
      </c>
      <c r="Q964" s="5" t="s">
        <v>922</v>
      </c>
      <c r="R964" s="5" t="s">
        <v>168</v>
      </c>
      <c r="S964" s="5" t="s">
        <v>984</v>
      </c>
    </row>
    <row r="965" spans="1:19">
      <c r="A965" s="3" t="s">
        <v>845</v>
      </c>
      <c r="B965" s="3" t="s">
        <v>846</v>
      </c>
      <c r="C965" s="3" t="s">
        <v>923</v>
      </c>
      <c r="D965" s="3" t="s">
        <v>924</v>
      </c>
      <c r="E965" s="3" t="s">
        <v>542</v>
      </c>
      <c r="F965" s="3" t="s">
        <v>253</v>
      </c>
      <c r="G965" s="4">
        <v>13.7</v>
      </c>
      <c r="H965" s="4">
        <v>0</v>
      </c>
      <c r="I965" s="4">
        <v>0</v>
      </c>
      <c r="J965" s="4">
        <v>0</v>
      </c>
      <c r="K965" s="3" t="s">
        <v>154</v>
      </c>
      <c r="L965" s="3" t="s">
        <v>858</v>
      </c>
      <c r="M965" s="4">
        <v>0</v>
      </c>
      <c r="N965" s="3" t="s">
        <v>153</v>
      </c>
      <c r="O965" s="3" t="s">
        <v>155</v>
      </c>
      <c r="P965" s="3" t="s">
        <v>161</v>
      </c>
      <c r="Q965" s="5" t="s">
        <v>923</v>
      </c>
      <c r="R965" s="5" t="s">
        <v>178</v>
      </c>
      <c r="S965" s="5" t="s">
        <v>179</v>
      </c>
    </row>
    <row r="966" spans="1:19">
      <c r="A966" s="3" t="s">
        <v>845</v>
      </c>
      <c r="B966" s="3" t="s">
        <v>846</v>
      </c>
      <c r="C966" s="3" t="s">
        <v>3176</v>
      </c>
      <c r="D966" s="3" t="s">
        <v>3177</v>
      </c>
      <c r="E966" s="3" t="s">
        <v>1864</v>
      </c>
      <c r="F966" s="3" t="s">
        <v>731</v>
      </c>
      <c r="G966" s="4">
        <v>46.72</v>
      </c>
      <c r="H966" s="4">
        <v>0</v>
      </c>
      <c r="I966" s="4">
        <v>0</v>
      </c>
      <c r="J966" s="4">
        <v>0</v>
      </c>
      <c r="K966" s="3" t="s">
        <v>154</v>
      </c>
      <c r="L966" s="3" t="s">
        <v>2339</v>
      </c>
      <c r="M966" s="4">
        <v>25</v>
      </c>
      <c r="N966" s="3" t="s">
        <v>153</v>
      </c>
      <c r="O966" s="3" t="s">
        <v>155</v>
      </c>
      <c r="P966" s="3" t="s">
        <v>161</v>
      </c>
      <c r="Q966" s="5" t="s">
        <v>3176</v>
      </c>
      <c r="R966" s="5" t="s">
        <v>178</v>
      </c>
      <c r="S966" s="5" t="s">
        <v>1449</v>
      </c>
    </row>
    <row r="967" spans="1:19">
      <c r="A967" s="3" t="s">
        <v>928</v>
      </c>
      <c r="B967" s="3" t="s">
        <v>846</v>
      </c>
      <c r="C967" s="3" t="s">
        <v>3178</v>
      </c>
      <c r="D967" s="3" t="s">
        <v>3179</v>
      </c>
      <c r="E967" s="3" t="s">
        <v>1603</v>
      </c>
      <c r="F967" s="3" t="s">
        <v>153</v>
      </c>
      <c r="G967" s="4">
        <v>38.799999999999997</v>
      </c>
      <c r="H967" s="4">
        <v>0</v>
      </c>
      <c r="I967" s="4">
        <v>0</v>
      </c>
      <c r="J967" s="4">
        <v>0</v>
      </c>
      <c r="K967" s="3" t="s">
        <v>154</v>
      </c>
      <c r="L967" s="3" t="s">
        <v>153</v>
      </c>
      <c r="M967" s="4">
        <v>0</v>
      </c>
      <c r="N967" s="3" t="s">
        <v>153</v>
      </c>
      <c r="O967" s="3" t="s">
        <v>155</v>
      </c>
      <c r="P967" s="3" t="s">
        <v>161</v>
      </c>
      <c r="Q967" s="5" t="s">
        <v>3178</v>
      </c>
      <c r="R967" s="5" t="s">
        <v>849</v>
      </c>
      <c r="S967" s="5" t="s">
        <v>158</v>
      </c>
    </row>
    <row r="968" spans="1:19">
      <c r="A968" s="3" t="s">
        <v>928</v>
      </c>
      <c r="B968" s="3" t="s">
        <v>846</v>
      </c>
      <c r="C968" s="3" t="s">
        <v>929</v>
      </c>
      <c r="D968" s="3" t="s">
        <v>930</v>
      </c>
      <c r="E968" s="3" t="s">
        <v>931</v>
      </c>
      <c r="F968" s="3" t="s">
        <v>153</v>
      </c>
      <c r="G968" s="4">
        <v>19.38</v>
      </c>
      <c r="H968" s="4">
        <v>0</v>
      </c>
      <c r="I968" s="4">
        <v>0</v>
      </c>
      <c r="J968" s="4">
        <v>0</v>
      </c>
      <c r="K968" s="3" t="s">
        <v>154</v>
      </c>
      <c r="L968" s="3" t="s">
        <v>858</v>
      </c>
      <c r="M968" s="4">
        <v>0</v>
      </c>
      <c r="N968" s="3" t="s">
        <v>153</v>
      </c>
      <c r="O968" s="3" t="s">
        <v>155</v>
      </c>
      <c r="P968" s="3" t="s">
        <v>161</v>
      </c>
      <c r="Q968" s="5" t="s">
        <v>929</v>
      </c>
      <c r="R968" s="5" t="s">
        <v>178</v>
      </c>
      <c r="S968" s="5" t="s">
        <v>179</v>
      </c>
    </row>
    <row r="969" spans="1:19">
      <c r="A969" s="3" t="s">
        <v>928</v>
      </c>
      <c r="B969" s="3" t="s">
        <v>846</v>
      </c>
      <c r="C969" s="3" t="s">
        <v>932</v>
      </c>
      <c r="D969" s="3" t="s">
        <v>933</v>
      </c>
      <c r="E969" s="3" t="s">
        <v>931</v>
      </c>
      <c r="F969" s="3" t="s">
        <v>153</v>
      </c>
      <c r="G969" s="4">
        <v>27.2</v>
      </c>
      <c r="H969" s="4">
        <v>0</v>
      </c>
      <c r="I969" s="4">
        <v>0</v>
      </c>
      <c r="J969" s="4">
        <v>0</v>
      </c>
      <c r="K969" s="3" t="s">
        <v>154</v>
      </c>
      <c r="L969" s="3" t="s">
        <v>858</v>
      </c>
      <c r="M969" s="4">
        <v>0</v>
      </c>
      <c r="N969" s="3" t="s">
        <v>153</v>
      </c>
      <c r="O969" s="3" t="s">
        <v>155</v>
      </c>
      <c r="P969" s="3" t="s">
        <v>161</v>
      </c>
      <c r="Q969" s="5" t="s">
        <v>932</v>
      </c>
      <c r="R969" s="5" t="s">
        <v>178</v>
      </c>
      <c r="S969" s="5" t="s">
        <v>179</v>
      </c>
    </row>
    <row r="970" spans="1:19">
      <c r="A970" s="3" t="s">
        <v>3180</v>
      </c>
      <c r="B970" s="3" t="s">
        <v>846</v>
      </c>
      <c r="C970" s="3" t="s">
        <v>3181</v>
      </c>
      <c r="D970" s="3" t="s">
        <v>3182</v>
      </c>
      <c r="E970" s="3" t="s">
        <v>3183</v>
      </c>
      <c r="F970" s="3" t="s">
        <v>153</v>
      </c>
      <c r="G970" s="4">
        <v>15.08</v>
      </c>
      <c r="H970" s="4">
        <v>0</v>
      </c>
      <c r="I970" s="4">
        <v>0</v>
      </c>
      <c r="J970" s="4">
        <v>0</v>
      </c>
      <c r="K970" s="3" t="s">
        <v>154</v>
      </c>
      <c r="L970" s="3" t="s">
        <v>3184</v>
      </c>
      <c r="M970" s="4">
        <v>0</v>
      </c>
      <c r="N970" s="3" t="s">
        <v>153</v>
      </c>
      <c r="O970" s="3" t="s">
        <v>155</v>
      </c>
      <c r="P970" s="3" t="s">
        <v>161</v>
      </c>
      <c r="Q970" s="5" t="s">
        <v>3181</v>
      </c>
      <c r="R970" s="5" t="s">
        <v>849</v>
      </c>
      <c r="S970" s="5" t="s">
        <v>158</v>
      </c>
    </row>
    <row r="971" spans="1:19">
      <c r="A971" s="3" t="s">
        <v>934</v>
      </c>
      <c r="B971" s="3" t="s">
        <v>846</v>
      </c>
      <c r="C971" s="3" t="s">
        <v>3185</v>
      </c>
      <c r="D971" s="3" t="s">
        <v>3186</v>
      </c>
      <c r="E971" s="3" t="s">
        <v>152</v>
      </c>
      <c r="F971" s="3" t="s">
        <v>153</v>
      </c>
      <c r="G971" s="4">
        <v>250.13</v>
      </c>
      <c r="H971" s="4">
        <v>0</v>
      </c>
      <c r="I971" s="4">
        <v>0</v>
      </c>
      <c r="J971" s="4">
        <v>0</v>
      </c>
      <c r="K971" s="3" t="s">
        <v>154</v>
      </c>
      <c r="L971" s="3" t="s">
        <v>153</v>
      </c>
      <c r="M971" s="4">
        <v>0</v>
      </c>
      <c r="N971" s="3" t="s">
        <v>153</v>
      </c>
      <c r="O971" s="3" t="s">
        <v>155</v>
      </c>
      <c r="P971" s="3" t="s">
        <v>161</v>
      </c>
      <c r="Q971" s="5" t="s">
        <v>3185</v>
      </c>
      <c r="R971" s="5" t="s">
        <v>849</v>
      </c>
      <c r="S971" s="5" t="s">
        <v>158</v>
      </c>
    </row>
    <row r="972" spans="1:19">
      <c r="A972" s="3" t="s">
        <v>934</v>
      </c>
      <c r="B972" s="3" t="s">
        <v>846</v>
      </c>
      <c r="C972" s="3" t="s">
        <v>3187</v>
      </c>
      <c r="D972" s="3" t="s">
        <v>3188</v>
      </c>
      <c r="E972" s="3" t="s">
        <v>1726</v>
      </c>
      <c r="F972" s="3" t="s">
        <v>248</v>
      </c>
      <c r="G972" s="4">
        <v>15.89</v>
      </c>
      <c r="H972" s="4">
        <v>0</v>
      </c>
      <c r="I972" s="4">
        <v>0</v>
      </c>
      <c r="J972" s="4">
        <v>0</v>
      </c>
      <c r="K972" s="3" t="s">
        <v>154</v>
      </c>
      <c r="L972" s="3" t="s">
        <v>1673</v>
      </c>
      <c r="M972" s="4">
        <v>8</v>
      </c>
      <c r="N972" s="3" t="s">
        <v>153</v>
      </c>
      <c r="O972" s="3" t="s">
        <v>155</v>
      </c>
      <c r="P972" s="3" t="s">
        <v>161</v>
      </c>
      <c r="Q972" s="5" t="s">
        <v>3187</v>
      </c>
      <c r="R972" s="5" t="s">
        <v>1358</v>
      </c>
      <c r="S972" s="5" t="s">
        <v>1728</v>
      </c>
    </row>
    <row r="973" spans="1:19">
      <c r="A973" s="3" t="s">
        <v>934</v>
      </c>
      <c r="B973" s="3" t="s">
        <v>846</v>
      </c>
      <c r="C973" s="3" t="s">
        <v>935</v>
      </c>
      <c r="D973" s="3" t="s">
        <v>936</v>
      </c>
      <c r="E973" s="3" t="s">
        <v>937</v>
      </c>
      <c r="F973" s="3" t="s">
        <v>264</v>
      </c>
      <c r="G973" s="4">
        <v>13.37</v>
      </c>
      <c r="H973" s="4">
        <v>0</v>
      </c>
      <c r="I973" s="4">
        <v>0</v>
      </c>
      <c r="J973" s="4">
        <v>0</v>
      </c>
      <c r="K973" s="3" t="s">
        <v>154</v>
      </c>
      <c r="L973" s="3" t="s">
        <v>858</v>
      </c>
      <c r="M973" s="4">
        <v>0</v>
      </c>
      <c r="N973" s="3" t="s">
        <v>153</v>
      </c>
      <c r="O973" s="3" t="s">
        <v>155</v>
      </c>
      <c r="P973" s="3" t="s">
        <v>161</v>
      </c>
      <c r="Q973" s="5" t="s">
        <v>935</v>
      </c>
      <c r="R973" s="5" t="s">
        <v>178</v>
      </c>
      <c r="S973" s="5" t="s">
        <v>179</v>
      </c>
    </row>
    <row r="974" spans="1:19">
      <c r="A974" s="3" t="s">
        <v>934</v>
      </c>
      <c r="B974" s="3" t="s">
        <v>846</v>
      </c>
      <c r="C974" s="3" t="s">
        <v>3189</v>
      </c>
      <c r="D974" s="3" t="s">
        <v>3190</v>
      </c>
      <c r="E974" s="3" t="s">
        <v>243</v>
      </c>
      <c r="F974" s="3" t="s">
        <v>153</v>
      </c>
      <c r="G974" s="4">
        <v>15.13</v>
      </c>
      <c r="H974" s="4">
        <v>2</v>
      </c>
      <c r="I974" s="4">
        <v>0</v>
      </c>
      <c r="J974" s="4">
        <v>2</v>
      </c>
      <c r="K974" s="3" t="s">
        <v>154</v>
      </c>
      <c r="L974" s="3" t="s">
        <v>244</v>
      </c>
      <c r="M974" s="4">
        <v>0</v>
      </c>
      <c r="N974" s="3" t="s">
        <v>153</v>
      </c>
      <c r="O974" s="3" t="s">
        <v>155</v>
      </c>
      <c r="P974" s="3" t="s">
        <v>161</v>
      </c>
      <c r="Q974" s="5" t="s">
        <v>3189</v>
      </c>
      <c r="R974" s="5" t="s">
        <v>178</v>
      </c>
      <c r="S974" s="5" t="s">
        <v>1678</v>
      </c>
    </row>
    <row r="975" spans="1:19">
      <c r="A975" s="3" t="s">
        <v>934</v>
      </c>
      <c r="B975" s="3" t="s">
        <v>846</v>
      </c>
      <c r="C975" s="3" t="s">
        <v>3191</v>
      </c>
      <c r="D975" s="3" t="s">
        <v>3192</v>
      </c>
      <c r="E975" s="3" t="s">
        <v>243</v>
      </c>
      <c r="F975" s="3" t="s">
        <v>215</v>
      </c>
      <c r="G975" s="4">
        <v>16.29</v>
      </c>
      <c r="H975" s="4">
        <v>2</v>
      </c>
      <c r="I975" s="4">
        <v>0</v>
      </c>
      <c r="J975" s="4">
        <v>2</v>
      </c>
      <c r="K975" s="3" t="s">
        <v>154</v>
      </c>
      <c r="L975" s="3" t="s">
        <v>244</v>
      </c>
      <c r="M975" s="4">
        <v>0</v>
      </c>
      <c r="N975" s="3" t="s">
        <v>153</v>
      </c>
      <c r="O975" s="3" t="s">
        <v>155</v>
      </c>
      <c r="P975" s="3" t="s">
        <v>161</v>
      </c>
      <c r="Q975" s="5" t="s">
        <v>3191</v>
      </c>
      <c r="R975" s="5" t="s">
        <v>178</v>
      </c>
      <c r="S975" s="5" t="s">
        <v>1678</v>
      </c>
    </row>
    <row r="976" spans="1:19">
      <c r="A976" s="3" t="s">
        <v>934</v>
      </c>
      <c r="B976" s="3" t="s">
        <v>846</v>
      </c>
      <c r="C976" s="3" t="s">
        <v>3193</v>
      </c>
      <c r="D976" s="3" t="s">
        <v>3194</v>
      </c>
      <c r="E976" s="3" t="s">
        <v>2220</v>
      </c>
      <c r="F976" s="3" t="s">
        <v>2215</v>
      </c>
      <c r="G976" s="4">
        <v>24.53</v>
      </c>
      <c r="H976" s="4">
        <v>4</v>
      </c>
      <c r="I976" s="4">
        <v>0</v>
      </c>
      <c r="J976" s="4">
        <v>4</v>
      </c>
      <c r="K976" s="3" t="s">
        <v>154</v>
      </c>
      <c r="L976" s="3" t="s">
        <v>244</v>
      </c>
      <c r="M976" s="4">
        <v>0</v>
      </c>
      <c r="N976" s="3" t="s">
        <v>153</v>
      </c>
      <c r="O976" s="3" t="s">
        <v>155</v>
      </c>
      <c r="P976" s="3" t="s">
        <v>161</v>
      </c>
      <c r="Q976" s="5" t="s">
        <v>3193</v>
      </c>
      <c r="R976" s="5" t="s">
        <v>178</v>
      </c>
      <c r="S976" s="5" t="s">
        <v>2112</v>
      </c>
    </row>
    <row r="977" spans="1:19">
      <c r="A977" s="3" t="s">
        <v>934</v>
      </c>
      <c r="B977" s="3" t="s">
        <v>846</v>
      </c>
      <c r="C977" s="3" t="s">
        <v>3195</v>
      </c>
      <c r="D977" s="3" t="s">
        <v>3196</v>
      </c>
      <c r="E977" s="3" t="s">
        <v>2220</v>
      </c>
      <c r="F977" s="3" t="s">
        <v>3197</v>
      </c>
      <c r="G977" s="4">
        <v>23.82</v>
      </c>
      <c r="H977" s="4">
        <v>4</v>
      </c>
      <c r="I977" s="4">
        <v>0</v>
      </c>
      <c r="J977" s="4">
        <v>4</v>
      </c>
      <c r="K977" s="3" t="s">
        <v>154</v>
      </c>
      <c r="L977" s="3" t="s">
        <v>244</v>
      </c>
      <c r="M977" s="4">
        <v>0</v>
      </c>
      <c r="N977" s="3" t="s">
        <v>153</v>
      </c>
      <c r="O977" s="3" t="s">
        <v>155</v>
      </c>
      <c r="P977" s="3" t="s">
        <v>161</v>
      </c>
      <c r="Q977" s="5" t="s">
        <v>3195</v>
      </c>
      <c r="R977" s="5" t="s">
        <v>178</v>
      </c>
      <c r="S977" s="5" t="s">
        <v>2112</v>
      </c>
    </row>
    <row r="978" spans="1:19">
      <c r="A978" s="3" t="s">
        <v>934</v>
      </c>
      <c r="B978" s="3" t="s">
        <v>846</v>
      </c>
      <c r="C978" s="3" t="s">
        <v>3198</v>
      </c>
      <c r="D978" s="3" t="s">
        <v>3199</v>
      </c>
      <c r="E978" s="3" t="s">
        <v>2220</v>
      </c>
      <c r="F978" s="3" t="s">
        <v>3200</v>
      </c>
      <c r="G978" s="4">
        <v>16.239999999999998</v>
      </c>
      <c r="H978" s="4">
        <v>4</v>
      </c>
      <c r="I978" s="4">
        <v>0</v>
      </c>
      <c r="J978" s="4">
        <v>4</v>
      </c>
      <c r="K978" s="3" t="s">
        <v>154</v>
      </c>
      <c r="L978" s="3" t="s">
        <v>244</v>
      </c>
      <c r="M978" s="4">
        <v>0</v>
      </c>
      <c r="N978" s="3" t="s">
        <v>153</v>
      </c>
      <c r="O978" s="3" t="s">
        <v>155</v>
      </c>
      <c r="P978" s="3" t="s">
        <v>161</v>
      </c>
      <c r="Q978" s="5" t="s">
        <v>3198</v>
      </c>
      <c r="R978" s="5" t="s">
        <v>178</v>
      </c>
      <c r="S978" s="5" t="s">
        <v>2112</v>
      </c>
    </row>
    <row r="979" spans="1:19">
      <c r="A979" s="3" t="s">
        <v>934</v>
      </c>
      <c r="B979" s="3" t="s">
        <v>846</v>
      </c>
      <c r="C979" s="3" t="s">
        <v>3201</v>
      </c>
      <c r="D979" s="3" t="s">
        <v>3202</v>
      </c>
      <c r="E979" s="3" t="s">
        <v>2235</v>
      </c>
      <c r="F979" s="3" t="s">
        <v>264</v>
      </c>
      <c r="G979" s="4">
        <v>15.26</v>
      </c>
      <c r="H979" s="4">
        <v>1</v>
      </c>
      <c r="I979" s="4">
        <v>0</v>
      </c>
      <c r="J979" s="4">
        <v>1</v>
      </c>
      <c r="K979" s="3" t="s">
        <v>154</v>
      </c>
      <c r="L979" s="3" t="s">
        <v>244</v>
      </c>
      <c r="M979" s="4">
        <v>2</v>
      </c>
      <c r="N979" s="3" t="s">
        <v>153</v>
      </c>
      <c r="O979" s="3" t="s">
        <v>155</v>
      </c>
      <c r="P979" s="3" t="s">
        <v>161</v>
      </c>
      <c r="Q979" s="5" t="s">
        <v>3201</v>
      </c>
      <c r="R979" s="5" t="s">
        <v>178</v>
      </c>
      <c r="S979" s="5" t="s">
        <v>2112</v>
      </c>
    </row>
    <row r="980" spans="1:19">
      <c r="A980" s="3" t="s">
        <v>934</v>
      </c>
      <c r="B980" s="3" t="s">
        <v>846</v>
      </c>
      <c r="C980" s="3" t="s">
        <v>3203</v>
      </c>
      <c r="D980" s="3" t="s">
        <v>3204</v>
      </c>
      <c r="E980" s="3" t="s">
        <v>2235</v>
      </c>
      <c r="F980" s="3" t="s">
        <v>264</v>
      </c>
      <c r="G980" s="4">
        <v>15.25</v>
      </c>
      <c r="H980" s="4">
        <v>1</v>
      </c>
      <c r="I980" s="4">
        <v>0</v>
      </c>
      <c r="J980" s="4">
        <v>1</v>
      </c>
      <c r="K980" s="3" t="s">
        <v>154</v>
      </c>
      <c r="L980" s="3" t="s">
        <v>244</v>
      </c>
      <c r="M980" s="4">
        <v>2</v>
      </c>
      <c r="N980" s="3" t="s">
        <v>153</v>
      </c>
      <c r="O980" s="3" t="s">
        <v>155</v>
      </c>
      <c r="P980" s="3" t="s">
        <v>161</v>
      </c>
      <c r="Q980" s="5" t="s">
        <v>3203</v>
      </c>
      <c r="R980" s="5" t="s">
        <v>178</v>
      </c>
      <c r="S980" s="5" t="s">
        <v>2112</v>
      </c>
    </row>
    <row r="981" spans="1:19">
      <c r="A981" s="3" t="s">
        <v>934</v>
      </c>
      <c r="B981" s="3" t="s">
        <v>846</v>
      </c>
      <c r="C981" s="3" t="s">
        <v>3205</v>
      </c>
      <c r="D981" s="3" t="s">
        <v>3206</v>
      </c>
      <c r="E981" s="3" t="s">
        <v>2235</v>
      </c>
      <c r="F981" s="3" t="s">
        <v>264</v>
      </c>
      <c r="G981" s="4">
        <v>15.29</v>
      </c>
      <c r="H981" s="4">
        <v>1</v>
      </c>
      <c r="I981" s="4">
        <v>0</v>
      </c>
      <c r="J981" s="4">
        <v>1</v>
      </c>
      <c r="K981" s="3" t="s">
        <v>154</v>
      </c>
      <c r="L981" s="3" t="s">
        <v>244</v>
      </c>
      <c r="M981" s="4">
        <v>2</v>
      </c>
      <c r="N981" s="3" t="s">
        <v>153</v>
      </c>
      <c r="O981" s="3" t="s">
        <v>155</v>
      </c>
      <c r="P981" s="3" t="s">
        <v>161</v>
      </c>
      <c r="Q981" s="5" t="s">
        <v>3205</v>
      </c>
      <c r="R981" s="5" t="s">
        <v>178</v>
      </c>
      <c r="S981" s="5" t="s">
        <v>2112</v>
      </c>
    </row>
    <row r="982" spans="1:19">
      <c r="A982" s="3" t="s">
        <v>934</v>
      </c>
      <c r="B982" s="3" t="s">
        <v>846</v>
      </c>
      <c r="C982" s="3" t="s">
        <v>3207</v>
      </c>
      <c r="D982" s="3" t="s">
        <v>3208</v>
      </c>
      <c r="E982" s="3" t="s">
        <v>2235</v>
      </c>
      <c r="F982" s="3" t="s">
        <v>264</v>
      </c>
      <c r="G982" s="4">
        <v>15.29</v>
      </c>
      <c r="H982" s="4">
        <v>1</v>
      </c>
      <c r="I982" s="4">
        <v>0</v>
      </c>
      <c r="J982" s="4">
        <v>1</v>
      </c>
      <c r="K982" s="3" t="s">
        <v>154</v>
      </c>
      <c r="L982" s="3" t="s">
        <v>244</v>
      </c>
      <c r="M982" s="4">
        <v>2</v>
      </c>
      <c r="N982" s="3" t="s">
        <v>153</v>
      </c>
      <c r="O982" s="3" t="s">
        <v>155</v>
      </c>
      <c r="P982" s="3" t="s">
        <v>161</v>
      </c>
      <c r="Q982" s="5" t="s">
        <v>3207</v>
      </c>
      <c r="R982" s="5" t="s">
        <v>178</v>
      </c>
      <c r="S982" s="5" t="s">
        <v>2112</v>
      </c>
    </row>
    <row r="983" spans="1:19">
      <c r="A983" s="3" t="s">
        <v>934</v>
      </c>
      <c r="B983" s="3" t="s">
        <v>846</v>
      </c>
      <c r="C983" s="3" t="s">
        <v>3209</v>
      </c>
      <c r="D983" s="3" t="s">
        <v>3210</v>
      </c>
      <c r="E983" s="3" t="s">
        <v>2235</v>
      </c>
      <c r="F983" s="3" t="s">
        <v>264</v>
      </c>
      <c r="G983" s="4">
        <v>15.01</v>
      </c>
      <c r="H983" s="4">
        <v>1</v>
      </c>
      <c r="I983" s="4">
        <v>0</v>
      </c>
      <c r="J983" s="4">
        <v>1</v>
      </c>
      <c r="K983" s="3" t="s">
        <v>154</v>
      </c>
      <c r="L983" s="3" t="s">
        <v>244</v>
      </c>
      <c r="M983" s="4">
        <v>2</v>
      </c>
      <c r="N983" s="3" t="s">
        <v>153</v>
      </c>
      <c r="O983" s="3" t="s">
        <v>155</v>
      </c>
      <c r="P983" s="3" t="s">
        <v>161</v>
      </c>
      <c r="Q983" s="5" t="s">
        <v>3209</v>
      </c>
      <c r="R983" s="5" t="s">
        <v>178</v>
      </c>
      <c r="S983" s="5" t="s">
        <v>2112</v>
      </c>
    </row>
    <row r="984" spans="1:19">
      <c r="A984" s="3" t="s">
        <v>934</v>
      </c>
      <c r="B984" s="3" t="s">
        <v>846</v>
      </c>
      <c r="C984" s="3" t="s">
        <v>3211</v>
      </c>
      <c r="D984" s="3" t="s">
        <v>3212</v>
      </c>
      <c r="E984" s="3" t="s">
        <v>2235</v>
      </c>
      <c r="F984" s="3" t="s">
        <v>264</v>
      </c>
      <c r="G984" s="4">
        <v>14.27</v>
      </c>
      <c r="H984" s="4">
        <v>1</v>
      </c>
      <c r="I984" s="4">
        <v>0</v>
      </c>
      <c r="J984" s="4">
        <v>1</v>
      </c>
      <c r="K984" s="3" t="s">
        <v>154</v>
      </c>
      <c r="L984" s="3" t="s">
        <v>244</v>
      </c>
      <c r="M984" s="4">
        <v>2</v>
      </c>
      <c r="N984" s="3" t="s">
        <v>153</v>
      </c>
      <c r="O984" s="3" t="s">
        <v>155</v>
      </c>
      <c r="P984" s="3" t="s">
        <v>161</v>
      </c>
      <c r="Q984" s="5" t="s">
        <v>3211</v>
      </c>
      <c r="R984" s="5" t="s">
        <v>178</v>
      </c>
      <c r="S984" s="5" t="s">
        <v>2112</v>
      </c>
    </row>
    <row r="985" spans="1:19">
      <c r="A985" s="3" t="s">
        <v>934</v>
      </c>
      <c r="B985" s="3" t="s">
        <v>846</v>
      </c>
      <c r="C985" s="3" t="s">
        <v>3213</v>
      </c>
      <c r="D985" s="3" t="s">
        <v>3214</v>
      </c>
      <c r="E985" s="3" t="s">
        <v>2235</v>
      </c>
      <c r="F985" s="3" t="s">
        <v>264</v>
      </c>
      <c r="G985" s="4">
        <v>14.27</v>
      </c>
      <c r="H985" s="4">
        <v>1</v>
      </c>
      <c r="I985" s="4">
        <v>0</v>
      </c>
      <c r="J985" s="4">
        <v>1</v>
      </c>
      <c r="K985" s="3" t="s">
        <v>154</v>
      </c>
      <c r="L985" s="3" t="s">
        <v>244</v>
      </c>
      <c r="M985" s="4">
        <v>2</v>
      </c>
      <c r="N985" s="3" t="s">
        <v>153</v>
      </c>
      <c r="O985" s="3" t="s">
        <v>155</v>
      </c>
      <c r="P985" s="3" t="s">
        <v>161</v>
      </c>
      <c r="Q985" s="5" t="s">
        <v>3213</v>
      </c>
      <c r="R985" s="5" t="s">
        <v>178</v>
      </c>
      <c r="S985" s="5" t="s">
        <v>2112</v>
      </c>
    </row>
    <row r="986" spans="1:19">
      <c r="A986" s="3" t="s">
        <v>934</v>
      </c>
      <c r="B986" s="3" t="s">
        <v>846</v>
      </c>
      <c r="C986" s="3" t="s">
        <v>3215</v>
      </c>
      <c r="D986" s="3" t="s">
        <v>3216</v>
      </c>
      <c r="E986" s="3" t="s">
        <v>2235</v>
      </c>
      <c r="F986" s="3" t="s">
        <v>264</v>
      </c>
      <c r="G986" s="4">
        <v>15.01</v>
      </c>
      <c r="H986" s="4">
        <v>1</v>
      </c>
      <c r="I986" s="4">
        <v>0</v>
      </c>
      <c r="J986" s="4">
        <v>1</v>
      </c>
      <c r="K986" s="3" t="s">
        <v>154</v>
      </c>
      <c r="L986" s="3" t="s">
        <v>244</v>
      </c>
      <c r="M986" s="4">
        <v>2</v>
      </c>
      <c r="N986" s="3" t="s">
        <v>153</v>
      </c>
      <c r="O986" s="3" t="s">
        <v>155</v>
      </c>
      <c r="P986" s="3" t="s">
        <v>161</v>
      </c>
      <c r="Q986" s="5" t="s">
        <v>3215</v>
      </c>
      <c r="R986" s="5" t="s">
        <v>178</v>
      </c>
      <c r="S986" s="5" t="s">
        <v>2112</v>
      </c>
    </row>
    <row r="987" spans="1:19">
      <c r="A987" s="3" t="s">
        <v>934</v>
      </c>
      <c r="B987" s="3" t="s">
        <v>846</v>
      </c>
      <c r="C987" s="3" t="s">
        <v>3217</v>
      </c>
      <c r="D987" s="3" t="s">
        <v>3218</v>
      </c>
      <c r="E987" s="3" t="s">
        <v>2235</v>
      </c>
      <c r="F987" s="3" t="s">
        <v>264</v>
      </c>
      <c r="G987" s="4">
        <v>14.27</v>
      </c>
      <c r="H987" s="4">
        <v>1</v>
      </c>
      <c r="I987" s="4">
        <v>0</v>
      </c>
      <c r="J987" s="4">
        <v>1</v>
      </c>
      <c r="K987" s="3" t="s">
        <v>154</v>
      </c>
      <c r="L987" s="3" t="s">
        <v>244</v>
      </c>
      <c r="M987" s="4">
        <v>2</v>
      </c>
      <c r="N987" s="3" t="s">
        <v>153</v>
      </c>
      <c r="O987" s="3" t="s">
        <v>155</v>
      </c>
      <c r="P987" s="3" t="s">
        <v>161</v>
      </c>
      <c r="Q987" s="5" t="s">
        <v>3217</v>
      </c>
      <c r="R987" s="5" t="s">
        <v>178</v>
      </c>
      <c r="S987" s="5" t="s">
        <v>2112</v>
      </c>
    </row>
    <row r="988" spans="1:19">
      <c r="A988" s="3" t="s">
        <v>934</v>
      </c>
      <c r="B988" s="3" t="s">
        <v>846</v>
      </c>
      <c r="C988" s="3" t="s">
        <v>3219</v>
      </c>
      <c r="D988" s="3" t="s">
        <v>3220</v>
      </c>
      <c r="E988" s="3" t="s">
        <v>2235</v>
      </c>
      <c r="F988" s="3" t="s">
        <v>264</v>
      </c>
      <c r="G988" s="4">
        <v>15.01</v>
      </c>
      <c r="H988" s="4">
        <v>1</v>
      </c>
      <c r="I988" s="4">
        <v>0</v>
      </c>
      <c r="J988" s="4">
        <v>1</v>
      </c>
      <c r="K988" s="3" t="s">
        <v>154</v>
      </c>
      <c r="L988" s="3" t="s">
        <v>244</v>
      </c>
      <c r="M988" s="4">
        <v>2</v>
      </c>
      <c r="N988" s="3" t="s">
        <v>153</v>
      </c>
      <c r="O988" s="3" t="s">
        <v>155</v>
      </c>
      <c r="P988" s="3" t="s">
        <v>161</v>
      </c>
      <c r="Q988" s="5" t="s">
        <v>3219</v>
      </c>
      <c r="R988" s="5" t="s">
        <v>178</v>
      </c>
      <c r="S988" s="5" t="s">
        <v>2112</v>
      </c>
    </row>
    <row r="989" spans="1:19">
      <c r="A989" s="3" t="s">
        <v>934</v>
      </c>
      <c r="B989" s="3" t="s">
        <v>846</v>
      </c>
      <c r="C989" s="3" t="s">
        <v>3221</v>
      </c>
      <c r="D989" s="3" t="s">
        <v>3222</v>
      </c>
      <c r="E989" s="3" t="s">
        <v>2235</v>
      </c>
      <c r="F989" s="3" t="s">
        <v>264</v>
      </c>
      <c r="G989" s="4">
        <v>15.29</v>
      </c>
      <c r="H989" s="4">
        <v>1</v>
      </c>
      <c r="I989" s="4">
        <v>0</v>
      </c>
      <c r="J989" s="4">
        <v>1</v>
      </c>
      <c r="K989" s="3" t="s">
        <v>154</v>
      </c>
      <c r="L989" s="3" t="s">
        <v>244</v>
      </c>
      <c r="M989" s="4">
        <v>2</v>
      </c>
      <c r="N989" s="3" t="s">
        <v>153</v>
      </c>
      <c r="O989" s="3" t="s">
        <v>155</v>
      </c>
      <c r="P989" s="3" t="s">
        <v>161</v>
      </c>
      <c r="Q989" s="5" t="s">
        <v>3221</v>
      </c>
      <c r="R989" s="5" t="s">
        <v>178</v>
      </c>
      <c r="S989" s="5" t="s">
        <v>2112</v>
      </c>
    </row>
    <row r="990" spans="1:19">
      <c r="A990" s="3" t="s">
        <v>934</v>
      </c>
      <c r="B990" s="3" t="s">
        <v>846</v>
      </c>
      <c r="C990" s="3" t="s">
        <v>3223</v>
      </c>
      <c r="D990" s="3" t="s">
        <v>3224</v>
      </c>
      <c r="E990" s="3" t="s">
        <v>2235</v>
      </c>
      <c r="F990" s="3" t="s">
        <v>264</v>
      </c>
      <c r="G990" s="4">
        <v>15.29</v>
      </c>
      <c r="H990" s="4">
        <v>1</v>
      </c>
      <c r="I990" s="4">
        <v>0</v>
      </c>
      <c r="J990" s="4">
        <v>1</v>
      </c>
      <c r="K990" s="3" t="s">
        <v>154</v>
      </c>
      <c r="L990" s="3" t="s">
        <v>244</v>
      </c>
      <c r="M990" s="4">
        <v>2</v>
      </c>
      <c r="N990" s="3" t="s">
        <v>153</v>
      </c>
      <c r="O990" s="3" t="s">
        <v>155</v>
      </c>
      <c r="P990" s="3" t="s">
        <v>161</v>
      </c>
      <c r="Q990" s="5" t="s">
        <v>3223</v>
      </c>
      <c r="R990" s="5" t="s">
        <v>178</v>
      </c>
      <c r="S990" s="5" t="s">
        <v>2112</v>
      </c>
    </row>
    <row r="991" spans="1:19">
      <c r="A991" s="3" t="s">
        <v>934</v>
      </c>
      <c r="B991" s="3" t="s">
        <v>846</v>
      </c>
      <c r="C991" s="3" t="s">
        <v>3225</v>
      </c>
      <c r="D991" s="3" t="s">
        <v>3226</v>
      </c>
      <c r="E991" s="3" t="s">
        <v>2235</v>
      </c>
      <c r="F991" s="3" t="s">
        <v>264</v>
      </c>
      <c r="G991" s="4">
        <v>15.01</v>
      </c>
      <c r="H991" s="4">
        <v>1</v>
      </c>
      <c r="I991" s="4">
        <v>0</v>
      </c>
      <c r="J991" s="4">
        <v>1</v>
      </c>
      <c r="K991" s="3" t="s">
        <v>154</v>
      </c>
      <c r="L991" s="3" t="s">
        <v>244</v>
      </c>
      <c r="M991" s="4">
        <v>2</v>
      </c>
      <c r="N991" s="3" t="s">
        <v>153</v>
      </c>
      <c r="O991" s="3" t="s">
        <v>155</v>
      </c>
      <c r="P991" s="3" t="s">
        <v>161</v>
      </c>
      <c r="Q991" s="5" t="s">
        <v>3225</v>
      </c>
      <c r="R991" s="5" t="s">
        <v>178</v>
      </c>
      <c r="S991" s="5" t="s">
        <v>2112</v>
      </c>
    </row>
    <row r="992" spans="1:19">
      <c r="A992" s="3" t="s">
        <v>934</v>
      </c>
      <c r="B992" s="3" t="s">
        <v>846</v>
      </c>
      <c r="C992" s="3" t="s">
        <v>3227</v>
      </c>
      <c r="D992" s="3" t="s">
        <v>3228</v>
      </c>
      <c r="E992" s="3" t="s">
        <v>2256</v>
      </c>
      <c r="F992" s="3" t="s">
        <v>2215</v>
      </c>
      <c r="G992" s="4">
        <v>19.68</v>
      </c>
      <c r="H992" s="4">
        <v>4</v>
      </c>
      <c r="I992" s="4">
        <v>0</v>
      </c>
      <c r="J992" s="4">
        <v>4</v>
      </c>
      <c r="K992" s="3" t="s">
        <v>154</v>
      </c>
      <c r="L992" s="3" t="s">
        <v>244</v>
      </c>
      <c r="M992" s="4">
        <v>0</v>
      </c>
      <c r="N992" s="3" t="s">
        <v>153</v>
      </c>
      <c r="O992" s="3" t="s">
        <v>155</v>
      </c>
      <c r="P992" s="3" t="s">
        <v>161</v>
      </c>
      <c r="Q992" s="5" t="s">
        <v>3227</v>
      </c>
      <c r="R992" s="5" t="s">
        <v>178</v>
      </c>
      <c r="S992" s="5" t="s">
        <v>2112</v>
      </c>
    </row>
    <row r="993" spans="1:19">
      <c r="A993" s="3" t="s">
        <v>934</v>
      </c>
      <c r="B993" s="3" t="s">
        <v>846</v>
      </c>
      <c r="C993" s="3" t="s">
        <v>3229</v>
      </c>
      <c r="D993" s="3" t="s">
        <v>3230</v>
      </c>
      <c r="E993" s="3" t="s">
        <v>290</v>
      </c>
      <c r="F993" s="3" t="s">
        <v>2215</v>
      </c>
      <c r="G993" s="4">
        <v>19.68</v>
      </c>
      <c r="H993" s="4">
        <v>4</v>
      </c>
      <c r="I993" s="4">
        <v>0</v>
      </c>
      <c r="J993" s="4">
        <v>4</v>
      </c>
      <c r="K993" s="3" t="s">
        <v>154</v>
      </c>
      <c r="L993" s="3" t="s">
        <v>244</v>
      </c>
      <c r="M993" s="4">
        <v>0</v>
      </c>
      <c r="N993" s="3" t="s">
        <v>153</v>
      </c>
      <c r="O993" s="3" t="s">
        <v>155</v>
      </c>
      <c r="P993" s="3" t="s">
        <v>161</v>
      </c>
      <c r="Q993" s="5" t="s">
        <v>3229</v>
      </c>
      <c r="R993" s="5" t="s">
        <v>178</v>
      </c>
      <c r="S993" s="5" t="s">
        <v>2112</v>
      </c>
    </row>
    <row r="994" spans="1:19">
      <c r="A994" s="3" t="s">
        <v>934</v>
      </c>
      <c r="B994" s="3" t="s">
        <v>846</v>
      </c>
      <c r="C994" s="3" t="s">
        <v>3231</v>
      </c>
      <c r="D994" s="3" t="s">
        <v>3232</v>
      </c>
      <c r="E994" s="3" t="s">
        <v>247</v>
      </c>
      <c r="F994" s="3" t="s">
        <v>1681</v>
      </c>
      <c r="G994" s="4">
        <v>29.71</v>
      </c>
      <c r="H994" s="4">
        <v>1</v>
      </c>
      <c r="I994" s="4">
        <v>0</v>
      </c>
      <c r="J994" s="4">
        <v>1</v>
      </c>
      <c r="K994" s="3" t="s">
        <v>154</v>
      </c>
      <c r="L994" s="3" t="s">
        <v>249</v>
      </c>
      <c r="M994" s="4">
        <v>6</v>
      </c>
      <c r="N994" s="3" t="s">
        <v>153</v>
      </c>
      <c r="O994" s="3" t="s">
        <v>155</v>
      </c>
      <c r="P994" s="3" t="s">
        <v>161</v>
      </c>
      <c r="Q994" s="5" t="s">
        <v>3231</v>
      </c>
      <c r="R994" s="5" t="s">
        <v>178</v>
      </c>
      <c r="S994" s="5" t="s">
        <v>2112</v>
      </c>
    </row>
    <row r="995" spans="1:19">
      <c r="A995" s="3" t="s">
        <v>934</v>
      </c>
      <c r="B995" s="3" t="s">
        <v>846</v>
      </c>
      <c r="C995" s="3" t="s">
        <v>3233</v>
      </c>
      <c r="D995" s="3" t="s">
        <v>3234</v>
      </c>
      <c r="E995" s="3" t="s">
        <v>2263</v>
      </c>
      <c r="F995" s="3" t="s">
        <v>264</v>
      </c>
      <c r="G995" s="4">
        <v>16.73</v>
      </c>
      <c r="H995" s="4">
        <v>1</v>
      </c>
      <c r="I995" s="4">
        <v>0</v>
      </c>
      <c r="J995" s="4">
        <v>1</v>
      </c>
      <c r="K995" s="3" t="s">
        <v>154</v>
      </c>
      <c r="L995" s="3" t="s">
        <v>244</v>
      </c>
      <c r="M995" s="4">
        <v>2</v>
      </c>
      <c r="N995" s="3" t="s">
        <v>153</v>
      </c>
      <c r="O995" s="3" t="s">
        <v>155</v>
      </c>
      <c r="P995" s="3" t="s">
        <v>161</v>
      </c>
      <c r="Q995" s="5" t="s">
        <v>3233</v>
      </c>
      <c r="R995" s="5" t="s">
        <v>178</v>
      </c>
      <c r="S995" s="5" t="s">
        <v>2112</v>
      </c>
    </row>
    <row r="996" spans="1:19">
      <c r="A996" s="3" t="s">
        <v>934</v>
      </c>
      <c r="B996" s="3" t="s">
        <v>846</v>
      </c>
      <c r="C996" s="3" t="s">
        <v>939</v>
      </c>
      <c r="D996" s="3" t="s">
        <v>940</v>
      </c>
      <c r="E996" s="3" t="s">
        <v>941</v>
      </c>
      <c r="F996" s="3" t="s">
        <v>880</v>
      </c>
      <c r="G996" s="4">
        <v>34.78</v>
      </c>
      <c r="H996" s="4">
        <v>2</v>
      </c>
      <c r="I996" s="4">
        <v>2</v>
      </c>
      <c r="J996" s="4">
        <v>0</v>
      </c>
      <c r="K996" s="3" t="s">
        <v>154</v>
      </c>
      <c r="L996" s="3" t="s">
        <v>942</v>
      </c>
      <c r="M996" s="4">
        <v>0</v>
      </c>
      <c r="N996" s="3" t="s">
        <v>153</v>
      </c>
      <c r="O996" s="3" t="s">
        <v>155</v>
      </c>
      <c r="P996" s="3" t="s">
        <v>161</v>
      </c>
      <c r="Q996" s="5" t="s">
        <v>939</v>
      </c>
      <c r="R996" s="5" t="s">
        <v>178</v>
      </c>
      <c r="S996" s="5" t="s">
        <v>179</v>
      </c>
    </row>
    <row r="997" spans="1:19">
      <c r="A997" s="3" t="s">
        <v>934</v>
      </c>
      <c r="B997" s="3" t="s">
        <v>846</v>
      </c>
      <c r="C997" s="3" t="s">
        <v>943</v>
      </c>
      <c r="D997" s="3" t="s">
        <v>944</v>
      </c>
      <c r="E997" s="3" t="s">
        <v>945</v>
      </c>
      <c r="F997" s="3" t="s">
        <v>187</v>
      </c>
      <c r="G997" s="4">
        <v>27.77</v>
      </c>
      <c r="H997" s="4">
        <v>2</v>
      </c>
      <c r="I997" s="4">
        <v>1</v>
      </c>
      <c r="J997" s="4">
        <v>0</v>
      </c>
      <c r="K997" s="3" t="s">
        <v>154</v>
      </c>
      <c r="L997" s="3" t="s">
        <v>862</v>
      </c>
      <c r="M997" s="4">
        <v>0</v>
      </c>
      <c r="N997" s="3" t="s">
        <v>153</v>
      </c>
      <c r="O997" s="3" t="s">
        <v>155</v>
      </c>
      <c r="P997" s="3" t="s">
        <v>161</v>
      </c>
      <c r="Q997" s="5" t="s">
        <v>943</v>
      </c>
      <c r="R997" s="5" t="s">
        <v>178</v>
      </c>
      <c r="S997" s="5" t="s">
        <v>179</v>
      </c>
    </row>
    <row r="998" spans="1:19">
      <c r="A998" s="3" t="s">
        <v>934</v>
      </c>
      <c r="B998" s="3" t="s">
        <v>846</v>
      </c>
      <c r="C998" s="3" t="s">
        <v>946</v>
      </c>
      <c r="D998" s="3" t="s">
        <v>947</v>
      </c>
      <c r="E998" s="3" t="s">
        <v>948</v>
      </c>
      <c r="F998" s="3" t="s">
        <v>949</v>
      </c>
      <c r="G998" s="4">
        <v>65.489999999999995</v>
      </c>
      <c r="H998" s="4">
        <v>5</v>
      </c>
      <c r="I998" s="4">
        <v>5</v>
      </c>
      <c r="J998" s="4">
        <v>0</v>
      </c>
      <c r="K998" s="3" t="s">
        <v>154</v>
      </c>
      <c r="L998" s="3" t="s">
        <v>858</v>
      </c>
      <c r="M998" s="4">
        <v>0</v>
      </c>
      <c r="N998" s="3" t="s">
        <v>153</v>
      </c>
      <c r="O998" s="3" t="s">
        <v>155</v>
      </c>
      <c r="P998" s="3" t="s">
        <v>161</v>
      </c>
      <c r="Q998" s="5" t="s">
        <v>946</v>
      </c>
      <c r="R998" s="5" t="s">
        <v>178</v>
      </c>
      <c r="S998" s="5" t="s">
        <v>179</v>
      </c>
    </row>
    <row r="999" spans="1:19">
      <c r="A999" s="3" t="s">
        <v>934</v>
      </c>
      <c r="B999" s="3" t="s">
        <v>846</v>
      </c>
      <c r="C999" s="3" t="s">
        <v>950</v>
      </c>
      <c r="D999" s="3" t="s">
        <v>951</v>
      </c>
      <c r="E999" s="3" t="s">
        <v>952</v>
      </c>
      <c r="F999" s="3" t="s">
        <v>585</v>
      </c>
      <c r="G999" s="4">
        <v>26.01</v>
      </c>
      <c r="H999" s="4">
        <v>2</v>
      </c>
      <c r="I999" s="4">
        <v>2</v>
      </c>
      <c r="J999" s="4">
        <v>0</v>
      </c>
      <c r="K999" s="3" t="s">
        <v>154</v>
      </c>
      <c r="L999" s="3" t="s">
        <v>862</v>
      </c>
      <c r="M999" s="4">
        <v>0</v>
      </c>
      <c r="N999" s="3" t="s">
        <v>153</v>
      </c>
      <c r="O999" s="3" t="s">
        <v>155</v>
      </c>
      <c r="P999" s="3" t="s">
        <v>161</v>
      </c>
      <c r="Q999" s="5" t="s">
        <v>950</v>
      </c>
      <c r="R999" s="5" t="s">
        <v>178</v>
      </c>
      <c r="S999" s="5" t="s">
        <v>179</v>
      </c>
    </row>
    <row r="1000" spans="1:19">
      <c r="A1000" s="3" t="s">
        <v>934</v>
      </c>
      <c r="B1000" s="3" t="s">
        <v>846</v>
      </c>
      <c r="C1000" s="3" t="s">
        <v>953</v>
      </c>
      <c r="D1000" s="3" t="s">
        <v>954</v>
      </c>
      <c r="E1000" s="3" t="s">
        <v>948</v>
      </c>
      <c r="F1000" s="3" t="s">
        <v>585</v>
      </c>
      <c r="G1000" s="4">
        <v>37.770000000000003</v>
      </c>
      <c r="H1000" s="4">
        <v>2</v>
      </c>
      <c r="I1000" s="4">
        <v>2</v>
      </c>
      <c r="J1000" s="4">
        <v>0</v>
      </c>
      <c r="K1000" s="3" t="s">
        <v>154</v>
      </c>
      <c r="L1000" s="3" t="s">
        <v>858</v>
      </c>
      <c r="M1000" s="4">
        <v>0</v>
      </c>
      <c r="N1000" s="3" t="s">
        <v>153</v>
      </c>
      <c r="O1000" s="3" t="s">
        <v>155</v>
      </c>
      <c r="P1000" s="3" t="s">
        <v>161</v>
      </c>
      <c r="Q1000" s="5" t="s">
        <v>953</v>
      </c>
      <c r="R1000" s="5" t="s">
        <v>178</v>
      </c>
      <c r="S1000" s="5" t="s">
        <v>179</v>
      </c>
    </row>
    <row r="1001" spans="1:19">
      <c r="A1001" s="3" t="s">
        <v>934</v>
      </c>
      <c r="B1001" s="3" t="s">
        <v>846</v>
      </c>
      <c r="C1001" s="3" t="s">
        <v>955</v>
      </c>
      <c r="D1001" s="3" t="s">
        <v>956</v>
      </c>
      <c r="E1001" s="3" t="s">
        <v>948</v>
      </c>
      <c r="F1001" s="3" t="s">
        <v>585</v>
      </c>
      <c r="G1001" s="4">
        <v>37.78</v>
      </c>
      <c r="H1001" s="4">
        <v>2</v>
      </c>
      <c r="I1001" s="4">
        <v>2</v>
      </c>
      <c r="J1001" s="4">
        <v>0</v>
      </c>
      <c r="K1001" s="3" t="s">
        <v>154</v>
      </c>
      <c r="L1001" s="3" t="s">
        <v>858</v>
      </c>
      <c r="M1001" s="4">
        <v>0</v>
      </c>
      <c r="N1001" s="3" t="s">
        <v>153</v>
      </c>
      <c r="O1001" s="3" t="s">
        <v>155</v>
      </c>
      <c r="P1001" s="3" t="s">
        <v>161</v>
      </c>
      <c r="Q1001" s="5" t="s">
        <v>955</v>
      </c>
      <c r="R1001" s="5" t="s">
        <v>178</v>
      </c>
      <c r="S1001" s="5" t="s">
        <v>179</v>
      </c>
    </row>
    <row r="1002" spans="1:19">
      <c r="A1002" s="3" t="s">
        <v>934</v>
      </c>
      <c r="B1002" s="3" t="s">
        <v>846</v>
      </c>
      <c r="C1002" s="3" t="s">
        <v>957</v>
      </c>
      <c r="D1002" s="3" t="s">
        <v>958</v>
      </c>
      <c r="E1002" s="3" t="s">
        <v>948</v>
      </c>
      <c r="F1002" s="3" t="s">
        <v>949</v>
      </c>
      <c r="G1002" s="4">
        <v>67.8</v>
      </c>
      <c r="H1002" s="4">
        <v>4</v>
      </c>
      <c r="I1002" s="4">
        <v>4</v>
      </c>
      <c r="J1002" s="4">
        <v>0</v>
      </c>
      <c r="K1002" s="3" t="s">
        <v>154</v>
      </c>
      <c r="L1002" s="3" t="s">
        <v>858</v>
      </c>
      <c r="M1002" s="4">
        <v>0</v>
      </c>
      <c r="N1002" s="3" t="s">
        <v>153</v>
      </c>
      <c r="O1002" s="3" t="s">
        <v>155</v>
      </c>
      <c r="P1002" s="3" t="s">
        <v>161</v>
      </c>
      <c r="Q1002" s="5" t="s">
        <v>957</v>
      </c>
      <c r="R1002" s="5" t="s">
        <v>178</v>
      </c>
      <c r="S1002" s="5" t="s">
        <v>179</v>
      </c>
    </row>
    <row r="1003" spans="1:19">
      <c r="A1003" s="3" t="s">
        <v>934</v>
      </c>
      <c r="B1003" s="3" t="s">
        <v>846</v>
      </c>
      <c r="C1003" s="3" t="s">
        <v>959</v>
      </c>
      <c r="D1003" s="3" t="s">
        <v>960</v>
      </c>
      <c r="E1003" s="3" t="s">
        <v>948</v>
      </c>
      <c r="F1003" s="3" t="s">
        <v>585</v>
      </c>
      <c r="G1003" s="4">
        <v>25.66</v>
      </c>
      <c r="H1003" s="4">
        <v>1</v>
      </c>
      <c r="I1003" s="4">
        <v>2</v>
      </c>
      <c r="J1003" s="4">
        <v>0</v>
      </c>
      <c r="K1003" s="3" t="s">
        <v>154</v>
      </c>
      <c r="L1003" s="3" t="s">
        <v>858</v>
      </c>
      <c r="M1003" s="4">
        <v>0</v>
      </c>
      <c r="N1003" s="3" t="s">
        <v>153</v>
      </c>
      <c r="O1003" s="3" t="s">
        <v>155</v>
      </c>
      <c r="P1003" s="3" t="s">
        <v>161</v>
      </c>
      <c r="Q1003" s="5" t="s">
        <v>959</v>
      </c>
      <c r="R1003" s="5" t="s">
        <v>178</v>
      </c>
      <c r="S1003" s="5" t="s">
        <v>179</v>
      </c>
    </row>
    <row r="1004" spans="1:19">
      <c r="A1004" s="3" t="s">
        <v>934</v>
      </c>
      <c r="B1004" s="3" t="s">
        <v>846</v>
      </c>
      <c r="C1004" s="3" t="s">
        <v>961</v>
      </c>
      <c r="D1004" s="3" t="s">
        <v>962</v>
      </c>
      <c r="E1004" s="3" t="s">
        <v>948</v>
      </c>
      <c r="F1004" s="3" t="s">
        <v>949</v>
      </c>
      <c r="G1004" s="4">
        <v>53.71</v>
      </c>
      <c r="H1004" s="4">
        <v>4</v>
      </c>
      <c r="I1004" s="4">
        <v>4</v>
      </c>
      <c r="J1004" s="4">
        <v>0</v>
      </c>
      <c r="K1004" s="3" t="s">
        <v>154</v>
      </c>
      <c r="L1004" s="3" t="s">
        <v>858</v>
      </c>
      <c r="M1004" s="4">
        <v>0</v>
      </c>
      <c r="N1004" s="3" t="s">
        <v>153</v>
      </c>
      <c r="O1004" s="3" t="s">
        <v>155</v>
      </c>
      <c r="P1004" s="3" t="s">
        <v>161</v>
      </c>
      <c r="Q1004" s="5" t="s">
        <v>961</v>
      </c>
      <c r="R1004" s="5" t="s">
        <v>178</v>
      </c>
      <c r="S1004" s="5" t="s">
        <v>179</v>
      </c>
    </row>
    <row r="1005" spans="1:19">
      <c r="A1005" s="3" t="s">
        <v>934</v>
      </c>
      <c r="B1005" s="3" t="s">
        <v>846</v>
      </c>
      <c r="C1005" s="3" t="s">
        <v>963</v>
      </c>
      <c r="D1005" s="3" t="s">
        <v>964</v>
      </c>
      <c r="E1005" s="3" t="s">
        <v>948</v>
      </c>
      <c r="F1005" s="3" t="s">
        <v>949</v>
      </c>
      <c r="G1005" s="4">
        <v>68.73</v>
      </c>
      <c r="H1005" s="4">
        <v>4</v>
      </c>
      <c r="I1005" s="4">
        <v>4</v>
      </c>
      <c r="J1005" s="4">
        <v>0</v>
      </c>
      <c r="K1005" s="3" t="s">
        <v>154</v>
      </c>
      <c r="L1005" s="3" t="s">
        <v>858</v>
      </c>
      <c r="M1005" s="4">
        <v>0</v>
      </c>
      <c r="N1005" s="3" t="s">
        <v>153</v>
      </c>
      <c r="O1005" s="3" t="s">
        <v>155</v>
      </c>
      <c r="P1005" s="3" t="s">
        <v>161</v>
      </c>
      <c r="Q1005" s="5" t="s">
        <v>963</v>
      </c>
      <c r="R1005" s="5" t="s">
        <v>178</v>
      </c>
      <c r="S1005" s="5" t="s">
        <v>179</v>
      </c>
    </row>
    <row r="1006" spans="1:19">
      <c r="A1006" s="3" t="s">
        <v>934</v>
      </c>
      <c r="B1006" s="3" t="s">
        <v>846</v>
      </c>
      <c r="C1006" s="3" t="s">
        <v>965</v>
      </c>
      <c r="D1006" s="3" t="s">
        <v>966</v>
      </c>
      <c r="E1006" s="3" t="s">
        <v>948</v>
      </c>
      <c r="F1006" s="3" t="s">
        <v>949</v>
      </c>
      <c r="G1006" s="4">
        <v>70.400000000000006</v>
      </c>
      <c r="H1006" s="4">
        <v>4</v>
      </c>
      <c r="I1006" s="4">
        <v>4</v>
      </c>
      <c r="J1006" s="4">
        <v>0</v>
      </c>
      <c r="K1006" s="3" t="s">
        <v>154</v>
      </c>
      <c r="L1006" s="3" t="s">
        <v>858</v>
      </c>
      <c r="M1006" s="4">
        <v>0</v>
      </c>
      <c r="N1006" s="3" t="s">
        <v>153</v>
      </c>
      <c r="O1006" s="3" t="s">
        <v>155</v>
      </c>
      <c r="P1006" s="3" t="s">
        <v>161</v>
      </c>
      <c r="Q1006" s="5" t="s">
        <v>965</v>
      </c>
      <c r="R1006" s="5" t="s">
        <v>178</v>
      </c>
      <c r="S1006" s="5" t="s">
        <v>179</v>
      </c>
    </row>
    <row r="1007" spans="1:19">
      <c r="A1007" s="3" t="s">
        <v>934</v>
      </c>
      <c r="B1007" s="3" t="s">
        <v>846</v>
      </c>
      <c r="C1007" s="3" t="s">
        <v>967</v>
      </c>
      <c r="D1007" s="3" t="s">
        <v>968</v>
      </c>
      <c r="E1007" s="3" t="s">
        <v>948</v>
      </c>
      <c r="F1007" s="3" t="s">
        <v>949</v>
      </c>
      <c r="G1007" s="4">
        <v>67.66</v>
      </c>
      <c r="H1007" s="4">
        <v>4</v>
      </c>
      <c r="I1007" s="4">
        <v>4</v>
      </c>
      <c r="J1007" s="4">
        <v>0</v>
      </c>
      <c r="K1007" s="3" t="s">
        <v>154</v>
      </c>
      <c r="L1007" s="3" t="s">
        <v>858</v>
      </c>
      <c r="M1007" s="4">
        <v>0</v>
      </c>
      <c r="N1007" s="3" t="s">
        <v>153</v>
      </c>
      <c r="O1007" s="3" t="s">
        <v>155</v>
      </c>
      <c r="P1007" s="3" t="s">
        <v>161</v>
      </c>
      <c r="Q1007" s="5" t="s">
        <v>967</v>
      </c>
      <c r="R1007" s="5" t="s">
        <v>178</v>
      </c>
      <c r="S1007" s="5" t="s">
        <v>179</v>
      </c>
    </row>
    <row r="1008" spans="1:19">
      <c r="A1008" s="3" t="s">
        <v>934</v>
      </c>
      <c r="B1008" s="3" t="s">
        <v>846</v>
      </c>
      <c r="C1008" s="3" t="s">
        <v>969</v>
      </c>
      <c r="D1008" s="3" t="s">
        <v>970</v>
      </c>
      <c r="E1008" s="3" t="s">
        <v>971</v>
      </c>
      <c r="F1008" s="3" t="s">
        <v>880</v>
      </c>
      <c r="G1008" s="4">
        <v>38.880000000000003</v>
      </c>
      <c r="H1008" s="4">
        <v>10</v>
      </c>
      <c r="I1008" s="4">
        <v>0</v>
      </c>
      <c r="J1008" s="4">
        <v>0</v>
      </c>
      <c r="K1008" s="3" t="s">
        <v>154</v>
      </c>
      <c r="L1008" s="3" t="s">
        <v>858</v>
      </c>
      <c r="M1008" s="4">
        <v>0</v>
      </c>
      <c r="N1008" s="3" t="s">
        <v>153</v>
      </c>
      <c r="O1008" s="3" t="s">
        <v>155</v>
      </c>
      <c r="P1008" s="3" t="s">
        <v>161</v>
      </c>
      <c r="Q1008" s="5" t="s">
        <v>969</v>
      </c>
      <c r="R1008" s="5" t="s">
        <v>178</v>
      </c>
      <c r="S1008" s="5" t="s">
        <v>179</v>
      </c>
    </row>
    <row r="1009" spans="1:19">
      <c r="A1009" s="3" t="s">
        <v>934</v>
      </c>
      <c r="B1009" s="3" t="s">
        <v>846</v>
      </c>
      <c r="C1009" s="3" t="s">
        <v>972</v>
      </c>
      <c r="D1009" s="3" t="s">
        <v>973</v>
      </c>
      <c r="E1009" s="3" t="s">
        <v>974</v>
      </c>
      <c r="F1009" s="3" t="s">
        <v>331</v>
      </c>
      <c r="G1009" s="4">
        <v>60.82</v>
      </c>
      <c r="H1009" s="4">
        <v>3</v>
      </c>
      <c r="I1009" s="4">
        <v>24</v>
      </c>
      <c r="J1009" s="4">
        <v>0</v>
      </c>
      <c r="K1009" s="3" t="s">
        <v>154</v>
      </c>
      <c r="L1009" s="3" t="s">
        <v>908</v>
      </c>
      <c r="M1009" s="4">
        <v>0</v>
      </c>
      <c r="N1009" s="3" t="s">
        <v>153</v>
      </c>
      <c r="O1009" s="3" t="s">
        <v>155</v>
      </c>
      <c r="P1009" s="3" t="s">
        <v>161</v>
      </c>
      <c r="Q1009" s="5" t="s">
        <v>972</v>
      </c>
      <c r="R1009" s="5" t="s">
        <v>178</v>
      </c>
      <c r="S1009" s="5" t="s">
        <v>179</v>
      </c>
    </row>
    <row r="1010" spans="1:19">
      <c r="A1010" s="3" t="s">
        <v>934</v>
      </c>
      <c r="B1010" s="3" t="s">
        <v>846</v>
      </c>
      <c r="C1010" s="3" t="s">
        <v>975</v>
      </c>
      <c r="D1010" s="3" t="s">
        <v>976</v>
      </c>
      <c r="E1010" s="3" t="s">
        <v>913</v>
      </c>
      <c r="F1010" s="3" t="s">
        <v>914</v>
      </c>
      <c r="G1010" s="4">
        <v>79.2</v>
      </c>
      <c r="H1010" s="4">
        <v>3</v>
      </c>
      <c r="I1010" s="4">
        <v>32</v>
      </c>
      <c r="J1010" s="4">
        <v>0</v>
      </c>
      <c r="K1010" s="3" t="s">
        <v>154</v>
      </c>
      <c r="L1010" s="3" t="s">
        <v>908</v>
      </c>
      <c r="M1010" s="4">
        <v>0</v>
      </c>
      <c r="N1010" s="3" t="s">
        <v>153</v>
      </c>
      <c r="O1010" s="3" t="s">
        <v>155</v>
      </c>
      <c r="P1010" s="3" t="s">
        <v>161</v>
      </c>
      <c r="Q1010" s="5" t="s">
        <v>975</v>
      </c>
      <c r="R1010" s="5" t="s">
        <v>178</v>
      </c>
      <c r="S1010" s="5" t="s">
        <v>179</v>
      </c>
    </row>
    <row r="1011" spans="1:19">
      <c r="A1011" s="3" t="s">
        <v>934</v>
      </c>
      <c r="B1011" s="3" t="s">
        <v>846</v>
      </c>
      <c r="C1011" s="3" t="s">
        <v>977</v>
      </c>
      <c r="D1011" s="3" t="s">
        <v>978</v>
      </c>
      <c r="E1011" s="3" t="s">
        <v>913</v>
      </c>
      <c r="F1011" s="3" t="s">
        <v>914</v>
      </c>
      <c r="G1011" s="4">
        <v>87.59</v>
      </c>
      <c r="H1011" s="4">
        <v>3</v>
      </c>
      <c r="I1011" s="4">
        <v>36</v>
      </c>
      <c r="J1011" s="4">
        <v>0</v>
      </c>
      <c r="K1011" s="3" t="s">
        <v>154</v>
      </c>
      <c r="L1011" s="3" t="s">
        <v>908</v>
      </c>
      <c r="M1011" s="4">
        <v>0</v>
      </c>
      <c r="N1011" s="3" t="s">
        <v>153</v>
      </c>
      <c r="O1011" s="3" t="s">
        <v>155</v>
      </c>
      <c r="P1011" s="3" t="s">
        <v>161</v>
      </c>
      <c r="Q1011" s="5" t="s">
        <v>977</v>
      </c>
      <c r="R1011" s="5" t="s">
        <v>178</v>
      </c>
      <c r="S1011" s="5" t="s">
        <v>179</v>
      </c>
    </row>
    <row r="1012" spans="1:19">
      <c r="A1012" s="3" t="s">
        <v>934</v>
      </c>
      <c r="B1012" s="3" t="s">
        <v>846</v>
      </c>
      <c r="C1012" s="3" t="s">
        <v>979</v>
      </c>
      <c r="D1012" s="3" t="s">
        <v>980</v>
      </c>
      <c r="E1012" s="3" t="s">
        <v>981</v>
      </c>
      <c r="F1012" s="3" t="s">
        <v>337</v>
      </c>
      <c r="G1012" s="4">
        <v>21.35</v>
      </c>
      <c r="H1012" s="4">
        <v>4</v>
      </c>
      <c r="I1012" s="4">
        <v>0</v>
      </c>
      <c r="J1012" s="4">
        <v>0</v>
      </c>
      <c r="K1012" s="3" t="s">
        <v>154</v>
      </c>
      <c r="L1012" s="3" t="s">
        <v>918</v>
      </c>
      <c r="M1012" s="4">
        <v>0</v>
      </c>
      <c r="N1012" s="3" t="s">
        <v>153</v>
      </c>
      <c r="O1012" s="3" t="s">
        <v>155</v>
      </c>
      <c r="P1012" s="3" t="s">
        <v>161</v>
      </c>
      <c r="Q1012" s="5" t="s">
        <v>979</v>
      </c>
      <c r="R1012" s="5" t="s">
        <v>178</v>
      </c>
      <c r="S1012" s="5" t="s">
        <v>179</v>
      </c>
    </row>
    <row r="1013" spans="1:19">
      <c r="A1013" s="3" t="s">
        <v>934</v>
      </c>
      <c r="B1013" s="3" t="s">
        <v>846</v>
      </c>
      <c r="C1013" s="3" t="s">
        <v>3235</v>
      </c>
      <c r="D1013" s="3" t="s">
        <v>3236</v>
      </c>
      <c r="E1013" s="3" t="s">
        <v>2266</v>
      </c>
      <c r="F1013" s="3" t="s">
        <v>264</v>
      </c>
      <c r="G1013" s="4">
        <v>16.5</v>
      </c>
      <c r="H1013" s="4">
        <v>1</v>
      </c>
      <c r="I1013" s="4">
        <v>0</v>
      </c>
      <c r="J1013" s="4">
        <v>1</v>
      </c>
      <c r="K1013" s="3" t="s">
        <v>154</v>
      </c>
      <c r="L1013" s="3" t="s">
        <v>1776</v>
      </c>
      <c r="M1013" s="4">
        <v>2</v>
      </c>
      <c r="N1013" s="3" t="s">
        <v>153</v>
      </c>
      <c r="O1013" s="3" t="s">
        <v>155</v>
      </c>
      <c r="P1013" s="3" t="s">
        <v>161</v>
      </c>
      <c r="Q1013" s="5" t="s">
        <v>3235</v>
      </c>
      <c r="R1013" s="5" t="s">
        <v>178</v>
      </c>
      <c r="S1013" s="5" t="s">
        <v>1678</v>
      </c>
    </row>
    <row r="1014" spans="1:19">
      <c r="A1014" s="3" t="s">
        <v>934</v>
      </c>
      <c r="B1014" s="3" t="s">
        <v>846</v>
      </c>
      <c r="C1014" s="3" t="s">
        <v>982</v>
      </c>
      <c r="D1014" s="3" t="s">
        <v>983</v>
      </c>
      <c r="E1014" s="3" t="s">
        <v>344</v>
      </c>
      <c r="F1014" s="3" t="s">
        <v>264</v>
      </c>
      <c r="G1014" s="4">
        <v>12.7</v>
      </c>
      <c r="H1014" s="4">
        <v>0</v>
      </c>
      <c r="I1014" s="4">
        <v>0</v>
      </c>
      <c r="J1014" s="4">
        <v>0</v>
      </c>
      <c r="K1014" s="3" t="s">
        <v>154</v>
      </c>
      <c r="L1014" s="3" t="s">
        <v>858</v>
      </c>
      <c r="M1014" s="4">
        <v>0</v>
      </c>
      <c r="N1014" s="3" t="s">
        <v>153</v>
      </c>
      <c r="O1014" s="3" t="s">
        <v>155</v>
      </c>
      <c r="P1014" s="3" t="s">
        <v>161</v>
      </c>
      <c r="Q1014" s="5" t="s">
        <v>982</v>
      </c>
      <c r="R1014" s="5" t="s">
        <v>168</v>
      </c>
      <c r="S1014" s="5" t="s">
        <v>984</v>
      </c>
    </row>
    <row r="1015" spans="1:19">
      <c r="A1015" s="3" t="s">
        <v>934</v>
      </c>
      <c r="B1015" s="3" t="s">
        <v>846</v>
      </c>
      <c r="C1015" s="3" t="s">
        <v>985</v>
      </c>
      <c r="D1015" s="3" t="s">
        <v>986</v>
      </c>
      <c r="E1015" s="3" t="s">
        <v>464</v>
      </c>
      <c r="F1015" s="3" t="s">
        <v>264</v>
      </c>
      <c r="G1015" s="4">
        <v>15.52</v>
      </c>
      <c r="H1015" s="4">
        <v>0</v>
      </c>
      <c r="I1015" s="4">
        <v>0</v>
      </c>
      <c r="J1015" s="4">
        <v>0</v>
      </c>
      <c r="K1015" s="3" t="s">
        <v>154</v>
      </c>
      <c r="L1015" s="3" t="s">
        <v>858</v>
      </c>
      <c r="M1015" s="4">
        <v>0</v>
      </c>
      <c r="N1015" s="3" t="s">
        <v>153</v>
      </c>
      <c r="O1015" s="3" t="s">
        <v>155</v>
      </c>
      <c r="P1015" s="3" t="s">
        <v>161</v>
      </c>
      <c r="Q1015" s="5" t="s">
        <v>985</v>
      </c>
      <c r="R1015" s="5" t="s">
        <v>178</v>
      </c>
      <c r="S1015" s="5" t="s">
        <v>179</v>
      </c>
    </row>
    <row r="1016" spans="1:19">
      <c r="A1016" s="3" t="s">
        <v>934</v>
      </c>
      <c r="B1016" s="3" t="s">
        <v>846</v>
      </c>
      <c r="C1016" s="3" t="s">
        <v>987</v>
      </c>
      <c r="D1016" s="3" t="s">
        <v>988</v>
      </c>
      <c r="E1016" s="3" t="s">
        <v>989</v>
      </c>
      <c r="F1016" s="3" t="s">
        <v>264</v>
      </c>
      <c r="G1016" s="4">
        <v>13.25</v>
      </c>
      <c r="H1016" s="4">
        <v>0</v>
      </c>
      <c r="I1016" s="4">
        <v>0</v>
      </c>
      <c r="J1016" s="4">
        <v>0</v>
      </c>
      <c r="K1016" s="3" t="s">
        <v>154</v>
      </c>
      <c r="L1016" s="3" t="s">
        <v>858</v>
      </c>
      <c r="M1016" s="4">
        <v>0</v>
      </c>
      <c r="N1016" s="3" t="s">
        <v>153</v>
      </c>
      <c r="O1016" s="3" t="s">
        <v>155</v>
      </c>
      <c r="P1016" s="3" t="s">
        <v>161</v>
      </c>
      <c r="Q1016" s="5" t="s">
        <v>987</v>
      </c>
      <c r="R1016" s="5" t="s">
        <v>178</v>
      </c>
      <c r="S1016" s="5" t="s">
        <v>179</v>
      </c>
    </row>
    <row r="1017" spans="1:19">
      <c r="A1017" s="3" t="s">
        <v>934</v>
      </c>
      <c r="B1017" s="3" t="s">
        <v>846</v>
      </c>
      <c r="C1017" s="3" t="s">
        <v>3237</v>
      </c>
      <c r="D1017" s="3" t="s">
        <v>3238</v>
      </c>
      <c r="E1017" s="3" t="s">
        <v>1657</v>
      </c>
      <c r="F1017" s="3" t="s">
        <v>731</v>
      </c>
      <c r="G1017" s="4">
        <v>7.99</v>
      </c>
      <c r="H1017" s="4">
        <v>0</v>
      </c>
      <c r="I1017" s="4">
        <v>0</v>
      </c>
      <c r="J1017" s="4">
        <v>0</v>
      </c>
      <c r="K1017" s="3" t="s">
        <v>154</v>
      </c>
      <c r="L1017" s="3" t="s">
        <v>153</v>
      </c>
      <c r="M1017" s="4">
        <v>0</v>
      </c>
      <c r="N1017" s="3" t="s">
        <v>153</v>
      </c>
      <c r="O1017" s="3" t="s">
        <v>155</v>
      </c>
      <c r="P1017" s="3" t="s">
        <v>161</v>
      </c>
      <c r="Q1017" s="5" t="s">
        <v>3237</v>
      </c>
      <c r="R1017" s="5" t="s">
        <v>1358</v>
      </c>
      <c r="S1017" s="5" t="s">
        <v>1712</v>
      </c>
    </row>
    <row r="1018" spans="1:19">
      <c r="A1018" s="3" t="s">
        <v>934</v>
      </c>
      <c r="B1018" s="3" t="s">
        <v>846</v>
      </c>
      <c r="C1018" s="3" t="s">
        <v>3239</v>
      </c>
      <c r="D1018" s="3" t="s">
        <v>3240</v>
      </c>
      <c r="E1018" s="3" t="s">
        <v>1864</v>
      </c>
      <c r="F1018" s="3" t="s">
        <v>731</v>
      </c>
      <c r="G1018" s="4">
        <v>50.96</v>
      </c>
      <c r="H1018" s="4">
        <v>0</v>
      </c>
      <c r="I1018" s="4">
        <v>0</v>
      </c>
      <c r="J1018" s="4">
        <v>0</v>
      </c>
      <c r="K1018" s="3" t="s">
        <v>154</v>
      </c>
      <c r="L1018" s="3" t="s">
        <v>2339</v>
      </c>
      <c r="M1018" s="4">
        <v>25</v>
      </c>
      <c r="N1018" s="3" t="s">
        <v>153</v>
      </c>
      <c r="O1018" s="3" t="s">
        <v>155</v>
      </c>
      <c r="P1018" s="3" t="s">
        <v>161</v>
      </c>
      <c r="Q1018" s="5" t="s">
        <v>3239</v>
      </c>
      <c r="R1018" s="5" t="s">
        <v>178</v>
      </c>
      <c r="S1018" s="5" t="s">
        <v>1449</v>
      </c>
    </row>
    <row r="1019" spans="1:19">
      <c r="A1019" s="3" t="s">
        <v>3241</v>
      </c>
      <c r="B1019" s="3" t="s">
        <v>846</v>
      </c>
      <c r="C1019" s="3" t="s">
        <v>3242</v>
      </c>
      <c r="D1019" s="3" t="s">
        <v>3243</v>
      </c>
      <c r="E1019" s="3" t="s">
        <v>3183</v>
      </c>
      <c r="F1019" s="3" t="s">
        <v>153</v>
      </c>
      <c r="G1019" s="4">
        <v>10.53</v>
      </c>
      <c r="H1019" s="4">
        <v>0</v>
      </c>
      <c r="I1019" s="4">
        <v>0</v>
      </c>
      <c r="J1019" s="4">
        <v>0</v>
      </c>
      <c r="K1019" s="3" t="s">
        <v>154</v>
      </c>
      <c r="L1019" s="3" t="s">
        <v>3184</v>
      </c>
      <c r="M1019" s="4">
        <v>0</v>
      </c>
      <c r="N1019" s="3" t="s">
        <v>153</v>
      </c>
      <c r="O1019" s="3" t="s">
        <v>155</v>
      </c>
      <c r="P1019" s="3" t="s">
        <v>161</v>
      </c>
      <c r="Q1019" s="5" t="s">
        <v>3242</v>
      </c>
      <c r="R1019" s="5" t="s">
        <v>849</v>
      </c>
      <c r="S1019" s="5" t="s">
        <v>158</v>
      </c>
    </row>
    <row r="1020" spans="1:19">
      <c r="A1020" s="3" t="s">
        <v>3241</v>
      </c>
      <c r="B1020" s="3" t="s">
        <v>846</v>
      </c>
      <c r="C1020" s="3" t="s">
        <v>3244</v>
      </c>
      <c r="D1020" s="3" t="s">
        <v>3245</v>
      </c>
      <c r="E1020" s="3" t="s">
        <v>1657</v>
      </c>
      <c r="F1020" s="3" t="s">
        <v>153</v>
      </c>
      <c r="G1020" s="4">
        <v>5.42</v>
      </c>
      <c r="H1020" s="4">
        <v>0</v>
      </c>
      <c r="I1020" s="4">
        <v>0</v>
      </c>
      <c r="J1020" s="4">
        <v>0</v>
      </c>
      <c r="K1020" s="3" t="s">
        <v>154</v>
      </c>
      <c r="L1020" s="3" t="s">
        <v>153</v>
      </c>
      <c r="M1020" s="4">
        <v>0</v>
      </c>
      <c r="N1020" s="3" t="s">
        <v>153</v>
      </c>
      <c r="O1020" s="3" t="s">
        <v>155</v>
      </c>
      <c r="P1020" s="3" t="s">
        <v>161</v>
      </c>
      <c r="Q1020" s="5" t="s">
        <v>3244</v>
      </c>
      <c r="R1020" s="5" t="s">
        <v>1358</v>
      </c>
      <c r="S1020" s="5" t="s">
        <v>1712</v>
      </c>
    </row>
    <row r="1021" spans="1:19">
      <c r="A1021" s="3" t="s">
        <v>1265</v>
      </c>
      <c r="B1021" s="3" t="s">
        <v>846</v>
      </c>
      <c r="C1021" s="3" t="s">
        <v>3246</v>
      </c>
      <c r="D1021" s="3" t="s">
        <v>3247</v>
      </c>
      <c r="E1021" s="3" t="s">
        <v>152</v>
      </c>
      <c r="F1021" s="3" t="s">
        <v>215</v>
      </c>
      <c r="G1021" s="4">
        <v>186.73</v>
      </c>
      <c r="H1021" s="4">
        <v>0</v>
      </c>
      <c r="I1021" s="4">
        <v>0</v>
      </c>
      <c r="J1021" s="4">
        <v>0</v>
      </c>
      <c r="K1021" s="3" t="s">
        <v>154</v>
      </c>
      <c r="L1021" s="3" t="s">
        <v>1524</v>
      </c>
      <c r="M1021" s="4">
        <v>0</v>
      </c>
      <c r="N1021" s="3" t="s">
        <v>153</v>
      </c>
      <c r="O1021" s="3" t="s">
        <v>155</v>
      </c>
      <c r="P1021" s="3" t="s">
        <v>161</v>
      </c>
      <c r="Q1021" s="5" t="s">
        <v>3246</v>
      </c>
      <c r="R1021" s="5" t="s">
        <v>849</v>
      </c>
      <c r="S1021" s="5" t="s">
        <v>158</v>
      </c>
    </row>
    <row r="1022" spans="1:19">
      <c r="A1022" s="3" t="s">
        <v>1265</v>
      </c>
      <c r="B1022" s="3" t="s">
        <v>846</v>
      </c>
      <c r="C1022" s="3" t="s">
        <v>3248</v>
      </c>
      <c r="D1022" s="3" t="s">
        <v>3249</v>
      </c>
      <c r="E1022" s="3" t="s">
        <v>243</v>
      </c>
      <c r="F1022" s="3" t="s">
        <v>215</v>
      </c>
      <c r="G1022" s="4">
        <v>17.920000000000002</v>
      </c>
      <c r="H1022" s="4">
        <v>2</v>
      </c>
      <c r="I1022" s="4">
        <v>0</v>
      </c>
      <c r="J1022" s="4">
        <v>2</v>
      </c>
      <c r="K1022" s="3" t="s">
        <v>154</v>
      </c>
      <c r="L1022" s="3" t="s">
        <v>244</v>
      </c>
      <c r="M1022" s="4">
        <v>0</v>
      </c>
      <c r="N1022" s="3" t="s">
        <v>153</v>
      </c>
      <c r="O1022" s="3" t="s">
        <v>155</v>
      </c>
      <c r="P1022" s="3" t="s">
        <v>161</v>
      </c>
      <c r="Q1022" s="5" t="s">
        <v>3248</v>
      </c>
      <c r="R1022" s="5" t="s">
        <v>178</v>
      </c>
      <c r="S1022" s="5" t="s">
        <v>1678</v>
      </c>
    </row>
    <row r="1023" spans="1:19">
      <c r="A1023" s="3" t="s">
        <v>1265</v>
      </c>
      <c r="B1023" s="3" t="s">
        <v>846</v>
      </c>
      <c r="C1023" s="3" t="s">
        <v>3250</v>
      </c>
      <c r="D1023" s="3" t="s">
        <v>3251</v>
      </c>
      <c r="E1023" s="3" t="s">
        <v>243</v>
      </c>
      <c r="F1023" s="3" t="s">
        <v>215</v>
      </c>
      <c r="G1023" s="4">
        <v>14.58</v>
      </c>
      <c r="H1023" s="4">
        <v>2</v>
      </c>
      <c r="I1023" s="4">
        <v>0</v>
      </c>
      <c r="J1023" s="4">
        <v>2</v>
      </c>
      <c r="K1023" s="3" t="s">
        <v>154</v>
      </c>
      <c r="L1023" s="3" t="s">
        <v>244</v>
      </c>
      <c r="M1023" s="4">
        <v>0</v>
      </c>
      <c r="N1023" s="3" t="s">
        <v>153</v>
      </c>
      <c r="O1023" s="3" t="s">
        <v>155</v>
      </c>
      <c r="P1023" s="3" t="s">
        <v>161</v>
      </c>
      <c r="Q1023" s="5" t="s">
        <v>3250</v>
      </c>
      <c r="R1023" s="5" t="s">
        <v>178</v>
      </c>
      <c r="S1023" s="5" t="s">
        <v>1678</v>
      </c>
    </row>
    <row r="1024" spans="1:19">
      <c r="A1024" s="3" t="s">
        <v>1265</v>
      </c>
      <c r="B1024" s="3" t="s">
        <v>846</v>
      </c>
      <c r="C1024" s="3" t="s">
        <v>3252</v>
      </c>
      <c r="D1024" s="3" t="s">
        <v>3253</v>
      </c>
      <c r="E1024" s="3" t="s">
        <v>243</v>
      </c>
      <c r="F1024" s="3" t="s">
        <v>215</v>
      </c>
      <c r="G1024" s="4">
        <v>22.82</v>
      </c>
      <c r="H1024" s="4">
        <v>2</v>
      </c>
      <c r="I1024" s="4">
        <v>0</v>
      </c>
      <c r="J1024" s="4">
        <v>2</v>
      </c>
      <c r="K1024" s="3" t="s">
        <v>154</v>
      </c>
      <c r="L1024" s="3" t="s">
        <v>244</v>
      </c>
      <c r="M1024" s="4">
        <v>0</v>
      </c>
      <c r="N1024" s="3" t="s">
        <v>153</v>
      </c>
      <c r="O1024" s="3" t="s">
        <v>155</v>
      </c>
      <c r="P1024" s="3" t="s">
        <v>161</v>
      </c>
      <c r="Q1024" s="5" t="s">
        <v>3252</v>
      </c>
      <c r="R1024" s="5" t="s">
        <v>178</v>
      </c>
      <c r="S1024" s="5" t="s">
        <v>1678</v>
      </c>
    </row>
    <row r="1025" spans="1:19">
      <c r="A1025" s="3" t="s">
        <v>1265</v>
      </c>
      <c r="B1025" s="3" t="s">
        <v>846</v>
      </c>
      <c r="C1025" s="3" t="s">
        <v>3254</v>
      </c>
      <c r="D1025" s="3" t="s">
        <v>3255</v>
      </c>
      <c r="E1025" s="3" t="s">
        <v>243</v>
      </c>
      <c r="F1025" s="3" t="s">
        <v>215</v>
      </c>
      <c r="G1025" s="4">
        <v>17.920000000000002</v>
      </c>
      <c r="H1025" s="4">
        <v>2</v>
      </c>
      <c r="I1025" s="4">
        <v>0</v>
      </c>
      <c r="J1025" s="4">
        <v>2</v>
      </c>
      <c r="K1025" s="3" t="s">
        <v>154</v>
      </c>
      <c r="L1025" s="3" t="s">
        <v>244</v>
      </c>
      <c r="M1025" s="4">
        <v>0</v>
      </c>
      <c r="N1025" s="3" t="s">
        <v>153</v>
      </c>
      <c r="O1025" s="3" t="s">
        <v>155</v>
      </c>
      <c r="P1025" s="3" t="s">
        <v>161</v>
      </c>
      <c r="Q1025" s="5" t="s">
        <v>3254</v>
      </c>
      <c r="R1025" s="5" t="s">
        <v>178</v>
      </c>
      <c r="S1025" s="5" t="s">
        <v>1678</v>
      </c>
    </row>
    <row r="1026" spans="1:19">
      <c r="A1026" s="3" t="s">
        <v>1265</v>
      </c>
      <c r="B1026" s="3" t="s">
        <v>846</v>
      </c>
      <c r="C1026" s="3" t="s">
        <v>3256</v>
      </c>
      <c r="D1026" s="3" t="s">
        <v>3257</v>
      </c>
      <c r="E1026" s="3" t="s">
        <v>2220</v>
      </c>
      <c r="F1026" s="3" t="s">
        <v>2215</v>
      </c>
      <c r="G1026" s="4">
        <v>21.15</v>
      </c>
      <c r="H1026" s="4">
        <v>4</v>
      </c>
      <c r="I1026" s="4">
        <v>0</v>
      </c>
      <c r="J1026" s="4">
        <v>4</v>
      </c>
      <c r="K1026" s="3" t="s">
        <v>154</v>
      </c>
      <c r="L1026" s="3" t="s">
        <v>244</v>
      </c>
      <c r="M1026" s="4">
        <v>0</v>
      </c>
      <c r="N1026" s="3" t="s">
        <v>153</v>
      </c>
      <c r="O1026" s="3" t="s">
        <v>155</v>
      </c>
      <c r="P1026" s="3" t="s">
        <v>161</v>
      </c>
      <c r="Q1026" s="5" t="s">
        <v>3256</v>
      </c>
      <c r="R1026" s="5" t="s">
        <v>178</v>
      </c>
      <c r="S1026" s="5" t="s">
        <v>2112</v>
      </c>
    </row>
    <row r="1027" spans="1:19">
      <c r="A1027" s="3" t="s">
        <v>1265</v>
      </c>
      <c r="B1027" s="3" t="s">
        <v>846</v>
      </c>
      <c r="C1027" s="3" t="s">
        <v>3258</v>
      </c>
      <c r="D1027" s="3" t="s">
        <v>3259</v>
      </c>
      <c r="E1027" s="3" t="s">
        <v>2220</v>
      </c>
      <c r="F1027" s="3" t="s">
        <v>3260</v>
      </c>
      <c r="G1027" s="4">
        <v>24.53</v>
      </c>
      <c r="H1027" s="4">
        <v>4</v>
      </c>
      <c r="I1027" s="4">
        <v>0</v>
      </c>
      <c r="J1027" s="4">
        <v>4</v>
      </c>
      <c r="K1027" s="3" t="s">
        <v>154</v>
      </c>
      <c r="L1027" s="3" t="s">
        <v>244</v>
      </c>
      <c r="M1027" s="4">
        <v>0</v>
      </c>
      <c r="N1027" s="3" t="s">
        <v>153</v>
      </c>
      <c r="O1027" s="3" t="s">
        <v>155</v>
      </c>
      <c r="P1027" s="3" t="s">
        <v>161</v>
      </c>
      <c r="Q1027" s="5" t="s">
        <v>3258</v>
      </c>
      <c r="R1027" s="5" t="s">
        <v>178</v>
      </c>
      <c r="S1027" s="5" t="s">
        <v>2112</v>
      </c>
    </row>
    <row r="1028" spans="1:19">
      <c r="A1028" s="3" t="s">
        <v>1265</v>
      </c>
      <c r="B1028" s="3" t="s">
        <v>846</v>
      </c>
      <c r="C1028" s="3" t="s">
        <v>3261</v>
      </c>
      <c r="D1028" s="3" t="s">
        <v>3262</v>
      </c>
      <c r="E1028" s="3" t="s">
        <v>2220</v>
      </c>
      <c r="F1028" s="3" t="s">
        <v>2215</v>
      </c>
      <c r="G1028" s="4">
        <v>21.15</v>
      </c>
      <c r="H1028" s="4">
        <v>4</v>
      </c>
      <c r="I1028" s="4">
        <v>0</v>
      </c>
      <c r="J1028" s="4">
        <v>4</v>
      </c>
      <c r="K1028" s="3" t="s">
        <v>154</v>
      </c>
      <c r="L1028" s="3" t="s">
        <v>244</v>
      </c>
      <c r="M1028" s="4">
        <v>0</v>
      </c>
      <c r="N1028" s="3" t="s">
        <v>153</v>
      </c>
      <c r="O1028" s="3" t="s">
        <v>155</v>
      </c>
      <c r="P1028" s="3" t="s">
        <v>161</v>
      </c>
      <c r="Q1028" s="5" t="s">
        <v>3261</v>
      </c>
      <c r="R1028" s="5" t="s">
        <v>178</v>
      </c>
      <c r="S1028" s="5" t="s">
        <v>2112</v>
      </c>
    </row>
    <row r="1029" spans="1:19">
      <c r="A1029" s="3" t="s">
        <v>1265</v>
      </c>
      <c r="B1029" s="3" t="s">
        <v>846</v>
      </c>
      <c r="C1029" s="3" t="s">
        <v>3263</v>
      </c>
      <c r="D1029" s="3" t="s">
        <v>3264</v>
      </c>
      <c r="E1029" s="3" t="s">
        <v>2235</v>
      </c>
      <c r="F1029" s="3" t="s">
        <v>264</v>
      </c>
      <c r="G1029" s="4">
        <v>14.23</v>
      </c>
      <c r="H1029" s="4">
        <v>1</v>
      </c>
      <c r="I1029" s="4">
        <v>0</v>
      </c>
      <c r="J1029" s="4">
        <v>1</v>
      </c>
      <c r="K1029" s="3" t="s">
        <v>154</v>
      </c>
      <c r="L1029" s="3" t="s">
        <v>244</v>
      </c>
      <c r="M1029" s="4">
        <v>2</v>
      </c>
      <c r="N1029" s="3" t="s">
        <v>153</v>
      </c>
      <c r="O1029" s="3" t="s">
        <v>155</v>
      </c>
      <c r="P1029" s="3" t="s">
        <v>161</v>
      </c>
      <c r="Q1029" s="5" t="s">
        <v>3263</v>
      </c>
      <c r="R1029" s="5" t="s">
        <v>178</v>
      </c>
      <c r="S1029" s="5" t="s">
        <v>2112</v>
      </c>
    </row>
    <row r="1030" spans="1:19">
      <c r="A1030" s="3" t="s">
        <v>1265</v>
      </c>
      <c r="B1030" s="3" t="s">
        <v>846</v>
      </c>
      <c r="C1030" s="3" t="s">
        <v>3265</v>
      </c>
      <c r="D1030" s="3" t="s">
        <v>3266</v>
      </c>
      <c r="E1030" s="3" t="s">
        <v>2235</v>
      </c>
      <c r="F1030" s="3" t="s">
        <v>264</v>
      </c>
      <c r="G1030" s="4">
        <v>14.06</v>
      </c>
      <c r="H1030" s="4">
        <v>1</v>
      </c>
      <c r="I1030" s="4">
        <v>0</v>
      </c>
      <c r="J1030" s="4">
        <v>1</v>
      </c>
      <c r="K1030" s="3" t="s">
        <v>154</v>
      </c>
      <c r="L1030" s="3" t="s">
        <v>244</v>
      </c>
      <c r="M1030" s="4">
        <v>2</v>
      </c>
      <c r="N1030" s="3" t="s">
        <v>153</v>
      </c>
      <c r="O1030" s="3" t="s">
        <v>155</v>
      </c>
      <c r="P1030" s="3" t="s">
        <v>161</v>
      </c>
      <c r="Q1030" s="5" t="s">
        <v>3265</v>
      </c>
      <c r="R1030" s="5" t="s">
        <v>178</v>
      </c>
      <c r="S1030" s="5" t="s">
        <v>2112</v>
      </c>
    </row>
    <row r="1031" spans="1:19">
      <c r="A1031" s="3" t="s">
        <v>1265</v>
      </c>
      <c r="B1031" s="3" t="s">
        <v>846</v>
      </c>
      <c r="C1031" s="3" t="s">
        <v>3267</v>
      </c>
      <c r="D1031" s="3" t="s">
        <v>3268</v>
      </c>
      <c r="E1031" s="3" t="s">
        <v>2235</v>
      </c>
      <c r="F1031" s="3" t="s">
        <v>264</v>
      </c>
      <c r="G1031" s="4">
        <v>14.96</v>
      </c>
      <c r="H1031" s="4">
        <v>1</v>
      </c>
      <c r="I1031" s="4">
        <v>0</v>
      </c>
      <c r="J1031" s="4">
        <v>1</v>
      </c>
      <c r="K1031" s="3" t="s">
        <v>154</v>
      </c>
      <c r="L1031" s="3" t="s">
        <v>244</v>
      </c>
      <c r="M1031" s="4">
        <v>2</v>
      </c>
      <c r="N1031" s="3" t="s">
        <v>153</v>
      </c>
      <c r="O1031" s="3" t="s">
        <v>155</v>
      </c>
      <c r="P1031" s="3" t="s">
        <v>161</v>
      </c>
      <c r="Q1031" s="5" t="s">
        <v>3267</v>
      </c>
      <c r="R1031" s="5" t="s">
        <v>178</v>
      </c>
      <c r="S1031" s="5" t="s">
        <v>2112</v>
      </c>
    </row>
    <row r="1032" spans="1:19">
      <c r="A1032" s="3" t="s">
        <v>1265</v>
      </c>
      <c r="B1032" s="3" t="s">
        <v>846</v>
      </c>
      <c r="C1032" s="3" t="s">
        <v>3269</v>
      </c>
      <c r="D1032" s="3" t="s">
        <v>3270</v>
      </c>
      <c r="E1032" s="3" t="s">
        <v>2256</v>
      </c>
      <c r="F1032" s="3" t="s">
        <v>2215</v>
      </c>
      <c r="G1032" s="4">
        <v>21.15</v>
      </c>
      <c r="H1032" s="4">
        <v>4</v>
      </c>
      <c r="I1032" s="4">
        <v>0</v>
      </c>
      <c r="J1032" s="4">
        <v>4</v>
      </c>
      <c r="K1032" s="3" t="s">
        <v>154</v>
      </c>
      <c r="L1032" s="3" t="s">
        <v>244</v>
      </c>
      <c r="M1032" s="4">
        <v>0</v>
      </c>
      <c r="N1032" s="3" t="s">
        <v>153</v>
      </c>
      <c r="O1032" s="3" t="s">
        <v>155</v>
      </c>
      <c r="P1032" s="3" t="s">
        <v>161</v>
      </c>
      <c r="Q1032" s="5" t="s">
        <v>3269</v>
      </c>
      <c r="R1032" s="5" t="s">
        <v>178</v>
      </c>
      <c r="S1032" s="5" t="s">
        <v>2112</v>
      </c>
    </row>
    <row r="1033" spans="1:19">
      <c r="A1033" s="3" t="s">
        <v>1265</v>
      </c>
      <c r="B1033" s="3" t="s">
        <v>846</v>
      </c>
      <c r="C1033" s="3" t="s">
        <v>3271</v>
      </c>
      <c r="D1033" s="3" t="s">
        <v>3272</v>
      </c>
      <c r="E1033" s="3" t="s">
        <v>290</v>
      </c>
      <c r="F1033" s="3" t="s">
        <v>2215</v>
      </c>
      <c r="G1033" s="4">
        <v>20.53</v>
      </c>
      <c r="H1033" s="4">
        <v>4</v>
      </c>
      <c r="I1033" s="4">
        <v>0</v>
      </c>
      <c r="J1033" s="4">
        <v>4</v>
      </c>
      <c r="K1033" s="3" t="s">
        <v>154</v>
      </c>
      <c r="L1033" s="3" t="s">
        <v>244</v>
      </c>
      <c r="M1033" s="4">
        <v>0</v>
      </c>
      <c r="N1033" s="3" t="s">
        <v>153</v>
      </c>
      <c r="O1033" s="3" t="s">
        <v>155</v>
      </c>
      <c r="P1033" s="3" t="s">
        <v>161</v>
      </c>
      <c r="Q1033" s="5" t="s">
        <v>3271</v>
      </c>
      <c r="R1033" s="5" t="s">
        <v>178</v>
      </c>
      <c r="S1033" s="5" t="s">
        <v>2112</v>
      </c>
    </row>
    <row r="1034" spans="1:19">
      <c r="A1034" s="3" t="s">
        <v>1265</v>
      </c>
      <c r="B1034" s="3" t="s">
        <v>846</v>
      </c>
      <c r="C1034" s="3" t="s">
        <v>3273</v>
      </c>
      <c r="D1034" s="3" t="s">
        <v>3274</v>
      </c>
      <c r="E1034" s="3" t="s">
        <v>247</v>
      </c>
      <c r="F1034" s="3" t="s">
        <v>1681</v>
      </c>
      <c r="G1034" s="4">
        <v>30.08</v>
      </c>
      <c r="H1034" s="4">
        <v>1</v>
      </c>
      <c r="I1034" s="4">
        <v>0</v>
      </c>
      <c r="J1034" s="4">
        <v>1</v>
      </c>
      <c r="K1034" s="3" t="s">
        <v>154</v>
      </c>
      <c r="L1034" s="3" t="s">
        <v>249</v>
      </c>
      <c r="M1034" s="4">
        <v>6</v>
      </c>
      <c r="N1034" s="3" t="s">
        <v>153</v>
      </c>
      <c r="O1034" s="3" t="s">
        <v>155</v>
      </c>
      <c r="P1034" s="3" t="s">
        <v>161</v>
      </c>
      <c r="Q1034" s="5" t="s">
        <v>3273</v>
      </c>
      <c r="R1034" s="5" t="s">
        <v>178</v>
      </c>
      <c r="S1034" s="5" t="s">
        <v>2112</v>
      </c>
    </row>
    <row r="1035" spans="1:19">
      <c r="A1035" s="3" t="s">
        <v>1265</v>
      </c>
      <c r="B1035" s="3" t="s">
        <v>846</v>
      </c>
      <c r="C1035" s="3" t="s">
        <v>3275</v>
      </c>
      <c r="D1035" s="3" t="s">
        <v>3276</v>
      </c>
      <c r="E1035" s="3" t="s">
        <v>2263</v>
      </c>
      <c r="F1035" s="3" t="s">
        <v>264</v>
      </c>
      <c r="G1035" s="4">
        <v>16.309999999999999</v>
      </c>
      <c r="H1035" s="4">
        <v>1</v>
      </c>
      <c r="I1035" s="4">
        <v>0</v>
      </c>
      <c r="J1035" s="4">
        <v>1</v>
      </c>
      <c r="K1035" s="3" t="s">
        <v>154</v>
      </c>
      <c r="L1035" s="3" t="s">
        <v>244</v>
      </c>
      <c r="M1035" s="4">
        <v>2</v>
      </c>
      <c r="N1035" s="3" t="s">
        <v>153</v>
      </c>
      <c r="O1035" s="3" t="s">
        <v>155</v>
      </c>
      <c r="P1035" s="3" t="s">
        <v>161</v>
      </c>
      <c r="Q1035" s="5" t="s">
        <v>3275</v>
      </c>
      <c r="R1035" s="5" t="s">
        <v>178</v>
      </c>
      <c r="S1035" s="5" t="s">
        <v>2112</v>
      </c>
    </row>
    <row r="1036" spans="1:19">
      <c r="A1036" s="3" t="s">
        <v>1265</v>
      </c>
      <c r="B1036" s="3" t="s">
        <v>846</v>
      </c>
      <c r="C1036" s="3" t="s">
        <v>1266</v>
      </c>
      <c r="D1036" s="3" t="s">
        <v>1267</v>
      </c>
      <c r="E1036" s="3" t="s">
        <v>1268</v>
      </c>
      <c r="F1036" s="3" t="s">
        <v>187</v>
      </c>
      <c r="G1036" s="4">
        <v>33.26</v>
      </c>
      <c r="H1036" s="4">
        <v>2</v>
      </c>
      <c r="I1036" s="4">
        <v>2</v>
      </c>
      <c r="J1036" s="4">
        <v>0</v>
      </c>
      <c r="K1036" s="3" t="s">
        <v>154</v>
      </c>
      <c r="L1036" s="3" t="s">
        <v>862</v>
      </c>
      <c r="M1036" s="4">
        <v>0</v>
      </c>
      <c r="N1036" s="3" t="s">
        <v>153</v>
      </c>
      <c r="O1036" s="3" t="s">
        <v>155</v>
      </c>
      <c r="P1036" s="3" t="s">
        <v>161</v>
      </c>
      <c r="Q1036" s="5" t="s">
        <v>1266</v>
      </c>
      <c r="R1036" s="5" t="s">
        <v>178</v>
      </c>
      <c r="S1036" s="5" t="s">
        <v>179</v>
      </c>
    </row>
    <row r="1037" spans="1:19">
      <c r="A1037" s="3" t="s">
        <v>1265</v>
      </c>
      <c r="B1037" s="3" t="s">
        <v>846</v>
      </c>
      <c r="C1037" s="3" t="s">
        <v>1270</v>
      </c>
      <c r="D1037" s="3" t="s">
        <v>1271</v>
      </c>
      <c r="E1037" s="3" t="s">
        <v>1272</v>
      </c>
      <c r="F1037" s="3" t="s">
        <v>187</v>
      </c>
      <c r="G1037" s="4">
        <v>21.63</v>
      </c>
      <c r="H1037" s="4">
        <v>2</v>
      </c>
      <c r="I1037" s="4">
        <v>2</v>
      </c>
      <c r="J1037" s="4">
        <v>0</v>
      </c>
      <c r="K1037" s="3" t="s">
        <v>154</v>
      </c>
      <c r="L1037" s="3" t="s">
        <v>862</v>
      </c>
      <c r="M1037" s="4">
        <v>0</v>
      </c>
      <c r="N1037" s="3" t="s">
        <v>153</v>
      </c>
      <c r="O1037" s="3" t="s">
        <v>155</v>
      </c>
      <c r="P1037" s="3" t="s">
        <v>161</v>
      </c>
      <c r="Q1037" s="5" t="s">
        <v>1270</v>
      </c>
      <c r="R1037" s="5" t="s">
        <v>178</v>
      </c>
      <c r="S1037" s="5" t="s">
        <v>179</v>
      </c>
    </row>
    <row r="1038" spans="1:19">
      <c r="A1038" s="3" t="s">
        <v>1265</v>
      </c>
      <c r="B1038" s="3" t="s">
        <v>846</v>
      </c>
      <c r="C1038" s="3" t="s">
        <v>1273</v>
      </c>
      <c r="D1038" s="3" t="s">
        <v>1274</v>
      </c>
      <c r="E1038" s="3" t="s">
        <v>1082</v>
      </c>
      <c r="F1038" s="3" t="s">
        <v>187</v>
      </c>
      <c r="G1038" s="4">
        <v>24.54</v>
      </c>
      <c r="H1038" s="4">
        <v>4</v>
      </c>
      <c r="I1038" s="4">
        <v>0</v>
      </c>
      <c r="J1038" s="4">
        <v>0</v>
      </c>
      <c r="K1038" s="3" t="s">
        <v>154</v>
      </c>
      <c r="L1038" s="3" t="s">
        <v>854</v>
      </c>
      <c r="M1038" s="4">
        <v>0</v>
      </c>
      <c r="N1038" s="3" t="s">
        <v>153</v>
      </c>
      <c r="O1038" s="3" t="s">
        <v>155</v>
      </c>
      <c r="P1038" s="3" t="s">
        <v>161</v>
      </c>
      <c r="Q1038" s="5" t="s">
        <v>1273</v>
      </c>
      <c r="R1038" s="5" t="s">
        <v>178</v>
      </c>
      <c r="S1038" s="5" t="s">
        <v>179</v>
      </c>
    </row>
    <row r="1039" spans="1:19">
      <c r="A1039" s="3" t="s">
        <v>1265</v>
      </c>
      <c r="B1039" s="3" t="s">
        <v>846</v>
      </c>
      <c r="C1039" s="3" t="s">
        <v>1275</v>
      </c>
      <c r="D1039" s="3" t="s">
        <v>1276</v>
      </c>
      <c r="E1039" s="3" t="s">
        <v>1082</v>
      </c>
      <c r="F1039" s="3" t="s">
        <v>153</v>
      </c>
      <c r="G1039" s="4">
        <v>22.46</v>
      </c>
      <c r="H1039" s="4">
        <v>4</v>
      </c>
      <c r="I1039" s="4">
        <v>0</v>
      </c>
      <c r="J1039" s="4">
        <v>0</v>
      </c>
      <c r="K1039" s="3" t="s">
        <v>154</v>
      </c>
      <c r="L1039" s="3" t="s">
        <v>854</v>
      </c>
      <c r="M1039" s="4">
        <v>0</v>
      </c>
      <c r="N1039" s="3" t="s">
        <v>153</v>
      </c>
      <c r="O1039" s="3" t="s">
        <v>155</v>
      </c>
      <c r="P1039" s="3" t="s">
        <v>161</v>
      </c>
      <c r="Q1039" s="5" t="s">
        <v>1275</v>
      </c>
      <c r="R1039" s="5" t="s">
        <v>178</v>
      </c>
      <c r="S1039" s="5" t="s">
        <v>179</v>
      </c>
    </row>
    <row r="1040" spans="1:19">
      <c r="A1040" s="3" t="s">
        <v>1265</v>
      </c>
      <c r="B1040" s="3" t="s">
        <v>846</v>
      </c>
      <c r="C1040" s="3" t="s">
        <v>1277</v>
      </c>
      <c r="D1040" s="3" t="s">
        <v>1278</v>
      </c>
      <c r="E1040" s="3" t="s">
        <v>1279</v>
      </c>
      <c r="F1040" s="3" t="s">
        <v>880</v>
      </c>
      <c r="G1040" s="4">
        <v>27.13</v>
      </c>
      <c r="H1040" s="4">
        <v>1</v>
      </c>
      <c r="I1040" s="4">
        <v>2</v>
      </c>
      <c r="J1040" s="4">
        <v>0</v>
      </c>
      <c r="K1040" s="3" t="s">
        <v>154</v>
      </c>
      <c r="L1040" s="3" t="s">
        <v>858</v>
      </c>
      <c r="M1040" s="4">
        <v>0</v>
      </c>
      <c r="N1040" s="3" t="s">
        <v>153</v>
      </c>
      <c r="O1040" s="3" t="s">
        <v>155</v>
      </c>
      <c r="P1040" s="3" t="s">
        <v>161</v>
      </c>
      <c r="Q1040" s="5" t="s">
        <v>1277</v>
      </c>
      <c r="R1040" s="5" t="s">
        <v>178</v>
      </c>
      <c r="S1040" s="5" t="s">
        <v>179</v>
      </c>
    </row>
    <row r="1041" spans="1:19">
      <c r="A1041" s="3" t="s">
        <v>1265</v>
      </c>
      <c r="B1041" s="3" t="s">
        <v>846</v>
      </c>
      <c r="C1041" s="3" t="s">
        <v>1280</v>
      </c>
      <c r="D1041" s="3" t="s">
        <v>1281</v>
      </c>
      <c r="E1041" s="3" t="s">
        <v>1279</v>
      </c>
      <c r="F1041" s="3" t="s">
        <v>880</v>
      </c>
      <c r="G1041" s="4">
        <v>39.39</v>
      </c>
      <c r="H1041" s="4">
        <v>1</v>
      </c>
      <c r="I1041" s="4">
        <v>3</v>
      </c>
      <c r="J1041" s="4">
        <v>0</v>
      </c>
      <c r="K1041" s="3" t="s">
        <v>154</v>
      </c>
      <c r="L1041" s="3" t="s">
        <v>858</v>
      </c>
      <c r="M1041" s="4">
        <v>0</v>
      </c>
      <c r="N1041" s="3" t="s">
        <v>153</v>
      </c>
      <c r="O1041" s="3" t="s">
        <v>155</v>
      </c>
      <c r="P1041" s="3" t="s">
        <v>161</v>
      </c>
      <c r="Q1041" s="5" t="s">
        <v>1280</v>
      </c>
      <c r="R1041" s="5" t="s">
        <v>178</v>
      </c>
      <c r="S1041" s="5" t="s">
        <v>179</v>
      </c>
    </row>
    <row r="1042" spans="1:19">
      <c r="A1042" s="3" t="s">
        <v>1265</v>
      </c>
      <c r="B1042" s="3" t="s">
        <v>846</v>
      </c>
      <c r="C1042" s="3" t="s">
        <v>1282</v>
      </c>
      <c r="D1042" s="3" t="s">
        <v>1283</v>
      </c>
      <c r="E1042" s="3" t="s">
        <v>1279</v>
      </c>
      <c r="F1042" s="3" t="s">
        <v>880</v>
      </c>
      <c r="G1042" s="4">
        <v>32.01</v>
      </c>
      <c r="H1042" s="4">
        <v>1</v>
      </c>
      <c r="I1042" s="4">
        <v>3</v>
      </c>
      <c r="J1042" s="4">
        <v>0</v>
      </c>
      <c r="K1042" s="3" t="s">
        <v>154</v>
      </c>
      <c r="L1042" s="3" t="s">
        <v>858</v>
      </c>
      <c r="M1042" s="4">
        <v>0</v>
      </c>
      <c r="N1042" s="3" t="s">
        <v>153</v>
      </c>
      <c r="O1042" s="3" t="s">
        <v>155</v>
      </c>
      <c r="P1042" s="3" t="s">
        <v>161</v>
      </c>
      <c r="Q1042" s="5" t="s">
        <v>1282</v>
      </c>
      <c r="R1042" s="5" t="s">
        <v>178</v>
      </c>
      <c r="S1042" s="5" t="s">
        <v>179</v>
      </c>
    </row>
    <row r="1043" spans="1:19">
      <c r="A1043" s="3" t="s">
        <v>1265</v>
      </c>
      <c r="B1043" s="3" t="s">
        <v>846</v>
      </c>
      <c r="C1043" s="3" t="s">
        <v>1284</v>
      </c>
      <c r="D1043" s="3" t="s">
        <v>1285</v>
      </c>
      <c r="E1043" s="3" t="s">
        <v>1286</v>
      </c>
      <c r="F1043" s="3" t="s">
        <v>880</v>
      </c>
      <c r="G1043" s="4">
        <v>26.76</v>
      </c>
      <c r="H1043" s="4">
        <v>1</v>
      </c>
      <c r="I1043" s="4">
        <v>2</v>
      </c>
      <c r="J1043" s="4">
        <v>0</v>
      </c>
      <c r="K1043" s="3" t="s">
        <v>154</v>
      </c>
      <c r="L1043" s="3" t="s">
        <v>858</v>
      </c>
      <c r="M1043" s="4">
        <v>0</v>
      </c>
      <c r="N1043" s="3" t="s">
        <v>153</v>
      </c>
      <c r="O1043" s="3" t="s">
        <v>155</v>
      </c>
      <c r="P1043" s="3" t="s">
        <v>161</v>
      </c>
      <c r="Q1043" s="5" t="s">
        <v>1284</v>
      </c>
      <c r="R1043" s="5" t="s">
        <v>178</v>
      </c>
      <c r="S1043" s="5" t="s">
        <v>179</v>
      </c>
    </row>
    <row r="1044" spans="1:19">
      <c r="A1044" s="3" t="s">
        <v>1265</v>
      </c>
      <c r="B1044" s="3" t="s">
        <v>846</v>
      </c>
      <c r="C1044" s="3" t="s">
        <v>1287</v>
      </c>
      <c r="D1044" s="3" t="s">
        <v>1288</v>
      </c>
      <c r="E1044" s="3" t="s">
        <v>1289</v>
      </c>
      <c r="F1044" s="3" t="s">
        <v>1290</v>
      </c>
      <c r="G1044" s="4">
        <v>80.88</v>
      </c>
      <c r="H1044" s="4">
        <v>4</v>
      </c>
      <c r="I1044" s="4">
        <v>4</v>
      </c>
      <c r="J1044" s="4">
        <v>0</v>
      </c>
      <c r="K1044" s="3" t="s">
        <v>154</v>
      </c>
      <c r="L1044" s="3" t="s">
        <v>858</v>
      </c>
      <c r="M1044" s="4">
        <v>0</v>
      </c>
      <c r="N1044" s="3" t="s">
        <v>153</v>
      </c>
      <c r="O1044" s="3" t="s">
        <v>155</v>
      </c>
      <c r="P1044" s="3" t="s">
        <v>161</v>
      </c>
      <c r="Q1044" s="5" t="s">
        <v>1287</v>
      </c>
      <c r="R1044" s="5" t="s">
        <v>178</v>
      </c>
      <c r="S1044" s="5" t="s">
        <v>179</v>
      </c>
    </row>
    <row r="1045" spans="1:19">
      <c r="A1045" s="3" t="s">
        <v>1265</v>
      </c>
      <c r="B1045" s="3" t="s">
        <v>846</v>
      </c>
      <c r="C1045" s="3" t="s">
        <v>1291</v>
      </c>
      <c r="D1045" s="3" t="s">
        <v>1292</v>
      </c>
      <c r="E1045" s="3" t="s">
        <v>1293</v>
      </c>
      <c r="F1045" s="3" t="s">
        <v>914</v>
      </c>
      <c r="G1045" s="4">
        <v>87.59</v>
      </c>
      <c r="H1045" s="4">
        <v>2</v>
      </c>
      <c r="I1045" s="4">
        <v>36</v>
      </c>
      <c r="J1045" s="4">
        <v>0</v>
      </c>
      <c r="K1045" s="3" t="s">
        <v>154</v>
      </c>
      <c r="L1045" s="3" t="s">
        <v>1294</v>
      </c>
      <c r="M1045" s="4">
        <v>0</v>
      </c>
      <c r="N1045" s="3" t="s">
        <v>153</v>
      </c>
      <c r="O1045" s="3" t="s">
        <v>155</v>
      </c>
      <c r="P1045" s="3" t="s">
        <v>161</v>
      </c>
      <c r="Q1045" s="5" t="s">
        <v>1291</v>
      </c>
      <c r="R1045" s="5" t="s">
        <v>178</v>
      </c>
      <c r="S1045" s="5" t="s">
        <v>179</v>
      </c>
    </row>
    <row r="1046" spans="1:19">
      <c r="A1046" s="3" t="s">
        <v>1265</v>
      </c>
      <c r="B1046" s="3" t="s">
        <v>846</v>
      </c>
      <c r="C1046" s="3" t="s">
        <v>1295</v>
      </c>
      <c r="D1046" s="3" t="s">
        <v>1296</v>
      </c>
      <c r="E1046" s="3" t="s">
        <v>913</v>
      </c>
      <c r="F1046" s="3" t="s">
        <v>914</v>
      </c>
      <c r="G1046" s="4">
        <v>90.75</v>
      </c>
      <c r="H1046" s="4">
        <v>4</v>
      </c>
      <c r="I1046" s="4">
        <v>36</v>
      </c>
      <c r="J1046" s="4">
        <v>0</v>
      </c>
      <c r="K1046" s="3" t="s">
        <v>154</v>
      </c>
      <c r="L1046" s="3" t="s">
        <v>908</v>
      </c>
      <c r="M1046" s="4">
        <v>0</v>
      </c>
      <c r="N1046" s="3" t="s">
        <v>153</v>
      </c>
      <c r="O1046" s="3" t="s">
        <v>155</v>
      </c>
      <c r="P1046" s="3" t="s">
        <v>161</v>
      </c>
      <c r="Q1046" s="5" t="s">
        <v>1295</v>
      </c>
      <c r="R1046" s="5" t="s">
        <v>178</v>
      </c>
      <c r="S1046" s="5" t="s">
        <v>179</v>
      </c>
    </row>
    <row r="1047" spans="1:19">
      <c r="A1047" s="3" t="s">
        <v>1265</v>
      </c>
      <c r="B1047" s="3" t="s">
        <v>846</v>
      </c>
      <c r="C1047" s="3" t="s">
        <v>1297</v>
      </c>
      <c r="D1047" s="3" t="s">
        <v>1298</v>
      </c>
      <c r="E1047" s="3" t="s">
        <v>1253</v>
      </c>
      <c r="F1047" s="3" t="s">
        <v>253</v>
      </c>
      <c r="G1047" s="4">
        <v>16.940000000000001</v>
      </c>
      <c r="H1047" s="4">
        <v>2</v>
      </c>
      <c r="I1047" s="4">
        <v>0</v>
      </c>
      <c r="J1047" s="4">
        <v>0</v>
      </c>
      <c r="K1047" s="3" t="s">
        <v>154</v>
      </c>
      <c r="L1047" s="3" t="s">
        <v>918</v>
      </c>
      <c r="M1047" s="4">
        <v>0</v>
      </c>
      <c r="N1047" s="3" t="s">
        <v>153</v>
      </c>
      <c r="O1047" s="3" t="s">
        <v>155</v>
      </c>
      <c r="P1047" s="3" t="s">
        <v>161</v>
      </c>
      <c r="Q1047" s="5" t="s">
        <v>1297</v>
      </c>
      <c r="R1047" s="5" t="s">
        <v>178</v>
      </c>
      <c r="S1047" s="5" t="s">
        <v>179</v>
      </c>
    </row>
    <row r="1048" spans="1:19">
      <c r="A1048" s="3" t="s">
        <v>1265</v>
      </c>
      <c r="B1048" s="3" t="s">
        <v>846</v>
      </c>
      <c r="C1048" s="3" t="s">
        <v>3277</v>
      </c>
      <c r="D1048" s="3" t="s">
        <v>3278</v>
      </c>
      <c r="E1048" s="3" t="s">
        <v>2266</v>
      </c>
      <c r="F1048" s="3" t="s">
        <v>264</v>
      </c>
      <c r="G1048" s="4">
        <v>16.309999999999999</v>
      </c>
      <c r="H1048" s="4">
        <v>1</v>
      </c>
      <c r="I1048" s="4">
        <v>0</v>
      </c>
      <c r="J1048" s="4">
        <v>1</v>
      </c>
      <c r="K1048" s="3" t="s">
        <v>154</v>
      </c>
      <c r="L1048" s="3" t="s">
        <v>1776</v>
      </c>
      <c r="M1048" s="4">
        <v>2</v>
      </c>
      <c r="N1048" s="3" t="s">
        <v>153</v>
      </c>
      <c r="O1048" s="3" t="s">
        <v>155</v>
      </c>
      <c r="P1048" s="3" t="s">
        <v>161</v>
      </c>
      <c r="Q1048" s="5" t="s">
        <v>3277</v>
      </c>
      <c r="R1048" s="5" t="s">
        <v>178</v>
      </c>
      <c r="S1048" s="5" t="s">
        <v>1678</v>
      </c>
    </row>
    <row r="1049" spans="1:19">
      <c r="A1049" s="3" t="s">
        <v>1265</v>
      </c>
      <c r="B1049" s="3" t="s">
        <v>846</v>
      </c>
      <c r="C1049" s="3" t="s">
        <v>1299</v>
      </c>
      <c r="D1049" s="3" t="s">
        <v>1300</v>
      </c>
      <c r="E1049" s="3" t="s">
        <v>1301</v>
      </c>
      <c r="F1049" s="3" t="s">
        <v>264</v>
      </c>
      <c r="G1049" s="4">
        <v>17.920000000000002</v>
      </c>
      <c r="H1049" s="4">
        <v>2</v>
      </c>
      <c r="I1049" s="4">
        <v>0</v>
      </c>
      <c r="J1049" s="4">
        <v>0</v>
      </c>
      <c r="K1049" s="3" t="s">
        <v>154</v>
      </c>
      <c r="L1049" s="3" t="s">
        <v>854</v>
      </c>
      <c r="M1049" s="4">
        <v>0</v>
      </c>
      <c r="N1049" s="3" t="s">
        <v>153</v>
      </c>
      <c r="O1049" s="3" t="s">
        <v>155</v>
      </c>
      <c r="P1049" s="3" t="s">
        <v>161</v>
      </c>
      <c r="Q1049" s="5" t="s">
        <v>1299</v>
      </c>
      <c r="R1049" s="5" t="s">
        <v>178</v>
      </c>
      <c r="S1049" s="5" t="s">
        <v>179</v>
      </c>
    </row>
    <row r="1050" spans="1:19">
      <c r="A1050" s="3" t="s">
        <v>1265</v>
      </c>
      <c r="B1050" s="3" t="s">
        <v>846</v>
      </c>
      <c r="C1050" s="3" t="s">
        <v>1302</v>
      </c>
      <c r="D1050" s="3" t="s">
        <v>1303</v>
      </c>
      <c r="E1050" s="3" t="s">
        <v>1304</v>
      </c>
      <c r="F1050" s="3" t="s">
        <v>264</v>
      </c>
      <c r="G1050" s="4">
        <v>14.55</v>
      </c>
      <c r="H1050" s="4">
        <v>0</v>
      </c>
      <c r="I1050" s="4">
        <v>0</v>
      </c>
      <c r="J1050" s="4">
        <v>0</v>
      </c>
      <c r="K1050" s="3" t="s">
        <v>154</v>
      </c>
      <c r="L1050" s="3" t="s">
        <v>1305</v>
      </c>
      <c r="M1050" s="4">
        <v>0</v>
      </c>
      <c r="N1050" s="3" t="s">
        <v>153</v>
      </c>
      <c r="O1050" s="3" t="s">
        <v>155</v>
      </c>
      <c r="P1050" s="3" t="s">
        <v>161</v>
      </c>
      <c r="Q1050" s="5" t="s">
        <v>1302</v>
      </c>
      <c r="R1050" s="5" t="s">
        <v>178</v>
      </c>
      <c r="S1050" s="5" t="s">
        <v>179</v>
      </c>
    </row>
    <row r="1051" spans="1:19">
      <c r="A1051" s="3" t="s">
        <v>1265</v>
      </c>
      <c r="B1051" s="3" t="s">
        <v>846</v>
      </c>
      <c r="C1051" s="3" t="s">
        <v>1306</v>
      </c>
      <c r="D1051" s="3" t="s">
        <v>1307</v>
      </c>
      <c r="E1051" s="3" t="s">
        <v>464</v>
      </c>
      <c r="F1051" s="3" t="s">
        <v>264</v>
      </c>
      <c r="G1051" s="4">
        <v>15.38</v>
      </c>
      <c r="H1051" s="4">
        <v>0</v>
      </c>
      <c r="I1051" s="4">
        <v>0</v>
      </c>
      <c r="J1051" s="4">
        <v>0</v>
      </c>
      <c r="K1051" s="3" t="s">
        <v>154</v>
      </c>
      <c r="L1051" s="3" t="s">
        <v>858</v>
      </c>
      <c r="M1051" s="4">
        <v>0</v>
      </c>
      <c r="N1051" s="3" t="s">
        <v>153</v>
      </c>
      <c r="O1051" s="3" t="s">
        <v>155</v>
      </c>
      <c r="P1051" s="3" t="s">
        <v>161</v>
      </c>
      <c r="Q1051" s="5" t="s">
        <v>1306</v>
      </c>
      <c r="R1051" s="5" t="s">
        <v>178</v>
      </c>
      <c r="S1051" s="5" t="s">
        <v>179</v>
      </c>
    </row>
    <row r="1052" spans="1:19">
      <c r="A1052" s="3" t="s">
        <v>1265</v>
      </c>
      <c r="B1052" s="3" t="s">
        <v>846</v>
      </c>
      <c r="C1052" s="3" t="s">
        <v>3279</v>
      </c>
      <c r="D1052" s="3" t="s">
        <v>3280</v>
      </c>
      <c r="E1052" s="3" t="s">
        <v>1657</v>
      </c>
      <c r="F1052" s="3" t="s">
        <v>253</v>
      </c>
      <c r="G1052" s="4">
        <v>9.65</v>
      </c>
      <c r="H1052" s="4">
        <v>0</v>
      </c>
      <c r="I1052" s="4">
        <v>0</v>
      </c>
      <c r="J1052" s="4">
        <v>0</v>
      </c>
      <c r="K1052" s="3" t="s">
        <v>154</v>
      </c>
      <c r="L1052" s="3" t="s">
        <v>153</v>
      </c>
      <c r="M1052" s="4">
        <v>0</v>
      </c>
      <c r="N1052" s="3" t="s">
        <v>153</v>
      </c>
      <c r="O1052" s="3" t="s">
        <v>155</v>
      </c>
      <c r="P1052" s="3" t="s">
        <v>161</v>
      </c>
      <c r="Q1052" s="5" t="s">
        <v>3279</v>
      </c>
      <c r="R1052" s="5" t="s">
        <v>1358</v>
      </c>
      <c r="S1052" s="5" t="s">
        <v>1712</v>
      </c>
    </row>
    <row r="1053" spans="1:19">
      <c r="A1053" s="3" t="s">
        <v>1265</v>
      </c>
      <c r="B1053" s="3" t="s">
        <v>846</v>
      </c>
      <c r="C1053" s="3" t="s">
        <v>1308</v>
      </c>
      <c r="D1053" s="3" t="s">
        <v>1309</v>
      </c>
      <c r="E1053" s="3" t="s">
        <v>542</v>
      </c>
      <c r="F1053" s="3" t="s">
        <v>253</v>
      </c>
      <c r="G1053" s="4">
        <v>14.85</v>
      </c>
      <c r="H1053" s="4">
        <v>0</v>
      </c>
      <c r="I1053" s="4">
        <v>0</v>
      </c>
      <c r="J1053" s="4">
        <v>0</v>
      </c>
      <c r="K1053" s="3" t="s">
        <v>154</v>
      </c>
      <c r="L1053" s="3" t="s">
        <v>858</v>
      </c>
      <c r="M1053" s="4">
        <v>0</v>
      </c>
      <c r="N1053" s="3" t="s">
        <v>153</v>
      </c>
      <c r="O1053" s="3" t="s">
        <v>155</v>
      </c>
      <c r="P1053" s="3" t="s">
        <v>161</v>
      </c>
      <c r="Q1053" s="5" t="s">
        <v>1308</v>
      </c>
      <c r="R1053" s="5" t="s">
        <v>178</v>
      </c>
      <c r="S1053" s="5" t="s">
        <v>179</v>
      </c>
    </row>
    <row r="1054" spans="1:19">
      <c r="A1054" s="3" t="s">
        <v>1265</v>
      </c>
      <c r="B1054" s="3" t="s">
        <v>846</v>
      </c>
      <c r="C1054" s="3" t="s">
        <v>1310</v>
      </c>
      <c r="D1054" s="3" t="s">
        <v>1311</v>
      </c>
      <c r="E1054" s="3" t="s">
        <v>542</v>
      </c>
      <c r="F1054" s="3" t="s">
        <v>264</v>
      </c>
      <c r="G1054" s="4">
        <v>18.59</v>
      </c>
      <c r="H1054" s="4">
        <v>0</v>
      </c>
      <c r="I1054" s="4">
        <v>0</v>
      </c>
      <c r="J1054" s="4">
        <v>0</v>
      </c>
      <c r="K1054" s="3" t="s">
        <v>154</v>
      </c>
      <c r="L1054" s="3" t="s">
        <v>858</v>
      </c>
      <c r="M1054" s="4">
        <v>0</v>
      </c>
      <c r="N1054" s="3" t="s">
        <v>153</v>
      </c>
      <c r="O1054" s="3" t="s">
        <v>155</v>
      </c>
      <c r="P1054" s="3" t="s">
        <v>161</v>
      </c>
      <c r="Q1054" s="5" t="s">
        <v>1310</v>
      </c>
      <c r="R1054" s="5" t="s">
        <v>178</v>
      </c>
      <c r="S1054" s="5" t="s">
        <v>179</v>
      </c>
    </row>
    <row r="1055" spans="1:19">
      <c r="A1055" s="3" t="s">
        <v>1265</v>
      </c>
      <c r="B1055" s="3" t="s">
        <v>846</v>
      </c>
      <c r="C1055" s="3" t="s">
        <v>3281</v>
      </c>
      <c r="D1055" s="3" t="s">
        <v>3282</v>
      </c>
      <c r="E1055" s="3" t="s">
        <v>1864</v>
      </c>
      <c r="F1055" s="3" t="s">
        <v>240</v>
      </c>
      <c r="G1055" s="4">
        <v>37.78</v>
      </c>
      <c r="H1055" s="4">
        <v>0</v>
      </c>
      <c r="I1055" s="4">
        <v>0</v>
      </c>
      <c r="J1055" s="4">
        <v>0</v>
      </c>
      <c r="K1055" s="3" t="s">
        <v>154</v>
      </c>
      <c r="L1055" s="3" t="s">
        <v>2339</v>
      </c>
      <c r="M1055" s="4">
        <v>25</v>
      </c>
      <c r="N1055" s="3" t="s">
        <v>153</v>
      </c>
      <c r="O1055" s="3" t="s">
        <v>155</v>
      </c>
      <c r="P1055" s="3" t="s">
        <v>161</v>
      </c>
      <c r="Q1055" s="5" t="s">
        <v>3281</v>
      </c>
      <c r="R1055" s="5" t="s">
        <v>178</v>
      </c>
      <c r="S1055" s="5" t="s">
        <v>1449</v>
      </c>
    </row>
    <row r="1056" spans="1:19">
      <c r="A1056" s="3" t="s">
        <v>3283</v>
      </c>
      <c r="B1056" s="3" t="s">
        <v>846</v>
      </c>
      <c r="C1056" s="3" t="s">
        <v>3284</v>
      </c>
      <c r="D1056" s="3" t="s">
        <v>3285</v>
      </c>
      <c r="E1056" s="3" t="s">
        <v>1726</v>
      </c>
      <c r="F1056" s="3" t="s">
        <v>264</v>
      </c>
      <c r="G1056" s="4">
        <v>19.46</v>
      </c>
      <c r="H1056" s="4">
        <v>1</v>
      </c>
      <c r="I1056" s="4">
        <v>0</v>
      </c>
      <c r="J1056" s="4">
        <v>0</v>
      </c>
      <c r="K1056" s="3" t="s">
        <v>154</v>
      </c>
      <c r="L1056" s="3" t="s">
        <v>1673</v>
      </c>
      <c r="M1056" s="4">
        <v>8</v>
      </c>
      <c r="N1056" s="3" t="s">
        <v>153</v>
      </c>
      <c r="O1056" s="3" t="s">
        <v>155</v>
      </c>
      <c r="P1056" s="3" t="s">
        <v>161</v>
      </c>
      <c r="Q1056" s="5" t="s">
        <v>3284</v>
      </c>
      <c r="R1056" s="5" t="s">
        <v>1358</v>
      </c>
      <c r="S1056" s="5" t="s">
        <v>1728</v>
      </c>
    </row>
    <row r="1057" spans="1:19">
      <c r="A1057" s="3" t="s">
        <v>1866</v>
      </c>
      <c r="B1057" s="3" t="s">
        <v>846</v>
      </c>
      <c r="C1057" s="3" t="s">
        <v>3286</v>
      </c>
      <c r="D1057" s="3" t="s">
        <v>3287</v>
      </c>
      <c r="E1057" s="3" t="s">
        <v>1886</v>
      </c>
      <c r="F1057" s="3" t="s">
        <v>914</v>
      </c>
      <c r="G1057" s="4">
        <v>81.14</v>
      </c>
      <c r="H1057" s="4">
        <v>1</v>
      </c>
      <c r="I1057" s="4">
        <v>40</v>
      </c>
      <c r="J1057" s="4">
        <v>0</v>
      </c>
      <c r="K1057" s="3" t="s">
        <v>154</v>
      </c>
      <c r="L1057" s="3" t="s">
        <v>1883</v>
      </c>
      <c r="M1057" s="4">
        <v>0</v>
      </c>
      <c r="N1057" s="3" t="s">
        <v>153</v>
      </c>
      <c r="O1057" s="3" t="s">
        <v>155</v>
      </c>
      <c r="P1057" s="3" t="s">
        <v>161</v>
      </c>
      <c r="Q1057" s="5" t="s">
        <v>3286</v>
      </c>
      <c r="R1057" s="5" t="s">
        <v>178</v>
      </c>
      <c r="S1057" s="5" t="s">
        <v>525</v>
      </c>
    </row>
    <row r="1058" spans="1:19">
      <c r="A1058" s="3" t="s">
        <v>607</v>
      </c>
      <c r="B1058" s="3" t="s">
        <v>423</v>
      </c>
      <c r="C1058" s="3" t="s">
        <v>638</v>
      </c>
      <c r="D1058" s="3" t="s">
        <v>639</v>
      </c>
      <c r="E1058" s="3" t="s">
        <v>640</v>
      </c>
      <c r="F1058" s="3" t="s">
        <v>153</v>
      </c>
      <c r="G1058" s="4">
        <v>6.92</v>
      </c>
      <c r="H1058" s="8"/>
      <c r="I1058" s="4">
        <v>0</v>
      </c>
      <c r="J1058" s="4">
        <v>0</v>
      </c>
      <c r="K1058" s="3" t="s">
        <v>154</v>
      </c>
      <c r="L1058" s="3" t="s">
        <v>617</v>
      </c>
      <c r="M1058" s="4">
        <v>0</v>
      </c>
      <c r="N1058" s="3" t="s">
        <v>153</v>
      </c>
      <c r="O1058" s="3" t="s">
        <v>155</v>
      </c>
      <c r="P1058" s="3" t="s">
        <v>161</v>
      </c>
      <c r="Q1058" s="5" t="s">
        <v>638</v>
      </c>
      <c r="R1058" s="5" t="s">
        <v>178</v>
      </c>
      <c r="S1058" s="5" t="s">
        <v>179</v>
      </c>
    </row>
    <row r="1059" spans="1:19">
      <c r="A1059" s="3" t="s">
        <v>607</v>
      </c>
      <c r="B1059" s="3" t="s">
        <v>423</v>
      </c>
      <c r="C1059" s="3" t="s">
        <v>641</v>
      </c>
      <c r="D1059" s="3" t="s">
        <v>642</v>
      </c>
      <c r="E1059" s="3" t="s">
        <v>643</v>
      </c>
      <c r="F1059" s="3" t="s">
        <v>153</v>
      </c>
      <c r="G1059" s="4">
        <v>6.92</v>
      </c>
      <c r="H1059" s="8"/>
      <c r="I1059" s="4">
        <v>0</v>
      </c>
      <c r="J1059" s="4">
        <v>0</v>
      </c>
      <c r="K1059" s="3" t="s">
        <v>154</v>
      </c>
      <c r="L1059" s="3" t="s">
        <v>617</v>
      </c>
      <c r="M1059" s="4">
        <v>0</v>
      </c>
      <c r="N1059" s="3" t="s">
        <v>153</v>
      </c>
      <c r="O1059" s="3" t="s">
        <v>155</v>
      </c>
      <c r="P1059" s="3" t="s">
        <v>161</v>
      </c>
      <c r="Q1059" s="5" t="s">
        <v>641</v>
      </c>
      <c r="R1059" s="5" t="s">
        <v>178</v>
      </c>
      <c r="S1059" s="5" t="s">
        <v>179</v>
      </c>
    </row>
    <row r="1060" spans="1:19">
      <c r="A1060" s="3" t="s">
        <v>607</v>
      </c>
      <c r="B1060" s="3" t="s">
        <v>423</v>
      </c>
      <c r="C1060" s="3" t="s">
        <v>644</v>
      </c>
      <c r="D1060" s="3" t="s">
        <v>645</v>
      </c>
      <c r="E1060" s="3" t="s">
        <v>646</v>
      </c>
      <c r="F1060" s="3" t="s">
        <v>153</v>
      </c>
      <c r="G1060" s="4">
        <v>6.78</v>
      </c>
      <c r="H1060" s="8"/>
      <c r="I1060" s="4">
        <v>0</v>
      </c>
      <c r="J1060" s="4">
        <v>0</v>
      </c>
      <c r="K1060" s="3" t="s">
        <v>154</v>
      </c>
      <c r="L1060" s="3" t="s">
        <v>617</v>
      </c>
      <c r="M1060" s="4">
        <v>0</v>
      </c>
      <c r="N1060" s="3" t="s">
        <v>153</v>
      </c>
      <c r="O1060" s="3" t="s">
        <v>155</v>
      </c>
      <c r="P1060" s="3" t="s">
        <v>161</v>
      </c>
      <c r="Q1060" s="5" t="s">
        <v>644</v>
      </c>
      <c r="R1060" s="5" t="s">
        <v>178</v>
      </c>
      <c r="S1060" s="5" t="s">
        <v>179</v>
      </c>
    </row>
    <row r="1061" spans="1:19">
      <c r="A1061" s="3" t="s">
        <v>607</v>
      </c>
      <c r="B1061" s="3" t="s">
        <v>423</v>
      </c>
      <c r="C1061" s="3" t="s">
        <v>647</v>
      </c>
      <c r="D1061" s="3" t="s">
        <v>648</v>
      </c>
      <c r="E1061" s="3" t="s">
        <v>649</v>
      </c>
      <c r="F1061" s="3" t="s">
        <v>166</v>
      </c>
      <c r="G1061" s="4">
        <v>6.78</v>
      </c>
      <c r="H1061" s="4">
        <v>0</v>
      </c>
      <c r="I1061" s="4">
        <v>0</v>
      </c>
      <c r="J1061" s="4">
        <v>0</v>
      </c>
      <c r="K1061" s="3" t="s">
        <v>154</v>
      </c>
      <c r="L1061" s="3" t="s">
        <v>617</v>
      </c>
      <c r="M1061" s="4">
        <v>0</v>
      </c>
      <c r="N1061" s="3" t="s">
        <v>153</v>
      </c>
      <c r="O1061" s="3" t="s">
        <v>155</v>
      </c>
      <c r="P1061" s="3" t="s">
        <v>161</v>
      </c>
      <c r="Q1061" s="5" t="s">
        <v>647</v>
      </c>
      <c r="R1061" s="5" t="s">
        <v>178</v>
      </c>
      <c r="S1061" s="5" t="s">
        <v>179</v>
      </c>
    </row>
    <row r="1062" spans="1:19">
      <c r="A1062" s="3" t="s">
        <v>934</v>
      </c>
      <c r="B1062" s="3" t="s">
        <v>846</v>
      </c>
      <c r="C1062" s="3" t="s">
        <v>990</v>
      </c>
      <c r="D1062" s="3" t="s">
        <v>991</v>
      </c>
      <c r="E1062" s="3" t="s">
        <v>992</v>
      </c>
      <c r="F1062" s="3" t="s">
        <v>166</v>
      </c>
      <c r="G1062" s="4">
        <v>11.4</v>
      </c>
      <c r="H1062" s="4">
        <v>0</v>
      </c>
      <c r="I1062" s="4">
        <v>0</v>
      </c>
      <c r="J1062" s="4">
        <v>0</v>
      </c>
      <c r="K1062" s="3" t="s">
        <v>154</v>
      </c>
      <c r="L1062" s="3" t="s">
        <v>886</v>
      </c>
      <c r="M1062" s="4">
        <v>0</v>
      </c>
      <c r="N1062" s="3" t="s">
        <v>153</v>
      </c>
      <c r="O1062" s="3" t="s">
        <v>155</v>
      </c>
      <c r="P1062" s="3" t="s">
        <v>161</v>
      </c>
      <c r="Q1062" s="5" t="s">
        <v>990</v>
      </c>
      <c r="R1062" s="5" t="s">
        <v>168</v>
      </c>
      <c r="S1062" s="5" t="s">
        <v>179</v>
      </c>
    </row>
    <row r="1063" spans="1:19">
      <c r="A1063" s="3" t="s">
        <v>701</v>
      </c>
      <c r="B1063" s="3" t="s">
        <v>423</v>
      </c>
      <c r="C1063" s="3" t="s">
        <v>744</v>
      </c>
      <c r="D1063" s="3" t="s">
        <v>3288</v>
      </c>
      <c r="E1063" s="3" t="s">
        <v>1564</v>
      </c>
      <c r="F1063" s="3" t="s">
        <v>153</v>
      </c>
      <c r="G1063" s="4">
        <v>37.4</v>
      </c>
      <c r="H1063" s="4">
        <v>0</v>
      </c>
      <c r="I1063" s="4">
        <v>0</v>
      </c>
      <c r="J1063" s="4">
        <v>0</v>
      </c>
      <c r="K1063" s="3" t="s">
        <v>154</v>
      </c>
      <c r="L1063" s="3" t="s">
        <v>153</v>
      </c>
      <c r="M1063" s="4">
        <v>0</v>
      </c>
      <c r="N1063" s="3" t="s">
        <v>153</v>
      </c>
      <c r="O1063" s="3" t="s">
        <v>155</v>
      </c>
      <c r="P1063" s="3" t="s">
        <v>161</v>
      </c>
      <c r="Q1063" s="5" t="s">
        <v>744</v>
      </c>
      <c r="R1063" s="5" t="s">
        <v>173</v>
      </c>
      <c r="S1063" s="5" t="s">
        <v>1597</v>
      </c>
    </row>
    <row r="1064" spans="1:19">
      <c r="A1064" s="3" t="s">
        <v>607</v>
      </c>
      <c r="B1064" s="3" t="s">
        <v>423</v>
      </c>
      <c r="C1064" s="3" t="s">
        <v>650</v>
      </c>
      <c r="D1064" s="3" t="s">
        <v>3289</v>
      </c>
      <c r="E1064" s="3" t="s">
        <v>651</v>
      </c>
      <c r="F1064" s="3" t="s">
        <v>153</v>
      </c>
      <c r="G1064" s="4">
        <v>60.54</v>
      </c>
      <c r="H1064" s="4">
        <v>1</v>
      </c>
      <c r="I1064" s="4">
        <v>20</v>
      </c>
      <c r="J1064" s="4">
        <v>0</v>
      </c>
      <c r="K1064" s="3" t="s">
        <v>154</v>
      </c>
      <c r="L1064" s="3" t="s">
        <v>3079</v>
      </c>
      <c r="M1064" s="4">
        <v>0</v>
      </c>
      <c r="N1064" s="3" t="s">
        <v>153</v>
      </c>
      <c r="O1064" s="3" t="s">
        <v>155</v>
      </c>
      <c r="P1064" s="3" t="s">
        <v>161</v>
      </c>
      <c r="Q1064" s="5" t="s">
        <v>650</v>
      </c>
      <c r="R1064" s="5" t="s">
        <v>178</v>
      </c>
      <c r="S1064" s="5" t="s">
        <v>525</v>
      </c>
    </row>
    <row r="1065" spans="1:19">
      <c r="A1065" s="3" t="s">
        <v>607</v>
      </c>
      <c r="B1065" s="3" t="s">
        <v>423</v>
      </c>
      <c r="C1065" s="3" t="s">
        <v>652</v>
      </c>
      <c r="D1065" s="3" t="s">
        <v>3290</v>
      </c>
      <c r="E1065" s="3" t="s">
        <v>653</v>
      </c>
      <c r="F1065" s="3" t="s">
        <v>153</v>
      </c>
      <c r="G1065" s="4">
        <v>58.48</v>
      </c>
      <c r="H1065" s="4">
        <v>1</v>
      </c>
      <c r="I1065" s="4">
        <v>20</v>
      </c>
      <c r="J1065" s="4">
        <v>0</v>
      </c>
      <c r="K1065" s="3" t="s">
        <v>154</v>
      </c>
      <c r="L1065" s="3" t="s">
        <v>3079</v>
      </c>
      <c r="M1065" s="4">
        <v>0</v>
      </c>
      <c r="N1065" s="3" t="s">
        <v>153</v>
      </c>
      <c r="O1065" s="3" t="s">
        <v>155</v>
      </c>
      <c r="P1065" s="3" t="s">
        <v>161</v>
      </c>
      <c r="Q1065" s="5" t="s">
        <v>652</v>
      </c>
      <c r="R1065" s="5" t="s">
        <v>178</v>
      </c>
      <c r="S1065" s="5" t="s">
        <v>525</v>
      </c>
    </row>
    <row r="1066" spans="1:19">
      <c r="A1066" s="3" t="s">
        <v>148</v>
      </c>
      <c r="B1066" s="3" t="s">
        <v>149</v>
      </c>
      <c r="C1066" s="3" t="s">
        <v>3291</v>
      </c>
      <c r="D1066" s="3" t="s">
        <v>3292</v>
      </c>
      <c r="E1066" s="3" t="s">
        <v>1644</v>
      </c>
      <c r="F1066" s="3" t="s">
        <v>153</v>
      </c>
      <c r="G1066" s="4">
        <v>4.83</v>
      </c>
      <c r="H1066" s="4">
        <v>0</v>
      </c>
      <c r="I1066" s="4">
        <v>0</v>
      </c>
      <c r="J1066" s="4">
        <v>0</v>
      </c>
      <c r="K1066" s="3" t="s">
        <v>154</v>
      </c>
      <c r="L1066" s="3" t="s">
        <v>153</v>
      </c>
      <c r="M1066" s="4">
        <v>0</v>
      </c>
      <c r="N1066" s="3" t="s">
        <v>153</v>
      </c>
      <c r="O1066" s="3" t="s">
        <v>155</v>
      </c>
      <c r="P1066" s="3" t="s">
        <v>161</v>
      </c>
      <c r="Q1066" s="5" t="s">
        <v>3291</v>
      </c>
      <c r="R1066" s="5" t="s">
        <v>173</v>
      </c>
      <c r="S1066" s="5" t="s">
        <v>1597</v>
      </c>
    </row>
    <row r="1067" spans="1:19">
      <c r="A1067" s="3" t="s">
        <v>148</v>
      </c>
      <c r="B1067" s="3" t="s">
        <v>149</v>
      </c>
      <c r="C1067" s="3" t="s">
        <v>3293</v>
      </c>
      <c r="D1067" s="3" t="s">
        <v>3294</v>
      </c>
      <c r="E1067" s="3" t="s">
        <v>2857</v>
      </c>
      <c r="F1067" s="3" t="s">
        <v>153</v>
      </c>
      <c r="G1067" s="4">
        <v>1.85</v>
      </c>
      <c r="H1067" s="4">
        <v>0</v>
      </c>
      <c r="I1067" s="4">
        <v>0</v>
      </c>
      <c r="J1067" s="4">
        <v>0</v>
      </c>
      <c r="K1067" s="3" t="s">
        <v>154</v>
      </c>
      <c r="L1067" s="3" t="s">
        <v>153</v>
      </c>
      <c r="M1067" s="4">
        <v>0</v>
      </c>
      <c r="N1067" s="3" t="s">
        <v>153</v>
      </c>
      <c r="O1067" s="3" t="s">
        <v>155</v>
      </c>
      <c r="P1067" s="3" t="s">
        <v>161</v>
      </c>
      <c r="Q1067" s="5" t="s">
        <v>3293</v>
      </c>
      <c r="R1067" s="5" t="s">
        <v>168</v>
      </c>
      <c r="S1067" s="5" t="s">
        <v>169</v>
      </c>
    </row>
    <row r="1068" spans="1:19">
      <c r="A1068" s="3" t="s">
        <v>422</v>
      </c>
      <c r="B1068" s="3" t="s">
        <v>423</v>
      </c>
      <c r="C1068" s="3" t="s">
        <v>3295</v>
      </c>
      <c r="D1068" s="3" t="s">
        <v>3296</v>
      </c>
      <c r="E1068" s="3" t="s">
        <v>1915</v>
      </c>
      <c r="F1068" s="3" t="s">
        <v>153</v>
      </c>
      <c r="G1068" s="4">
        <v>4.68</v>
      </c>
      <c r="H1068" s="4">
        <v>0</v>
      </c>
      <c r="I1068" s="4">
        <v>0</v>
      </c>
      <c r="J1068" s="4">
        <v>0</v>
      </c>
      <c r="K1068" s="3" t="s">
        <v>154</v>
      </c>
      <c r="L1068" s="3" t="s">
        <v>153</v>
      </c>
      <c r="M1068" s="4">
        <v>0</v>
      </c>
      <c r="N1068" s="3" t="s">
        <v>153</v>
      </c>
      <c r="O1068" s="3" t="s">
        <v>155</v>
      </c>
      <c r="P1068" s="3" t="s">
        <v>161</v>
      </c>
      <c r="Q1068" s="5" t="s">
        <v>3295</v>
      </c>
      <c r="R1068" s="5" t="s">
        <v>173</v>
      </c>
      <c r="S1068" s="5" t="s">
        <v>1597</v>
      </c>
    </row>
    <row r="1069" spans="1:19">
      <c r="A1069" s="3" t="s">
        <v>607</v>
      </c>
      <c r="B1069" s="3" t="s">
        <v>423</v>
      </c>
      <c r="C1069" s="3" t="s">
        <v>3297</v>
      </c>
      <c r="D1069" s="3" t="s">
        <v>3298</v>
      </c>
      <c r="E1069" s="3" t="s">
        <v>3299</v>
      </c>
      <c r="F1069" s="3" t="s">
        <v>153</v>
      </c>
      <c r="G1069" s="4">
        <v>2</v>
      </c>
      <c r="H1069" s="4">
        <v>0</v>
      </c>
      <c r="I1069" s="4">
        <v>0</v>
      </c>
      <c r="J1069" s="4">
        <v>0</v>
      </c>
      <c r="K1069" s="3" t="s">
        <v>154</v>
      </c>
      <c r="L1069" s="3" t="s">
        <v>153</v>
      </c>
      <c r="M1069" s="4">
        <v>0</v>
      </c>
      <c r="N1069" s="3" t="s">
        <v>153</v>
      </c>
      <c r="O1069" s="3" t="s">
        <v>155</v>
      </c>
      <c r="P1069" s="3" t="s">
        <v>161</v>
      </c>
      <c r="Q1069" s="5" t="s">
        <v>3297</v>
      </c>
      <c r="R1069" s="5" t="s">
        <v>168</v>
      </c>
      <c r="S1069" s="5" t="s">
        <v>169</v>
      </c>
    </row>
    <row r="1070" spans="1:19">
      <c r="A1070" s="3" t="s">
        <v>422</v>
      </c>
      <c r="B1070" s="3" t="s">
        <v>423</v>
      </c>
      <c r="C1070" s="3" t="s">
        <v>3300</v>
      </c>
      <c r="D1070" s="3" t="s">
        <v>3301</v>
      </c>
      <c r="E1070" s="3" t="s">
        <v>2410</v>
      </c>
      <c r="F1070" s="3" t="s">
        <v>153</v>
      </c>
      <c r="G1070" s="4">
        <v>2.59</v>
      </c>
      <c r="H1070" s="4">
        <v>0</v>
      </c>
      <c r="I1070" s="4">
        <v>0</v>
      </c>
      <c r="J1070" s="4">
        <v>0</v>
      </c>
      <c r="K1070" s="3" t="s">
        <v>154</v>
      </c>
      <c r="L1070" s="3" t="s">
        <v>153</v>
      </c>
      <c r="M1070" s="4">
        <v>0</v>
      </c>
      <c r="N1070" s="3" t="s">
        <v>153</v>
      </c>
      <c r="O1070" s="3" t="s">
        <v>155</v>
      </c>
      <c r="P1070" s="3" t="s">
        <v>161</v>
      </c>
      <c r="Q1070" s="5" t="s">
        <v>3300</v>
      </c>
      <c r="R1070" s="5" t="s">
        <v>173</v>
      </c>
      <c r="S1070" s="5" t="s">
        <v>1597</v>
      </c>
    </row>
    <row r="1071" spans="1:19">
      <c r="A1071" s="3" t="s">
        <v>607</v>
      </c>
      <c r="B1071" s="3" t="s">
        <v>423</v>
      </c>
      <c r="C1071" s="3" t="s">
        <v>3302</v>
      </c>
      <c r="D1071" s="3" t="s">
        <v>3303</v>
      </c>
      <c r="E1071" s="3" t="s">
        <v>2410</v>
      </c>
      <c r="F1071" s="3" t="s">
        <v>153</v>
      </c>
      <c r="G1071" s="4">
        <v>2.59</v>
      </c>
      <c r="H1071" s="4">
        <v>0</v>
      </c>
      <c r="I1071" s="4">
        <v>0</v>
      </c>
      <c r="J1071" s="4">
        <v>0</v>
      </c>
      <c r="K1071" s="3" t="s">
        <v>154</v>
      </c>
      <c r="L1071" s="3" t="s">
        <v>153</v>
      </c>
      <c r="M1071" s="4">
        <v>0</v>
      </c>
      <c r="N1071" s="3" t="s">
        <v>153</v>
      </c>
      <c r="O1071" s="3" t="s">
        <v>155</v>
      </c>
      <c r="P1071" s="3" t="s">
        <v>161</v>
      </c>
      <c r="Q1071" s="5" t="s">
        <v>3302</v>
      </c>
      <c r="R1071" s="5" t="s">
        <v>173</v>
      </c>
      <c r="S1071" s="5" t="s">
        <v>1597</v>
      </c>
    </row>
    <row r="1072" spans="1:19">
      <c r="A1072" s="3" t="s">
        <v>607</v>
      </c>
      <c r="B1072" s="3" t="s">
        <v>423</v>
      </c>
      <c r="C1072" s="3" t="s">
        <v>3304</v>
      </c>
      <c r="D1072" s="3" t="s">
        <v>3305</v>
      </c>
      <c r="E1072" s="3" t="s">
        <v>1918</v>
      </c>
      <c r="F1072" s="3" t="s">
        <v>153</v>
      </c>
      <c r="G1072" s="4">
        <v>4.4000000000000004</v>
      </c>
      <c r="H1072" s="4">
        <v>0</v>
      </c>
      <c r="I1072" s="4">
        <v>0</v>
      </c>
      <c r="J1072" s="4">
        <v>0</v>
      </c>
      <c r="K1072" s="3" t="s">
        <v>154</v>
      </c>
      <c r="L1072" s="3" t="s">
        <v>153</v>
      </c>
      <c r="M1072" s="4">
        <v>0</v>
      </c>
      <c r="N1072" s="3" t="s">
        <v>3306</v>
      </c>
      <c r="O1072" s="3" t="s">
        <v>155</v>
      </c>
      <c r="P1072" s="3" t="s">
        <v>161</v>
      </c>
      <c r="Q1072" s="5" t="s">
        <v>3304</v>
      </c>
      <c r="R1072" s="5" t="s">
        <v>173</v>
      </c>
      <c r="S1072" s="5" t="s">
        <v>1597</v>
      </c>
    </row>
    <row r="1073" spans="1:19">
      <c r="A1073" s="3" t="s">
        <v>607</v>
      </c>
      <c r="B1073" s="3" t="s">
        <v>423</v>
      </c>
      <c r="C1073" s="3" t="s">
        <v>3307</v>
      </c>
      <c r="D1073" s="3" t="s">
        <v>3308</v>
      </c>
      <c r="E1073" s="3" t="s">
        <v>1915</v>
      </c>
      <c r="F1073" s="3" t="s">
        <v>153</v>
      </c>
      <c r="G1073" s="4">
        <v>4.93</v>
      </c>
      <c r="H1073" s="4">
        <v>0</v>
      </c>
      <c r="I1073" s="4">
        <v>0</v>
      </c>
      <c r="J1073" s="4">
        <v>0</v>
      </c>
      <c r="K1073" s="3" t="s">
        <v>154</v>
      </c>
      <c r="L1073" s="3" t="s">
        <v>153</v>
      </c>
      <c r="M1073" s="4">
        <v>0</v>
      </c>
      <c r="N1073" s="3" t="s">
        <v>153</v>
      </c>
      <c r="O1073" s="3" t="s">
        <v>155</v>
      </c>
      <c r="P1073" s="3" t="s">
        <v>161</v>
      </c>
      <c r="Q1073" s="5" t="s">
        <v>3307</v>
      </c>
      <c r="R1073" s="5" t="s">
        <v>173</v>
      </c>
      <c r="S1073" s="5" t="s">
        <v>1597</v>
      </c>
    </row>
    <row r="1074" spans="1:19">
      <c r="A1074" s="3" t="s">
        <v>477</v>
      </c>
      <c r="B1074" s="3" t="s">
        <v>423</v>
      </c>
      <c r="C1074" s="3" t="s">
        <v>3309</v>
      </c>
      <c r="D1074" s="3" t="s">
        <v>3310</v>
      </c>
      <c r="E1074" s="3" t="s">
        <v>2854</v>
      </c>
      <c r="F1074" s="3" t="s">
        <v>153</v>
      </c>
      <c r="G1074" s="4">
        <v>4.51</v>
      </c>
      <c r="H1074" s="4">
        <v>0</v>
      </c>
      <c r="I1074" s="4">
        <v>0</v>
      </c>
      <c r="J1074" s="4">
        <v>0</v>
      </c>
      <c r="K1074" s="3" t="s">
        <v>154</v>
      </c>
      <c r="L1074" s="3" t="s">
        <v>153</v>
      </c>
      <c r="M1074" s="4">
        <v>0</v>
      </c>
      <c r="N1074" s="3" t="s">
        <v>153</v>
      </c>
      <c r="O1074" s="3" t="s">
        <v>155</v>
      </c>
      <c r="P1074" s="3" t="s">
        <v>161</v>
      </c>
      <c r="Q1074" s="5" t="s">
        <v>3309</v>
      </c>
      <c r="R1074" s="5" t="s">
        <v>173</v>
      </c>
      <c r="S1074" s="5" t="s">
        <v>1597</v>
      </c>
    </row>
    <row r="1075" spans="1:19">
      <c r="A1075" s="3" t="s">
        <v>701</v>
      </c>
      <c r="B1075" s="3" t="s">
        <v>423</v>
      </c>
      <c r="C1075" s="3" t="s">
        <v>3311</v>
      </c>
      <c r="D1075" s="3" t="s">
        <v>3312</v>
      </c>
      <c r="E1075" s="3" t="s">
        <v>3313</v>
      </c>
      <c r="F1075" s="3" t="s">
        <v>153</v>
      </c>
      <c r="G1075" s="4">
        <v>2.23</v>
      </c>
      <c r="H1075" s="4">
        <v>0</v>
      </c>
      <c r="I1075" s="4">
        <v>0</v>
      </c>
      <c r="J1075" s="4">
        <v>0</v>
      </c>
      <c r="K1075" s="3" t="s">
        <v>154</v>
      </c>
      <c r="L1075" s="3" t="s">
        <v>153</v>
      </c>
      <c r="M1075" s="4">
        <v>0</v>
      </c>
      <c r="N1075" s="3" t="s">
        <v>153</v>
      </c>
      <c r="O1075" s="3" t="s">
        <v>155</v>
      </c>
      <c r="P1075" s="3" t="s">
        <v>161</v>
      </c>
      <c r="Q1075" s="5" t="s">
        <v>3311</v>
      </c>
      <c r="R1075" s="5" t="s">
        <v>168</v>
      </c>
      <c r="S1075" s="5" t="s">
        <v>169</v>
      </c>
    </row>
    <row r="1076" spans="1:19">
      <c r="A1076" s="3" t="s">
        <v>701</v>
      </c>
      <c r="B1076" s="3" t="s">
        <v>423</v>
      </c>
      <c r="C1076" s="3" t="s">
        <v>3314</v>
      </c>
      <c r="D1076" s="3" t="s">
        <v>3315</v>
      </c>
      <c r="E1076" s="3" t="s">
        <v>1915</v>
      </c>
      <c r="F1076" s="3" t="s">
        <v>153</v>
      </c>
      <c r="G1076" s="4">
        <v>7.09</v>
      </c>
      <c r="H1076" s="4">
        <v>0</v>
      </c>
      <c r="I1076" s="4">
        <v>0</v>
      </c>
      <c r="J1076" s="4">
        <v>0</v>
      </c>
      <c r="K1076" s="3" t="s">
        <v>154</v>
      </c>
      <c r="L1076" s="3" t="s">
        <v>153</v>
      </c>
      <c r="M1076" s="4">
        <v>0</v>
      </c>
      <c r="N1076" s="3" t="s">
        <v>153</v>
      </c>
      <c r="O1076" s="3" t="s">
        <v>155</v>
      </c>
      <c r="P1076" s="3" t="s">
        <v>161</v>
      </c>
      <c r="Q1076" s="5" t="s">
        <v>3314</v>
      </c>
      <c r="R1076" s="5" t="s">
        <v>173</v>
      </c>
      <c r="S1076" s="5" t="s">
        <v>1597</v>
      </c>
    </row>
    <row r="1077" spans="1:19">
      <c r="A1077" s="3" t="s">
        <v>701</v>
      </c>
      <c r="B1077" s="3" t="s">
        <v>423</v>
      </c>
      <c r="C1077" s="3" t="s">
        <v>3316</v>
      </c>
      <c r="D1077" s="3" t="s">
        <v>3317</v>
      </c>
      <c r="E1077" s="3" t="s">
        <v>1918</v>
      </c>
      <c r="F1077" s="3" t="s">
        <v>153</v>
      </c>
      <c r="G1077" s="4">
        <v>4.26</v>
      </c>
      <c r="H1077" s="4">
        <v>0</v>
      </c>
      <c r="I1077" s="4">
        <v>0</v>
      </c>
      <c r="J1077" s="4">
        <v>0</v>
      </c>
      <c r="K1077" s="3" t="s">
        <v>154</v>
      </c>
      <c r="L1077" s="3" t="s">
        <v>153</v>
      </c>
      <c r="M1077" s="4">
        <v>0</v>
      </c>
      <c r="N1077" s="3" t="s">
        <v>153</v>
      </c>
      <c r="O1077" s="3" t="s">
        <v>155</v>
      </c>
      <c r="P1077" s="3" t="s">
        <v>161</v>
      </c>
      <c r="Q1077" s="5" t="s">
        <v>3316</v>
      </c>
      <c r="R1077" s="5" t="s">
        <v>173</v>
      </c>
      <c r="S1077" s="5" t="s">
        <v>1597</v>
      </c>
    </row>
    <row r="1078" spans="1:19">
      <c r="A1078" s="3" t="s">
        <v>148</v>
      </c>
      <c r="B1078" s="3" t="s">
        <v>423</v>
      </c>
      <c r="C1078" s="3" t="s">
        <v>3318</v>
      </c>
      <c r="D1078" s="3" t="s">
        <v>3319</v>
      </c>
      <c r="E1078" s="3" t="s">
        <v>3320</v>
      </c>
      <c r="F1078" s="3" t="s">
        <v>153</v>
      </c>
      <c r="G1078" s="4">
        <v>4.26</v>
      </c>
      <c r="H1078" s="4">
        <v>0</v>
      </c>
      <c r="I1078" s="4">
        <v>0</v>
      </c>
      <c r="J1078" s="4">
        <v>0</v>
      </c>
      <c r="K1078" s="3" t="s">
        <v>154</v>
      </c>
      <c r="L1078" s="3" t="s">
        <v>153</v>
      </c>
      <c r="M1078" s="4">
        <v>0</v>
      </c>
      <c r="N1078" s="3" t="s">
        <v>153</v>
      </c>
      <c r="O1078" s="3" t="s">
        <v>155</v>
      </c>
      <c r="P1078" s="3" t="s">
        <v>161</v>
      </c>
      <c r="Q1078" s="5" t="s">
        <v>3318</v>
      </c>
      <c r="R1078" s="5" t="s">
        <v>168</v>
      </c>
      <c r="S1078" s="5" t="s">
        <v>169</v>
      </c>
    </row>
    <row r="1079" spans="1:19">
      <c r="A1079" s="3" t="s">
        <v>934</v>
      </c>
      <c r="B1079" s="3" t="s">
        <v>846</v>
      </c>
      <c r="C1079" s="3" t="s">
        <v>3321</v>
      </c>
      <c r="D1079" s="3" t="s">
        <v>3322</v>
      </c>
      <c r="E1079" s="3" t="s">
        <v>1915</v>
      </c>
      <c r="F1079" s="3" t="s">
        <v>611</v>
      </c>
      <c r="G1079" s="4">
        <v>7.83</v>
      </c>
      <c r="H1079" s="4">
        <v>0</v>
      </c>
      <c r="I1079" s="4">
        <v>0</v>
      </c>
      <c r="J1079" s="4">
        <v>0</v>
      </c>
      <c r="K1079" s="3" t="s">
        <v>154</v>
      </c>
      <c r="L1079" s="3" t="s">
        <v>153</v>
      </c>
      <c r="M1079" s="4">
        <v>0</v>
      </c>
      <c r="N1079" s="3" t="s">
        <v>153</v>
      </c>
      <c r="O1079" s="3" t="s">
        <v>155</v>
      </c>
      <c r="P1079" s="3" t="s">
        <v>161</v>
      </c>
      <c r="Q1079" s="5" t="s">
        <v>3321</v>
      </c>
      <c r="R1079" s="5" t="s">
        <v>1358</v>
      </c>
      <c r="S1079" s="5" t="s">
        <v>1712</v>
      </c>
    </row>
    <row r="1080" spans="1:19">
      <c r="A1080" s="3" t="s">
        <v>934</v>
      </c>
      <c r="B1080" s="3" t="s">
        <v>846</v>
      </c>
      <c r="C1080" s="3" t="s">
        <v>3323</v>
      </c>
      <c r="D1080" s="3" t="s">
        <v>3324</v>
      </c>
      <c r="E1080" s="3" t="s">
        <v>1918</v>
      </c>
      <c r="F1080" s="3" t="s">
        <v>611</v>
      </c>
      <c r="G1080" s="4">
        <v>4.2699999999999996</v>
      </c>
      <c r="H1080" s="4">
        <v>0</v>
      </c>
      <c r="I1080" s="4">
        <v>0</v>
      </c>
      <c r="J1080" s="4">
        <v>0</v>
      </c>
      <c r="K1080" s="3" t="s">
        <v>154</v>
      </c>
      <c r="L1080" s="3" t="s">
        <v>153</v>
      </c>
      <c r="M1080" s="4">
        <v>0</v>
      </c>
      <c r="N1080" s="3" t="s">
        <v>153</v>
      </c>
      <c r="O1080" s="3" t="s">
        <v>155</v>
      </c>
      <c r="P1080" s="3" t="s">
        <v>161</v>
      </c>
      <c r="Q1080" s="5" t="s">
        <v>3323</v>
      </c>
      <c r="R1080" s="5" t="s">
        <v>1358</v>
      </c>
      <c r="S1080" s="5" t="s">
        <v>1712</v>
      </c>
    </row>
    <row r="1081" spans="1:19">
      <c r="A1081" s="3" t="s">
        <v>934</v>
      </c>
      <c r="B1081" s="3" t="s">
        <v>846</v>
      </c>
      <c r="C1081" s="3" t="s">
        <v>3325</v>
      </c>
      <c r="D1081" s="3" t="s">
        <v>3326</v>
      </c>
      <c r="E1081" s="3" t="s">
        <v>2410</v>
      </c>
      <c r="F1081" s="3" t="s">
        <v>611</v>
      </c>
      <c r="G1081" s="4">
        <v>2.56</v>
      </c>
      <c r="H1081" s="4">
        <v>0</v>
      </c>
      <c r="I1081" s="4">
        <v>0</v>
      </c>
      <c r="J1081" s="4">
        <v>0</v>
      </c>
      <c r="K1081" s="3" t="s">
        <v>154</v>
      </c>
      <c r="L1081" s="3" t="s">
        <v>153</v>
      </c>
      <c r="M1081" s="4">
        <v>0</v>
      </c>
      <c r="N1081" s="3" t="s">
        <v>153</v>
      </c>
      <c r="O1081" s="3" t="s">
        <v>155</v>
      </c>
      <c r="P1081" s="3" t="s">
        <v>161</v>
      </c>
      <c r="Q1081" s="5" t="s">
        <v>3325</v>
      </c>
      <c r="R1081" s="5" t="s">
        <v>1358</v>
      </c>
      <c r="S1081" s="5" t="s">
        <v>1712</v>
      </c>
    </row>
    <row r="1082" spans="1:19">
      <c r="A1082" s="3" t="s">
        <v>934</v>
      </c>
      <c r="B1082" s="3" t="s">
        <v>846</v>
      </c>
      <c r="C1082" s="3" t="s">
        <v>3327</v>
      </c>
      <c r="D1082" s="3" t="s">
        <v>3328</v>
      </c>
      <c r="E1082" s="3" t="s">
        <v>3329</v>
      </c>
      <c r="F1082" s="3" t="s">
        <v>611</v>
      </c>
      <c r="G1082" s="4">
        <v>2.11</v>
      </c>
      <c r="H1082" s="4">
        <v>0</v>
      </c>
      <c r="I1082" s="4">
        <v>0</v>
      </c>
      <c r="J1082" s="4">
        <v>0</v>
      </c>
      <c r="K1082" s="3" t="s">
        <v>154</v>
      </c>
      <c r="L1082" s="3" t="s">
        <v>153</v>
      </c>
      <c r="M1082" s="4">
        <v>0</v>
      </c>
      <c r="N1082" s="3" t="s">
        <v>153</v>
      </c>
      <c r="O1082" s="3" t="s">
        <v>155</v>
      </c>
      <c r="P1082" s="3" t="s">
        <v>161</v>
      </c>
      <c r="Q1082" s="5" t="s">
        <v>3327</v>
      </c>
      <c r="R1082" s="5" t="s">
        <v>168</v>
      </c>
      <c r="S1082" s="5" t="s">
        <v>169</v>
      </c>
    </row>
    <row r="1083" spans="1:19">
      <c r="A1083" s="3" t="s">
        <v>3241</v>
      </c>
      <c r="B1083" s="3" t="s">
        <v>846</v>
      </c>
      <c r="C1083" s="3" t="s">
        <v>3330</v>
      </c>
      <c r="D1083" s="3" t="s">
        <v>3331</v>
      </c>
      <c r="E1083" s="3" t="s">
        <v>1915</v>
      </c>
      <c r="F1083" s="3" t="s">
        <v>153</v>
      </c>
      <c r="G1083" s="4">
        <v>4.84</v>
      </c>
      <c r="H1083" s="4">
        <v>0</v>
      </c>
      <c r="I1083" s="4">
        <v>0</v>
      </c>
      <c r="J1083" s="4">
        <v>0</v>
      </c>
      <c r="K1083" s="3" t="s">
        <v>154</v>
      </c>
      <c r="L1083" s="3" t="s">
        <v>153</v>
      </c>
      <c r="M1083" s="4">
        <v>0</v>
      </c>
      <c r="N1083" s="3" t="s">
        <v>153</v>
      </c>
      <c r="O1083" s="3" t="s">
        <v>155</v>
      </c>
      <c r="P1083" s="3" t="s">
        <v>161</v>
      </c>
      <c r="Q1083" s="5" t="s">
        <v>3330</v>
      </c>
      <c r="R1083" s="5" t="s">
        <v>1358</v>
      </c>
      <c r="S1083" s="5" t="s">
        <v>1712</v>
      </c>
    </row>
    <row r="1084" spans="1:19">
      <c r="A1084" s="3" t="s">
        <v>3241</v>
      </c>
      <c r="B1084" s="3" t="s">
        <v>846</v>
      </c>
      <c r="C1084" s="3" t="s">
        <v>3332</v>
      </c>
      <c r="D1084" s="3" t="s">
        <v>3333</v>
      </c>
      <c r="E1084" s="3" t="s">
        <v>2410</v>
      </c>
      <c r="F1084" s="3" t="s">
        <v>153</v>
      </c>
      <c r="G1084" s="4">
        <v>2.78</v>
      </c>
      <c r="H1084" s="4">
        <v>0</v>
      </c>
      <c r="I1084" s="4">
        <v>0</v>
      </c>
      <c r="J1084" s="4">
        <v>0</v>
      </c>
      <c r="K1084" s="3" t="s">
        <v>154</v>
      </c>
      <c r="L1084" s="3" t="s">
        <v>153</v>
      </c>
      <c r="M1084" s="4">
        <v>0</v>
      </c>
      <c r="N1084" s="3" t="s">
        <v>153</v>
      </c>
      <c r="O1084" s="3" t="s">
        <v>155</v>
      </c>
      <c r="P1084" s="3" t="s">
        <v>161</v>
      </c>
      <c r="Q1084" s="5" t="s">
        <v>3332</v>
      </c>
      <c r="R1084" s="5" t="s">
        <v>168</v>
      </c>
      <c r="S1084" s="5" t="s">
        <v>169</v>
      </c>
    </row>
    <row r="1085" spans="1:19">
      <c r="A1085" s="3" t="s">
        <v>1265</v>
      </c>
      <c r="B1085" s="3" t="s">
        <v>846</v>
      </c>
      <c r="C1085" s="3" t="s">
        <v>3334</v>
      </c>
      <c r="D1085" s="3" t="s">
        <v>3335</v>
      </c>
      <c r="E1085" s="3" t="s">
        <v>1915</v>
      </c>
      <c r="F1085" s="3" t="s">
        <v>611</v>
      </c>
      <c r="G1085" s="4">
        <v>7.17</v>
      </c>
      <c r="H1085" s="4">
        <v>0</v>
      </c>
      <c r="I1085" s="4">
        <v>0</v>
      </c>
      <c r="J1085" s="4">
        <v>0</v>
      </c>
      <c r="K1085" s="3" t="s">
        <v>154</v>
      </c>
      <c r="L1085" s="3" t="s">
        <v>153</v>
      </c>
      <c r="M1085" s="4">
        <v>0</v>
      </c>
      <c r="N1085" s="3" t="s">
        <v>153</v>
      </c>
      <c r="O1085" s="3" t="s">
        <v>155</v>
      </c>
      <c r="P1085" s="3" t="s">
        <v>161</v>
      </c>
      <c r="Q1085" s="5" t="s">
        <v>3334</v>
      </c>
      <c r="R1085" s="5" t="s">
        <v>1358</v>
      </c>
      <c r="S1085" s="5" t="s">
        <v>1712</v>
      </c>
    </row>
    <row r="1086" spans="1:19">
      <c r="A1086" s="3" t="s">
        <v>1265</v>
      </c>
      <c r="B1086" s="3" t="s">
        <v>846</v>
      </c>
      <c r="C1086" s="3" t="s">
        <v>3336</v>
      </c>
      <c r="D1086" s="3" t="s">
        <v>3337</v>
      </c>
      <c r="E1086" s="3" t="s">
        <v>1918</v>
      </c>
      <c r="F1086" s="3" t="s">
        <v>611</v>
      </c>
      <c r="G1086" s="4">
        <v>4.53</v>
      </c>
      <c r="H1086" s="4">
        <v>0</v>
      </c>
      <c r="I1086" s="4">
        <v>0</v>
      </c>
      <c r="J1086" s="4">
        <v>0</v>
      </c>
      <c r="K1086" s="3" t="s">
        <v>154</v>
      </c>
      <c r="L1086" s="3" t="s">
        <v>153</v>
      </c>
      <c r="M1086" s="4">
        <v>0</v>
      </c>
      <c r="N1086" s="3" t="s">
        <v>153</v>
      </c>
      <c r="O1086" s="3" t="s">
        <v>155</v>
      </c>
      <c r="P1086" s="3" t="s">
        <v>161</v>
      </c>
      <c r="Q1086" s="5" t="s">
        <v>3336</v>
      </c>
      <c r="R1086" s="5" t="s">
        <v>1358</v>
      </c>
      <c r="S1086" s="5" t="s">
        <v>1712</v>
      </c>
    </row>
    <row r="1087" spans="1:19">
      <c r="A1087" s="3" t="s">
        <v>148</v>
      </c>
      <c r="B1087" s="3" t="s">
        <v>846</v>
      </c>
      <c r="C1087" s="3" t="s">
        <v>3338</v>
      </c>
      <c r="D1087" s="3" t="s">
        <v>3339</v>
      </c>
      <c r="E1087" s="3" t="s">
        <v>3320</v>
      </c>
      <c r="F1087" s="3" t="s">
        <v>611</v>
      </c>
      <c r="G1087" s="4">
        <v>3.99</v>
      </c>
      <c r="H1087" s="4">
        <v>0</v>
      </c>
      <c r="I1087" s="4">
        <v>0</v>
      </c>
      <c r="J1087" s="4">
        <v>0</v>
      </c>
      <c r="K1087" s="3" t="s">
        <v>154</v>
      </c>
      <c r="L1087" s="3" t="s">
        <v>153</v>
      </c>
      <c r="M1087" s="4">
        <v>0</v>
      </c>
      <c r="N1087" s="3" t="s">
        <v>153</v>
      </c>
      <c r="O1087" s="3" t="s">
        <v>155</v>
      </c>
      <c r="P1087" s="3" t="s">
        <v>161</v>
      </c>
      <c r="Q1087" s="5" t="s">
        <v>3338</v>
      </c>
      <c r="R1087" s="5" t="s">
        <v>168</v>
      </c>
      <c r="S1087" s="5" t="s">
        <v>1449</v>
      </c>
    </row>
    <row r="1088" spans="1:19">
      <c r="A1088" s="3" t="s">
        <v>1265</v>
      </c>
      <c r="B1088" s="3" t="s">
        <v>846</v>
      </c>
      <c r="C1088" s="3" t="s">
        <v>3340</v>
      </c>
      <c r="D1088" s="3" t="s">
        <v>3341</v>
      </c>
      <c r="E1088" s="3" t="s">
        <v>3342</v>
      </c>
      <c r="F1088" s="3" t="s">
        <v>611</v>
      </c>
      <c r="G1088" s="4">
        <v>1.58</v>
      </c>
      <c r="H1088" s="4">
        <v>0</v>
      </c>
      <c r="I1088" s="4">
        <v>0</v>
      </c>
      <c r="J1088" s="4">
        <v>0</v>
      </c>
      <c r="K1088" s="3" t="s">
        <v>154</v>
      </c>
      <c r="L1088" s="3" t="s">
        <v>153</v>
      </c>
      <c r="M1088" s="4">
        <v>0</v>
      </c>
      <c r="N1088" s="3" t="s">
        <v>153</v>
      </c>
      <c r="O1088" s="3" t="s">
        <v>155</v>
      </c>
      <c r="P1088" s="3" t="s">
        <v>161</v>
      </c>
      <c r="Q1088" s="5" t="s">
        <v>3340</v>
      </c>
      <c r="R1088" s="5" t="s">
        <v>168</v>
      </c>
      <c r="S1088" s="5" t="s">
        <v>169</v>
      </c>
    </row>
    <row r="1089" spans="1:19">
      <c r="A1089" s="3" t="s">
        <v>845</v>
      </c>
      <c r="B1089" s="3" t="s">
        <v>846</v>
      </c>
      <c r="C1089" s="3" t="s">
        <v>3343</v>
      </c>
      <c r="D1089" s="3" t="s">
        <v>3344</v>
      </c>
      <c r="E1089" s="3" t="s">
        <v>2854</v>
      </c>
      <c r="F1089" s="3" t="s">
        <v>153</v>
      </c>
      <c r="G1089" s="4">
        <v>3.52</v>
      </c>
      <c r="H1089" s="4">
        <v>0</v>
      </c>
      <c r="I1089" s="4">
        <v>0</v>
      </c>
      <c r="J1089" s="4">
        <v>0</v>
      </c>
      <c r="K1089" s="3" t="s">
        <v>154</v>
      </c>
      <c r="L1089" s="3" t="s">
        <v>153</v>
      </c>
      <c r="M1089" s="4">
        <v>0</v>
      </c>
      <c r="N1089" s="3" t="s">
        <v>153</v>
      </c>
      <c r="O1089" s="3" t="s">
        <v>155</v>
      </c>
      <c r="P1089" s="3" t="s">
        <v>161</v>
      </c>
      <c r="Q1089" s="5" t="s">
        <v>3343</v>
      </c>
      <c r="R1089" s="5" t="s">
        <v>173</v>
      </c>
      <c r="S1089" s="5" t="s">
        <v>1597</v>
      </c>
    </row>
    <row r="1090" spans="1:19">
      <c r="A1090" s="3" t="s">
        <v>934</v>
      </c>
      <c r="B1090" s="3" t="s">
        <v>846</v>
      </c>
      <c r="C1090" s="3" t="s">
        <v>3345</v>
      </c>
      <c r="D1090" s="3" t="s">
        <v>3346</v>
      </c>
      <c r="E1090" s="3" t="s">
        <v>2220</v>
      </c>
      <c r="F1090" s="3" t="s">
        <v>3200</v>
      </c>
      <c r="G1090" s="4">
        <v>24.12</v>
      </c>
      <c r="H1090" s="4">
        <v>4</v>
      </c>
      <c r="I1090" s="4">
        <v>0</v>
      </c>
      <c r="J1090" s="4">
        <v>4</v>
      </c>
      <c r="K1090" s="3" t="s">
        <v>154</v>
      </c>
      <c r="L1090" s="3" t="s">
        <v>244</v>
      </c>
      <c r="M1090" s="4">
        <v>0</v>
      </c>
      <c r="N1090" s="3" t="s">
        <v>153</v>
      </c>
      <c r="O1090" s="3" t="s">
        <v>155</v>
      </c>
      <c r="P1090" s="3" t="s">
        <v>161</v>
      </c>
      <c r="Q1090" s="5" t="s">
        <v>3345</v>
      </c>
      <c r="R1090" s="5" t="s">
        <v>178</v>
      </c>
      <c r="S1090" s="5" t="s">
        <v>2112</v>
      </c>
    </row>
    <row r="1091" spans="1:19">
      <c r="A1091" s="3" t="s">
        <v>934</v>
      </c>
      <c r="B1091" s="3" t="s">
        <v>846</v>
      </c>
      <c r="C1091" s="3" t="s">
        <v>3347</v>
      </c>
      <c r="D1091" s="3" t="s">
        <v>3348</v>
      </c>
      <c r="E1091" s="3" t="s">
        <v>2220</v>
      </c>
      <c r="F1091" s="3" t="s">
        <v>3200</v>
      </c>
      <c r="G1091" s="4">
        <v>24.12</v>
      </c>
      <c r="H1091" s="4">
        <v>4</v>
      </c>
      <c r="I1091" s="4">
        <v>0</v>
      </c>
      <c r="J1091" s="4">
        <v>4</v>
      </c>
      <c r="K1091" s="3" t="s">
        <v>154</v>
      </c>
      <c r="L1091" s="3" t="s">
        <v>244</v>
      </c>
      <c r="M1091" s="4">
        <v>0</v>
      </c>
      <c r="N1091" s="3" t="s">
        <v>153</v>
      </c>
      <c r="O1091" s="3" t="s">
        <v>155</v>
      </c>
      <c r="P1091" s="3" t="s">
        <v>161</v>
      </c>
      <c r="Q1091" s="5" t="s">
        <v>3347</v>
      </c>
      <c r="R1091" s="5" t="s">
        <v>178</v>
      </c>
      <c r="S1091" s="5" t="s">
        <v>2112</v>
      </c>
    </row>
    <row r="1092" spans="1:19">
      <c r="A1092" s="3" t="s">
        <v>934</v>
      </c>
      <c r="B1092" s="3" t="s">
        <v>846</v>
      </c>
      <c r="C1092" s="3" t="s">
        <v>3349</v>
      </c>
      <c r="D1092" s="3" t="s">
        <v>3350</v>
      </c>
      <c r="E1092" s="3" t="s">
        <v>2220</v>
      </c>
      <c r="F1092" s="3" t="s">
        <v>3200</v>
      </c>
      <c r="G1092" s="4">
        <v>24.12</v>
      </c>
      <c r="H1092" s="4">
        <v>4</v>
      </c>
      <c r="I1092" s="4">
        <v>0</v>
      </c>
      <c r="J1092" s="4">
        <v>4</v>
      </c>
      <c r="K1092" s="3" t="s">
        <v>154</v>
      </c>
      <c r="L1092" s="3" t="s">
        <v>244</v>
      </c>
      <c r="M1092" s="4">
        <v>0</v>
      </c>
      <c r="N1092" s="3" t="s">
        <v>153</v>
      </c>
      <c r="O1092" s="3" t="s">
        <v>155</v>
      </c>
      <c r="P1092" s="3" t="s">
        <v>161</v>
      </c>
      <c r="Q1092" s="5" t="s">
        <v>3349</v>
      </c>
      <c r="R1092" s="5" t="s">
        <v>178</v>
      </c>
      <c r="S1092" s="5" t="s">
        <v>2112</v>
      </c>
    </row>
    <row r="1093" spans="1:19">
      <c r="A1093" s="3" t="s">
        <v>934</v>
      </c>
      <c r="B1093" s="3" t="s">
        <v>846</v>
      </c>
      <c r="C1093" s="3" t="s">
        <v>3351</v>
      </c>
      <c r="D1093" s="3" t="s">
        <v>3352</v>
      </c>
      <c r="E1093" s="3" t="s">
        <v>2220</v>
      </c>
      <c r="F1093" s="3" t="s">
        <v>3200</v>
      </c>
      <c r="G1093" s="4">
        <v>22.87</v>
      </c>
      <c r="H1093" s="4">
        <v>4</v>
      </c>
      <c r="I1093" s="4">
        <v>0</v>
      </c>
      <c r="J1093" s="4">
        <v>4</v>
      </c>
      <c r="K1093" s="3" t="s">
        <v>154</v>
      </c>
      <c r="L1093" s="3" t="s">
        <v>244</v>
      </c>
      <c r="M1093" s="4">
        <v>0</v>
      </c>
      <c r="N1093" s="3" t="s">
        <v>153</v>
      </c>
      <c r="O1093" s="3" t="s">
        <v>155</v>
      </c>
      <c r="P1093" s="3" t="s">
        <v>161</v>
      </c>
      <c r="Q1093" s="5" t="s">
        <v>3351</v>
      </c>
      <c r="R1093" s="5" t="s">
        <v>178</v>
      </c>
      <c r="S1093" s="5" t="s">
        <v>2112</v>
      </c>
    </row>
    <row r="1094" spans="1:19">
      <c r="A1094" s="3" t="s">
        <v>845</v>
      </c>
      <c r="B1094" s="3" t="s">
        <v>846</v>
      </c>
      <c r="C1094" s="3" t="s">
        <v>3353</v>
      </c>
      <c r="D1094" s="3" t="s">
        <v>3354</v>
      </c>
      <c r="E1094" s="3" t="s">
        <v>2220</v>
      </c>
      <c r="F1094" s="3" t="s">
        <v>3145</v>
      </c>
      <c r="G1094" s="4">
        <v>22.39</v>
      </c>
      <c r="H1094" s="4">
        <v>4</v>
      </c>
      <c r="I1094" s="4">
        <v>0</v>
      </c>
      <c r="J1094" s="4">
        <v>4</v>
      </c>
      <c r="K1094" s="3" t="s">
        <v>154</v>
      </c>
      <c r="L1094" s="3" t="s">
        <v>244</v>
      </c>
      <c r="M1094" s="4">
        <v>0</v>
      </c>
      <c r="N1094" s="3" t="s">
        <v>153</v>
      </c>
      <c r="O1094" s="3" t="s">
        <v>155</v>
      </c>
      <c r="P1094" s="3" t="s">
        <v>161</v>
      </c>
      <c r="Q1094" s="5" t="s">
        <v>3353</v>
      </c>
      <c r="R1094" s="5" t="s">
        <v>178</v>
      </c>
      <c r="S1094" s="5" t="s">
        <v>2112</v>
      </c>
    </row>
    <row r="1095" spans="1:19">
      <c r="A1095" s="3" t="s">
        <v>845</v>
      </c>
      <c r="B1095" s="3" t="s">
        <v>846</v>
      </c>
      <c r="C1095" s="3" t="s">
        <v>3355</v>
      </c>
      <c r="D1095" s="3" t="s">
        <v>3356</v>
      </c>
      <c r="E1095" s="3" t="s">
        <v>2220</v>
      </c>
      <c r="F1095" s="3" t="s">
        <v>2758</v>
      </c>
      <c r="G1095" s="4">
        <v>15.21</v>
      </c>
      <c r="H1095" s="4">
        <v>4</v>
      </c>
      <c r="I1095" s="4">
        <v>0</v>
      </c>
      <c r="J1095" s="4">
        <v>4</v>
      </c>
      <c r="K1095" s="3" t="s">
        <v>154</v>
      </c>
      <c r="L1095" s="3" t="s">
        <v>244</v>
      </c>
      <c r="M1095" s="4">
        <v>0</v>
      </c>
      <c r="N1095" s="3" t="s">
        <v>153</v>
      </c>
      <c r="O1095" s="3" t="s">
        <v>155</v>
      </c>
      <c r="P1095" s="3" t="s">
        <v>161</v>
      </c>
      <c r="Q1095" s="5" t="s">
        <v>3355</v>
      </c>
      <c r="R1095" s="5" t="s">
        <v>178</v>
      </c>
      <c r="S1095" s="5" t="s">
        <v>2112</v>
      </c>
    </row>
    <row r="1096" spans="1:19">
      <c r="A1096" s="3" t="s">
        <v>1265</v>
      </c>
      <c r="B1096" s="3" t="s">
        <v>846</v>
      </c>
      <c r="C1096" s="3" t="s">
        <v>3357</v>
      </c>
      <c r="D1096" s="3" t="s">
        <v>3358</v>
      </c>
      <c r="E1096" s="3" t="s">
        <v>2220</v>
      </c>
      <c r="F1096" s="3" t="s">
        <v>3260</v>
      </c>
      <c r="G1096" s="4">
        <v>24.29</v>
      </c>
      <c r="H1096" s="4">
        <v>4</v>
      </c>
      <c r="I1096" s="4">
        <v>0</v>
      </c>
      <c r="J1096" s="4">
        <v>4</v>
      </c>
      <c r="K1096" s="3" t="s">
        <v>154</v>
      </c>
      <c r="L1096" s="3" t="s">
        <v>244</v>
      </c>
      <c r="M1096" s="4">
        <v>0</v>
      </c>
      <c r="N1096" s="3" t="s">
        <v>153</v>
      </c>
      <c r="O1096" s="3" t="s">
        <v>155</v>
      </c>
      <c r="P1096" s="3" t="s">
        <v>161</v>
      </c>
      <c r="Q1096" s="5" t="s">
        <v>3357</v>
      </c>
      <c r="R1096" s="5" t="s">
        <v>178</v>
      </c>
      <c r="S1096" s="5" t="s">
        <v>2112</v>
      </c>
    </row>
    <row r="1097" spans="1:19">
      <c r="A1097" s="3" t="s">
        <v>1265</v>
      </c>
      <c r="B1097" s="3" t="s">
        <v>846</v>
      </c>
      <c r="C1097" s="3" t="s">
        <v>3359</v>
      </c>
      <c r="D1097" s="3" t="s">
        <v>3360</v>
      </c>
      <c r="E1097" s="3" t="s">
        <v>2220</v>
      </c>
      <c r="F1097" s="3" t="s">
        <v>3260</v>
      </c>
      <c r="G1097" s="4">
        <v>16.38</v>
      </c>
      <c r="H1097" s="4">
        <v>4</v>
      </c>
      <c r="I1097" s="4">
        <v>0</v>
      </c>
      <c r="J1097" s="4">
        <v>4</v>
      </c>
      <c r="K1097" s="3" t="s">
        <v>154</v>
      </c>
      <c r="L1097" s="3" t="s">
        <v>244</v>
      </c>
      <c r="M1097" s="4">
        <v>0</v>
      </c>
      <c r="N1097" s="3" t="s">
        <v>153</v>
      </c>
      <c r="O1097" s="3" t="s">
        <v>155</v>
      </c>
      <c r="P1097" s="3" t="s">
        <v>161</v>
      </c>
      <c r="Q1097" s="5" t="s">
        <v>3359</v>
      </c>
      <c r="R1097" s="5" t="s">
        <v>178</v>
      </c>
      <c r="S1097" s="5" t="s">
        <v>2112</v>
      </c>
    </row>
    <row r="1098" spans="1:19">
      <c r="A1098" s="3" t="s">
        <v>934</v>
      </c>
      <c r="B1098" s="3" t="s">
        <v>846</v>
      </c>
      <c r="C1098" s="3" t="s">
        <v>3361</v>
      </c>
      <c r="D1098" s="3" t="s">
        <v>3362</v>
      </c>
      <c r="E1098" s="3" t="s">
        <v>2220</v>
      </c>
      <c r="F1098" s="3" t="s">
        <v>3197</v>
      </c>
      <c r="G1098" s="4">
        <v>24.77</v>
      </c>
      <c r="H1098" s="4">
        <v>4</v>
      </c>
      <c r="I1098" s="4">
        <v>0</v>
      </c>
      <c r="J1098" s="4">
        <v>4</v>
      </c>
      <c r="K1098" s="3" t="s">
        <v>154</v>
      </c>
      <c r="L1098" s="3" t="s">
        <v>244</v>
      </c>
      <c r="M1098" s="4">
        <v>0</v>
      </c>
      <c r="N1098" s="3" t="s">
        <v>153</v>
      </c>
      <c r="O1098" s="3" t="s">
        <v>155</v>
      </c>
      <c r="P1098" s="3" t="s">
        <v>161</v>
      </c>
      <c r="Q1098" s="5" t="s">
        <v>3361</v>
      </c>
      <c r="R1098" s="5" t="s">
        <v>178</v>
      </c>
      <c r="S1098" s="5" t="s">
        <v>2112</v>
      </c>
    </row>
    <row r="1099" spans="1:19">
      <c r="A1099" s="3" t="s">
        <v>934</v>
      </c>
      <c r="B1099" s="3" t="s">
        <v>846</v>
      </c>
      <c r="C1099" s="3" t="s">
        <v>3363</v>
      </c>
      <c r="D1099" s="3" t="s">
        <v>3364</v>
      </c>
      <c r="E1099" s="3" t="s">
        <v>2220</v>
      </c>
      <c r="F1099" s="3" t="s">
        <v>3197</v>
      </c>
      <c r="G1099" s="4">
        <v>24.29</v>
      </c>
      <c r="H1099" s="4">
        <v>4</v>
      </c>
      <c r="I1099" s="4">
        <v>0</v>
      </c>
      <c r="J1099" s="4">
        <v>4</v>
      </c>
      <c r="K1099" s="3" t="s">
        <v>154</v>
      </c>
      <c r="L1099" s="3" t="s">
        <v>244</v>
      </c>
      <c r="M1099" s="4">
        <v>0</v>
      </c>
      <c r="N1099" s="3" t="s">
        <v>153</v>
      </c>
      <c r="O1099" s="3" t="s">
        <v>155</v>
      </c>
      <c r="P1099" s="3" t="s">
        <v>161</v>
      </c>
      <c r="Q1099" s="5" t="s">
        <v>3363</v>
      </c>
      <c r="R1099" s="5" t="s">
        <v>178</v>
      </c>
      <c r="S1099" s="5" t="s">
        <v>2112</v>
      </c>
    </row>
    <row r="1100" spans="1:19">
      <c r="A1100" s="3" t="s">
        <v>934</v>
      </c>
      <c r="B1100" s="3" t="s">
        <v>846</v>
      </c>
      <c r="C1100" s="3" t="s">
        <v>3365</v>
      </c>
      <c r="D1100" s="3" t="s">
        <v>3366</v>
      </c>
      <c r="E1100" s="3" t="s">
        <v>2220</v>
      </c>
      <c r="F1100" s="3" t="s">
        <v>3197</v>
      </c>
      <c r="G1100" s="4">
        <v>16.440000000000001</v>
      </c>
      <c r="H1100" s="4">
        <v>4</v>
      </c>
      <c r="I1100" s="4">
        <v>0</v>
      </c>
      <c r="J1100" s="4">
        <v>4</v>
      </c>
      <c r="K1100" s="3" t="s">
        <v>154</v>
      </c>
      <c r="L1100" s="3" t="s">
        <v>244</v>
      </c>
      <c r="M1100" s="4">
        <v>0</v>
      </c>
      <c r="N1100" s="3" t="s">
        <v>153</v>
      </c>
      <c r="O1100" s="3" t="s">
        <v>155</v>
      </c>
      <c r="P1100" s="3" t="s">
        <v>161</v>
      </c>
      <c r="Q1100" s="5" t="s">
        <v>3365</v>
      </c>
      <c r="R1100" s="5" t="s">
        <v>178</v>
      </c>
      <c r="S1100" s="5" t="s">
        <v>2112</v>
      </c>
    </row>
    <row r="1101" spans="1:19">
      <c r="A1101" s="3" t="s">
        <v>701</v>
      </c>
      <c r="B1101" s="3" t="s">
        <v>423</v>
      </c>
      <c r="C1101" s="3" t="s">
        <v>3367</v>
      </c>
      <c r="D1101" s="3" t="s">
        <v>3368</v>
      </c>
      <c r="E1101" s="3" t="s">
        <v>3369</v>
      </c>
      <c r="F1101" s="3" t="s">
        <v>415</v>
      </c>
      <c r="G1101" s="4">
        <v>3.35</v>
      </c>
      <c r="H1101" s="4">
        <v>0</v>
      </c>
      <c r="I1101" s="4">
        <v>0</v>
      </c>
      <c r="J1101" s="4">
        <v>0</v>
      </c>
      <c r="K1101" s="3" t="s">
        <v>154</v>
      </c>
      <c r="L1101" s="3" t="s">
        <v>153</v>
      </c>
      <c r="M1101" s="4">
        <v>0</v>
      </c>
      <c r="N1101" s="3" t="s">
        <v>153</v>
      </c>
      <c r="O1101" s="3" t="s">
        <v>155</v>
      </c>
      <c r="P1101" s="3" t="s">
        <v>161</v>
      </c>
      <c r="Q1101" s="5" t="s">
        <v>3367</v>
      </c>
      <c r="R1101" s="5" t="s">
        <v>173</v>
      </c>
      <c r="S1101" s="5" t="s">
        <v>1597</v>
      </c>
    </row>
    <row r="1102" spans="1:19">
      <c r="A1102" s="3" t="s">
        <v>701</v>
      </c>
      <c r="B1102" s="3" t="s">
        <v>423</v>
      </c>
      <c r="C1102" s="3" t="s">
        <v>3370</v>
      </c>
      <c r="D1102" s="3" t="s">
        <v>3371</v>
      </c>
      <c r="E1102" s="3" t="s">
        <v>3372</v>
      </c>
      <c r="F1102" s="3" t="s">
        <v>415</v>
      </c>
      <c r="G1102" s="4">
        <v>3.35</v>
      </c>
      <c r="H1102" s="4">
        <v>0</v>
      </c>
      <c r="I1102" s="4">
        <v>0</v>
      </c>
      <c r="J1102" s="4">
        <v>0</v>
      </c>
      <c r="K1102" s="3" t="s">
        <v>154</v>
      </c>
      <c r="L1102" s="3" t="s">
        <v>153</v>
      </c>
      <c r="M1102" s="4">
        <v>0</v>
      </c>
      <c r="N1102" s="3" t="s">
        <v>153</v>
      </c>
      <c r="O1102" s="3" t="s">
        <v>155</v>
      </c>
      <c r="P1102" s="3" t="s">
        <v>161</v>
      </c>
      <c r="Q1102" s="5" t="s">
        <v>3370</v>
      </c>
      <c r="R1102" s="5" t="s">
        <v>173</v>
      </c>
      <c r="S1102" s="5" t="s">
        <v>1597</v>
      </c>
    </row>
    <row r="1103" spans="1:19">
      <c r="A1103" s="3" t="s">
        <v>701</v>
      </c>
      <c r="B1103" s="3" t="s">
        <v>423</v>
      </c>
      <c r="C1103" s="3" t="s">
        <v>3373</v>
      </c>
      <c r="D1103" s="3" t="s">
        <v>3374</v>
      </c>
      <c r="E1103" s="3" t="s">
        <v>2410</v>
      </c>
      <c r="F1103" s="3" t="s">
        <v>153</v>
      </c>
      <c r="G1103" s="4">
        <v>2.93</v>
      </c>
      <c r="H1103" s="4">
        <v>0</v>
      </c>
      <c r="I1103" s="4">
        <v>0</v>
      </c>
      <c r="J1103" s="4">
        <v>0</v>
      </c>
      <c r="K1103" s="3" t="s">
        <v>154</v>
      </c>
      <c r="L1103" s="3" t="s">
        <v>153</v>
      </c>
      <c r="M1103" s="4">
        <v>0</v>
      </c>
      <c r="N1103" s="3" t="s">
        <v>153</v>
      </c>
      <c r="O1103" s="3" t="s">
        <v>155</v>
      </c>
      <c r="P1103" s="3" t="s">
        <v>161</v>
      </c>
      <c r="Q1103" s="5" t="s">
        <v>3373</v>
      </c>
      <c r="R1103" s="5" t="s">
        <v>173</v>
      </c>
      <c r="S1103" s="5" t="s">
        <v>1597</v>
      </c>
    </row>
    <row r="1104" spans="1:19">
      <c r="A1104" s="3" t="s">
        <v>701</v>
      </c>
      <c r="B1104" s="3" t="s">
        <v>423</v>
      </c>
      <c r="C1104" s="3" t="s">
        <v>3375</v>
      </c>
      <c r="D1104" s="3" t="s">
        <v>3376</v>
      </c>
      <c r="E1104" s="3" t="s">
        <v>3377</v>
      </c>
      <c r="F1104" s="3" t="s">
        <v>248</v>
      </c>
      <c r="G1104" s="4">
        <v>3.99</v>
      </c>
      <c r="H1104" s="4">
        <v>0</v>
      </c>
      <c r="I1104" s="4">
        <v>0</v>
      </c>
      <c r="J1104" s="4">
        <v>0</v>
      </c>
      <c r="K1104" s="3" t="s">
        <v>154</v>
      </c>
      <c r="L1104" s="3" t="s">
        <v>153</v>
      </c>
      <c r="M1104" s="4">
        <v>0</v>
      </c>
      <c r="N1104" s="3" t="s">
        <v>153</v>
      </c>
      <c r="O1104" s="3" t="s">
        <v>155</v>
      </c>
      <c r="P1104" s="3" t="s">
        <v>161</v>
      </c>
      <c r="Q1104" s="5" t="s">
        <v>3375</v>
      </c>
      <c r="R1104" s="5" t="s">
        <v>173</v>
      </c>
      <c r="S1104" s="5" t="s">
        <v>1597</v>
      </c>
    </row>
    <row r="1105" spans="1:19">
      <c r="A1105" s="3" t="s">
        <v>148</v>
      </c>
      <c r="B1105" s="3" t="s">
        <v>149</v>
      </c>
      <c r="C1105" s="3" t="s">
        <v>3378</v>
      </c>
      <c r="D1105" s="3" t="s">
        <v>3379</v>
      </c>
      <c r="E1105" s="3" t="s">
        <v>3380</v>
      </c>
      <c r="F1105" s="3" t="s">
        <v>153</v>
      </c>
      <c r="G1105" s="4">
        <v>1.35</v>
      </c>
      <c r="H1105" s="4">
        <v>0</v>
      </c>
      <c r="I1105" s="4">
        <v>0</v>
      </c>
      <c r="J1105" s="4">
        <v>0</v>
      </c>
      <c r="K1105" s="3" t="s">
        <v>154</v>
      </c>
      <c r="L1105" s="3" t="s">
        <v>153</v>
      </c>
      <c r="M1105" s="4">
        <v>0</v>
      </c>
      <c r="N1105" s="3" t="s">
        <v>153</v>
      </c>
      <c r="O1105" s="3" t="s">
        <v>155</v>
      </c>
      <c r="P1105" s="3" t="s">
        <v>161</v>
      </c>
      <c r="Q1105" s="5" t="s">
        <v>3378</v>
      </c>
      <c r="R1105" s="5" t="s">
        <v>168</v>
      </c>
      <c r="S1105" s="5" t="s">
        <v>169</v>
      </c>
    </row>
    <row r="1106" spans="1:19">
      <c r="A1106" s="3" t="s">
        <v>3180</v>
      </c>
      <c r="B1106" s="3" t="s">
        <v>846</v>
      </c>
      <c r="C1106" s="3" t="s">
        <v>3381</v>
      </c>
      <c r="D1106" s="3" t="s">
        <v>3382</v>
      </c>
      <c r="E1106" s="3" t="s">
        <v>3383</v>
      </c>
      <c r="F1106" s="3" t="s">
        <v>153</v>
      </c>
      <c r="G1106" s="4">
        <v>9.51</v>
      </c>
      <c r="H1106" s="4">
        <v>0</v>
      </c>
      <c r="I1106" s="4">
        <v>0</v>
      </c>
      <c r="J1106" s="4">
        <v>0</v>
      </c>
      <c r="K1106" s="3" t="s">
        <v>154</v>
      </c>
      <c r="L1106" s="3" t="s">
        <v>3184</v>
      </c>
      <c r="M1106" s="4">
        <v>0</v>
      </c>
      <c r="N1106" s="3" t="s">
        <v>153</v>
      </c>
      <c r="O1106" s="3" t="s">
        <v>155</v>
      </c>
      <c r="P1106" s="3" t="s">
        <v>161</v>
      </c>
      <c r="Q1106" s="5" t="s">
        <v>3381</v>
      </c>
      <c r="R1106" s="5" t="s">
        <v>173</v>
      </c>
      <c r="S1106" s="5" t="s">
        <v>1597</v>
      </c>
    </row>
    <row r="1107" spans="1:19">
      <c r="A1107" s="3" t="s">
        <v>3241</v>
      </c>
      <c r="B1107" s="3" t="s">
        <v>846</v>
      </c>
      <c r="C1107" s="3" t="s">
        <v>3384</v>
      </c>
      <c r="D1107" s="3" t="s">
        <v>3385</v>
      </c>
      <c r="E1107" s="3" t="s">
        <v>2410</v>
      </c>
      <c r="F1107" s="3" t="s">
        <v>153</v>
      </c>
      <c r="G1107" s="4">
        <v>2.27</v>
      </c>
      <c r="H1107" s="4">
        <v>0</v>
      </c>
      <c r="I1107" s="4">
        <v>0</v>
      </c>
      <c r="J1107" s="4">
        <v>0</v>
      </c>
      <c r="K1107" s="3" t="s">
        <v>154</v>
      </c>
      <c r="L1107" s="3" t="s">
        <v>153</v>
      </c>
      <c r="M1107" s="4">
        <v>0</v>
      </c>
      <c r="N1107" s="3" t="s">
        <v>153</v>
      </c>
      <c r="O1107" s="3" t="s">
        <v>155</v>
      </c>
      <c r="P1107" s="3" t="s">
        <v>161</v>
      </c>
      <c r="Q1107" s="5" t="s">
        <v>3384</v>
      </c>
      <c r="R1107" s="5" t="s">
        <v>173</v>
      </c>
      <c r="S1107" s="5" t="s">
        <v>1597</v>
      </c>
    </row>
    <row r="1108" spans="1:19">
      <c r="A1108" s="3" t="s">
        <v>3180</v>
      </c>
      <c r="B1108" s="3" t="s">
        <v>846</v>
      </c>
      <c r="C1108" s="3" t="s">
        <v>3386</v>
      </c>
      <c r="D1108" s="3" t="s">
        <v>3387</v>
      </c>
      <c r="E1108" s="3" t="s">
        <v>2410</v>
      </c>
      <c r="F1108" s="3" t="s">
        <v>153</v>
      </c>
      <c r="G1108" s="4">
        <v>2.44</v>
      </c>
      <c r="H1108" s="4">
        <v>0</v>
      </c>
      <c r="I1108" s="4">
        <v>0</v>
      </c>
      <c r="J1108" s="4">
        <v>0</v>
      </c>
      <c r="K1108" s="3" t="s">
        <v>154</v>
      </c>
      <c r="L1108" s="3" t="s">
        <v>153</v>
      </c>
      <c r="M1108" s="4">
        <v>0</v>
      </c>
      <c r="N1108" s="3" t="s">
        <v>153</v>
      </c>
      <c r="O1108" s="3" t="s">
        <v>155</v>
      </c>
      <c r="P1108" s="3" t="s">
        <v>161</v>
      </c>
      <c r="Q1108" s="5" t="s">
        <v>3386</v>
      </c>
      <c r="R1108" s="5" t="s">
        <v>173</v>
      </c>
      <c r="S1108" s="5" t="s">
        <v>1597</v>
      </c>
    </row>
    <row r="1109" spans="1:19">
      <c r="A1109" s="3" t="s">
        <v>3180</v>
      </c>
      <c r="B1109" s="3" t="s">
        <v>846</v>
      </c>
      <c r="C1109" s="3" t="s">
        <v>3388</v>
      </c>
      <c r="D1109" s="3" t="s">
        <v>3389</v>
      </c>
      <c r="E1109" s="3" t="s">
        <v>2410</v>
      </c>
      <c r="F1109" s="3" t="s">
        <v>153</v>
      </c>
      <c r="G1109" s="4">
        <v>2.44</v>
      </c>
      <c r="H1109" s="4">
        <v>0</v>
      </c>
      <c r="I1109" s="4">
        <v>0</v>
      </c>
      <c r="J1109" s="4">
        <v>0</v>
      </c>
      <c r="K1109" s="3" t="s">
        <v>154</v>
      </c>
      <c r="L1109" s="3" t="s">
        <v>153</v>
      </c>
      <c r="M1109" s="4">
        <v>0</v>
      </c>
      <c r="N1109" s="3" t="s">
        <v>153</v>
      </c>
      <c r="O1109" s="3" t="s">
        <v>155</v>
      </c>
      <c r="P1109" s="3" t="s">
        <v>161</v>
      </c>
      <c r="Q1109" s="5" t="s">
        <v>3388</v>
      </c>
      <c r="R1109" s="5" t="s">
        <v>173</v>
      </c>
      <c r="S1109" s="5" t="s">
        <v>1597</v>
      </c>
    </row>
    <row r="1110" spans="1:19">
      <c r="A1110" s="3" t="s">
        <v>701</v>
      </c>
      <c r="B1110" s="3" t="s">
        <v>423</v>
      </c>
      <c r="C1110" s="3" t="s">
        <v>3390</v>
      </c>
      <c r="D1110" s="3" t="s">
        <v>3391</v>
      </c>
      <c r="E1110" s="3" t="s">
        <v>2410</v>
      </c>
      <c r="F1110" s="3" t="s">
        <v>153</v>
      </c>
      <c r="G1110" s="4">
        <v>1.45</v>
      </c>
      <c r="H1110" s="4">
        <v>0</v>
      </c>
      <c r="I1110" s="4">
        <v>0</v>
      </c>
      <c r="J1110" s="4">
        <v>0</v>
      </c>
      <c r="K1110" s="3" t="s">
        <v>154</v>
      </c>
      <c r="L1110" s="3" t="s">
        <v>153</v>
      </c>
      <c r="M1110" s="4">
        <v>0</v>
      </c>
      <c r="N1110" s="3" t="s">
        <v>153</v>
      </c>
      <c r="O1110" s="3" t="s">
        <v>155</v>
      </c>
      <c r="P1110" s="3" t="s">
        <v>161</v>
      </c>
      <c r="Q1110" s="5" t="s">
        <v>3390</v>
      </c>
      <c r="R1110" s="5" t="s">
        <v>173</v>
      </c>
      <c r="S1110" s="5" t="s">
        <v>1597</v>
      </c>
    </row>
    <row r="1111" spans="1:19">
      <c r="A1111" s="3" t="s">
        <v>701</v>
      </c>
      <c r="B1111" s="3" t="s">
        <v>423</v>
      </c>
      <c r="C1111" s="3" t="s">
        <v>3392</v>
      </c>
      <c r="D1111" s="3" t="s">
        <v>3393</v>
      </c>
      <c r="E1111" s="3" t="s">
        <v>2410</v>
      </c>
      <c r="F1111" s="3" t="s">
        <v>153</v>
      </c>
      <c r="G1111" s="4">
        <v>1.45</v>
      </c>
      <c r="H1111" s="4">
        <v>0</v>
      </c>
      <c r="I1111" s="4">
        <v>0</v>
      </c>
      <c r="J1111" s="4">
        <v>0</v>
      </c>
      <c r="K1111" s="3" t="s">
        <v>154</v>
      </c>
      <c r="L1111" s="3" t="s">
        <v>153</v>
      </c>
      <c r="M1111" s="4">
        <v>0</v>
      </c>
      <c r="N1111" s="3" t="s">
        <v>153</v>
      </c>
      <c r="O1111" s="3" t="s">
        <v>155</v>
      </c>
      <c r="P1111" s="3" t="s">
        <v>161</v>
      </c>
      <c r="Q1111" s="5" t="s">
        <v>3392</v>
      </c>
      <c r="R1111" s="5" t="s">
        <v>173</v>
      </c>
      <c r="S1111" s="5" t="s">
        <v>1597</v>
      </c>
    </row>
    <row r="1112" spans="1:19">
      <c r="A1112" s="3" t="s">
        <v>701</v>
      </c>
      <c r="B1112" s="3" t="s">
        <v>423</v>
      </c>
      <c r="C1112" s="3" t="s">
        <v>3394</v>
      </c>
      <c r="D1112" s="3" t="s">
        <v>3395</v>
      </c>
      <c r="E1112" s="3" t="s">
        <v>2403</v>
      </c>
      <c r="F1112" s="3" t="s">
        <v>153</v>
      </c>
      <c r="G1112" s="4">
        <v>1.78</v>
      </c>
      <c r="H1112" s="4">
        <v>0</v>
      </c>
      <c r="I1112" s="4">
        <v>0</v>
      </c>
      <c r="J1112" s="4">
        <v>0</v>
      </c>
      <c r="K1112" s="3" t="s">
        <v>154</v>
      </c>
      <c r="L1112" s="3" t="s">
        <v>153</v>
      </c>
      <c r="M1112" s="4">
        <v>0</v>
      </c>
      <c r="N1112" s="3" t="s">
        <v>153</v>
      </c>
      <c r="O1112" s="3" t="s">
        <v>155</v>
      </c>
      <c r="P1112" s="3" t="s">
        <v>161</v>
      </c>
      <c r="Q1112" s="5" t="s">
        <v>3394</v>
      </c>
      <c r="R1112" s="5" t="s">
        <v>168</v>
      </c>
      <c r="S1112" s="5" t="s">
        <v>169</v>
      </c>
    </row>
    <row r="1113" spans="1:19">
      <c r="A1113" s="3" t="s">
        <v>422</v>
      </c>
      <c r="B1113" s="3" t="s">
        <v>423</v>
      </c>
      <c r="C1113" s="3" t="s">
        <v>3396</v>
      </c>
      <c r="D1113" s="3" t="s">
        <v>3397</v>
      </c>
      <c r="E1113" s="3" t="s">
        <v>1603</v>
      </c>
      <c r="F1113" s="3" t="s">
        <v>153</v>
      </c>
      <c r="G1113" s="4">
        <v>8.1199999999999992</v>
      </c>
      <c r="H1113" s="4">
        <v>0</v>
      </c>
      <c r="I1113" s="4">
        <v>0</v>
      </c>
      <c r="J1113" s="4">
        <v>0</v>
      </c>
      <c r="K1113" s="3" t="s">
        <v>154</v>
      </c>
      <c r="L1113" s="3" t="s">
        <v>153</v>
      </c>
      <c r="M1113" s="4">
        <v>0</v>
      </c>
      <c r="N1113" s="3" t="s">
        <v>153</v>
      </c>
      <c r="O1113" s="3" t="s">
        <v>155</v>
      </c>
      <c r="P1113" s="3" t="s">
        <v>161</v>
      </c>
      <c r="Q1113" s="5" t="s">
        <v>3396</v>
      </c>
      <c r="R1113" s="5" t="s">
        <v>157</v>
      </c>
      <c r="S1113" s="5" t="s">
        <v>158</v>
      </c>
    </row>
    <row r="1114" spans="1:19">
      <c r="A1114" s="3" t="s">
        <v>607</v>
      </c>
      <c r="B1114" s="3" t="s">
        <v>423</v>
      </c>
      <c r="C1114" s="3" t="s">
        <v>3398</v>
      </c>
      <c r="D1114" s="3" t="s">
        <v>3399</v>
      </c>
      <c r="E1114" s="3" t="s">
        <v>3400</v>
      </c>
      <c r="F1114" s="3" t="s">
        <v>153</v>
      </c>
      <c r="G1114" s="4">
        <v>5.86</v>
      </c>
      <c r="H1114" s="4">
        <v>0</v>
      </c>
      <c r="I1114" s="4">
        <v>0</v>
      </c>
      <c r="J1114" s="4">
        <v>0</v>
      </c>
      <c r="K1114" s="3" t="s">
        <v>154</v>
      </c>
      <c r="L1114" s="3" t="s">
        <v>153</v>
      </c>
      <c r="M1114" s="4">
        <v>0</v>
      </c>
      <c r="N1114" s="3" t="s">
        <v>153</v>
      </c>
      <c r="O1114" s="3" t="s">
        <v>155</v>
      </c>
      <c r="P1114" s="3" t="s">
        <v>161</v>
      </c>
      <c r="Q1114" s="5" t="s">
        <v>3398</v>
      </c>
      <c r="R1114" s="5" t="s">
        <v>173</v>
      </c>
      <c r="S1114" s="5" t="s">
        <v>1597</v>
      </c>
    </row>
    <row r="1115" spans="1:19">
      <c r="A1115" s="3" t="s">
        <v>934</v>
      </c>
      <c r="B1115" s="3" t="s">
        <v>846</v>
      </c>
      <c r="C1115" s="3" t="s">
        <v>3401</v>
      </c>
      <c r="D1115" s="3" t="s">
        <v>3402</v>
      </c>
      <c r="E1115" s="3" t="s">
        <v>2018</v>
      </c>
      <c r="F1115" s="3" t="s">
        <v>611</v>
      </c>
      <c r="G1115" s="4">
        <v>3</v>
      </c>
      <c r="H1115" s="4">
        <v>0</v>
      </c>
      <c r="I1115" s="4">
        <v>0</v>
      </c>
      <c r="J1115" s="4">
        <v>0</v>
      </c>
      <c r="K1115" s="3" t="s">
        <v>154</v>
      </c>
      <c r="L1115" s="3" t="s">
        <v>153</v>
      </c>
      <c r="M1115" s="4">
        <v>0</v>
      </c>
      <c r="N1115" s="3" t="s">
        <v>153</v>
      </c>
      <c r="O1115" s="3" t="s">
        <v>155</v>
      </c>
      <c r="P1115" s="3" t="s">
        <v>161</v>
      </c>
      <c r="Q1115" s="5" t="s">
        <v>3401</v>
      </c>
      <c r="R1115" s="5" t="s">
        <v>173</v>
      </c>
      <c r="S1115" s="5" t="s">
        <v>1597</v>
      </c>
    </row>
    <row r="1116" spans="1:19">
      <c r="A1116" s="3" t="s">
        <v>3241</v>
      </c>
      <c r="B1116" s="3" t="s">
        <v>846</v>
      </c>
      <c r="C1116" s="3" t="s">
        <v>3403</v>
      </c>
      <c r="D1116" s="3" t="s">
        <v>3404</v>
      </c>
      <c r="E1116" s="3" t="s">
        <v>2018</v>
      </c>
      <c r="F1116" s="3" t="s">
        <v>153</v>
      </c>
      <c r="G1116" s="4">
        <v>2.2000000000000002</v>
      </c>
      <c r="H1116" s="4">
        <v>0</v>
      </c>
      <c r="I1116" s="4">
        <v>0</v>
      </c>
      <c r="J1116" s="4">
        <v>0</v>
      </c>
      <c r="K1116" s="3" t="s">
        <v>154</v>
      </c>
      <c r="L1116" s="3" t="s">
        <v>153</v>
      </c>
      <c r="M1116" s="4">
        <v>0</v>
      </c>
      <c r="N1116" s="3" t="s">
        <v>153</v>
      </c>
      <c r="O1116" s="3" t="s">
        <v>155</v>
      </c>
      <c r="P1116" s="3" t="s">
        <v>161</v>
      </c>
      <c r="Q1116" s="5" t="s">
        <v>3403</v>
      </c>
      <c r="R1116" s="5" t="s">
        <v>173</v>
      </c>
      <c r="S1116" s="5" t="s">
        <v>1597</v>
      </c>
    </row>
    <row r="1117" spans="1:19">
      <c r="A1117" s="3" t="s">
        <v>1265</v>
      </c>
      <c r="B1117" s="3" t="s">
        <v>846</v>
      </c>
      <c r="C1117" s="3" t="s">
        <v>3405</v>
      </c>
      <c r="D1117" s="3" t="s">
        <v>3406</v>
      </c>
      <c r="E1117" s="3" t="s">
        <v>2018</v>
      </c>
      <c r="F1117" s="3" t="s">
        <v>611</v>
      </c>
      <c r="G1117" s="4">
        <v>2.73</v>
      </c>
      <c r="H1117" s="4">
        <v>0</v>
      </c>
      <c r="I1117" s="4">
        <v>0</v>
      </c>
      <c r="J1117" s="4">
        <v>0</v>
      </c>
      <c r="K1117" s="3" t="s">
        <v>154</v>
      </c>
      <c r="L1117" s="3" t="s">
        <v>153</v>
      </c>
      <c r="M1117" s="4">
        <v>0</v>
      </c>
      <c r="N1117" s="3" t="s">
        <v>153</v>
      </c>
      <c r="O1117" s="3" t="s">
        <v>155</v>
      </c>
      <c r="P1117" s="3" t="s">
        <v>161</v>
      </c>
      <c r="Q1117" s="5" t="s">
        <v>3405</v>
      </c>
      <c r="R1117" s="5" t="s">
        <v>173</v>
      </c>
      <c r="S1117" s="5" t="s">
        <v>1597</v>
      </c>
    </row>
    <row r="1118" spans="1:19">
      <c r="A1118" s="3" t="s">
        <v>701</v>
      </c>
      <c r="B1118" s="3" t="s">
        <v>423</v>
      </c>
      <c r="C1118" s="3" t="s">
        <v>3407</v>
      </c>
      <c r="D1118" s="3" t="s">
        <v>3408</v>
      </c>
      <c r="E1118" s="3" t="s">
        <v>2018</v>
      </c>
      <c r="F1118" s="3" t="s">
        <v>153</v>
      </c>
      <c r="G1118" s="4">
        <v>2.93</v>
      </c>
      <c r="H1118" s="4">
        <v>0</v>
      </c>
      <c r="I1118" s="4">
        <v>0</v>
      </c>
      <c r="J1118" s="4">
        <v>0</v>
      </c>
      <c r="K1118" s="3" t="s">
        <v>154</v>
      </c>
      <c r="L1118" s="3" t="s">
        <v>153</v>
      </c>
      <c r="M1118" s="4">
        <v>0</v>
      </c>
      <c r="N1118" s="3" t="s">
        <v>153</v>
      </c>
      <c r="O1118" s="3" t="s">
        <v>155</v>
      </c>
      <c r="P1118" s="3" t="s">
        <v>161</v>
      </c>
      <c r="Q1118" s="5" t="s">
        <v>3407</v>
      </c>
      <c r="R1118" s="5" t="s">
        <v>173</v>
      </c>
      <c r="S1118" s="5" t="s">
        <v>1597</v>
      </c>
    </row>
    <row r="1119" spans="1:19">
      <c r="A1119" s="3" t="s">
        <v>422</v>
      </c>
      <c r="B1119" s="3" t="s">
        <v>423</v>
      </c>
      <c r="C1119" s="3" t="s">
        <v>3409</v>
      </c>
      <c r="D1119" s="3" t="s">
        <v>3410</v>
      </c>
      <c r="E1119" s="3" t="s">
        <v>2018</v>
      </c>
      <c r="F1119" s="3" t="s">
        <v>153</v>
      </c>
      <c r="G1119" s="4">
        <v>2.7</v>
      </c>
      <c r="H1119" s="4">
        <v>0</v>
      </c>
      <c r="I1119" s="4">
        <v>0</v>
      </c>
      <c r="J1119" s="4">
        <v>0</v>
      </c>
      <c r="K1119" s="3" t="s">
        <v>154</v>
      </c>
      <c r="L1119" s="3" t="s">
        <v>153</v>
      </c>
      <c r="M1119" s="4">
        <v>0</v>
      </c>
      <c r="N1119" s="3" t="s">
        <v>153</v>
      </c>
      <c r="O1119" s="3" t="s">
        <v>155</v>
      </c>
      <c r="P1119" s="3" t="s">
        <v>161</v>
      </c>
      <c r="Q1119" s="5" t="s">
        <v>3409</v>
      </c>
      <c r="R1119" s="5" t="s">
        <v>173</v>
      </c>
      <c r="S1119" s="5" t="s">
        <v>1597</v>
      </c>
    </row>
    <row r="1120" spans="1:19">
      <c r="A1120" s="3" t="s">
        <v>148</v>
      </c>
      <c r="B1120" s="3" t="s">
        <v>149</v>
      </c>
      <c r="C1120" s="3" t="s">
        <v>3411</v>
      </c>
      <c r="D1120" s="3" t="s">
        <v>3412</v>
      </c>
      <c r="E1120" s="3" t="s">
        <v>2009</v>
      </c>
      <c r="F1120" s="3" t="s">
        <v>153</v>
      </c>
      <c r="G1120" s="4">
        <v>3.47</v>
      </c>
      <c r="H1120" s="4">
        <v>0</v>
      </c>
      <c r="I1120" s="4">
        <v>0</v>
      </c>
      <c r="J1120" s="4">
        <v>0</v>
      </c>
      <c r="K1120" s="3" t="s">
        <v>154</v>
      </c>
      <c r="L1120" s="3" t="s">
        <v>153</v>
      </c>
      <c r="M1120" s="4">
        <v>0</v>
      </c>
      <c r="N1120" s="3" t="s">
        <v>153</v>
      </c>
      <c r="O1120" s="3" t="s">
        <v>155</v>
      </c>
      <c r="P1120" s="3" t="s">
        <v>161</v>
      </c>
      <c r="Q1120" s="5" t="s">
        <v>3411</v>
      </c>
      <c r="R1120" s="5" t="s">
        <v>173</v>
      </c>
      <c r="S1120" s="5" t="s">
        <v>1597</v>
      </c>
    </row>
    <row r="1121" spans="1:19">
      <c r="A1121" s="3" t="s">
        <v>148</v>
      </c>
      <c r="B1121" s="3" t="s">
        <v>149</v>
      </c>
      <c r="C1121" s="3" t="s">
        <v>3413</v>
      </c>
      <c r="D1121" s="3" t="s">
        <v>3414</v>
      </c>
      <c r="E1121" s="3" t="s">
        <v>1998</v>
      </c>
      <c r="F1121" s="3" t="s">
        <v>153</v>
      </c>
      <c r="G1121" s="4">
        <v>4.24</v>
      </c>
      <c r="H1121" s="4">
        <v>0</v>
      </c>
      <c r="I1121" s="4">
        <v>0</v>
      </c>
      <c r="J1121" s="4">
        <v>0</v>
      </c>
      <c r="K1121" s="3" t="s">
        <v>154</v>
      </c>
      <c r="L1121" s="3" t="s">
        <v>153</v>
      </c>
      <c r="M1121" s="4">
        <v>0</v>
      </c>
      <c r="N1121" s="3" t="s">
        <v>153</v>
      </c>
      <c r="O1121" s="3" t="s">
        <v>155</v>
      </c>
      <c r="P1121" s="3" t="s">
        <v>161</v>
      </c>
      <c r="Q1121" s="5" t="s">
        <v>3413</v>
      </c>
      <c r="R1121" s="5" t="s">
        <v>173</v>
      </c>
      <c r="S1121" s="5" t="s">
        <v>1597</v>
      </c>
    </row>
    <row r="1122" spans="1:19">
      <c r="A1122" s="3" t="s">
        <v>148</v>
      </c>
      <c r="B1122" s="3" t="s">
        <v>149</v>
      </c>
      <c r="C1122" s="3" t="s">
        <v>3415</v>
      </c>
      <c r="D1122" s="3" t="s">
        <v>3416</v>
      </c>
      <c r="E1122" s="3" t="s">
        <v>2004</v>
      </c>
      <c r="F1122" s="3" t="s">
        <v>153</v>
      </c>
      <c r="G1122" s="4">
        <v>3.78</v>
      </c>
      <c r="H1122" s="4">
        <v>0</v>
      </c>
      <c r="I1122" s="4">
        <v>0</v>
      </c>
      <c r="J1122" s="4">
        <v>0</v>
      </c>
      <c r="K1122" s="3" t="s">
        <v>154</v>
      </c>
      <c r="L1122" s="3" t="s">
        <v>153</v>
      </c>
      <c r="M1122" s="4">
        <v>0</v>
      </c>
      <c r="N1122" s="3" t="s">
        <v>153</v>
      </c>
      <c r="O1122" s="3" t="s">
        <v>155</v>
      </c>
      <c r="P1122" s="3" t="s">
        <v>161</v>
      </c>
      <c r="Q1122" s="5" t="s">
        <v>3415</v>
      </c>
      <c r="R1122" s="5" t="s">
        <v>173</v>
      </c>
      <c r="S1122" s="5" t="s">
        <v>1597</v>
      </c>
    </row>
    <row r="1123" spans="1:19">
      <c r="A1123" s="3" t="s">
        <v>148</v>
      </c>
      <c r="B1123" s="3" t="s">
        <v>149</v>
      </c>
      <c r="C1123" s="3" t="s">
        <v>3417</v>
      </c>
      <c r="D1123" s="3" t="s">
        <v>3418</v>
      </c>
      <c r="E1123" s="3" t="s">
        <v>2001</v>
      </c>
      <c r="F1123" s="3" t="s">
        <v>153</v>
      </c>
      <c r="G1123" s="4">
        <v>4.0999999999999996</v>
      </c>
      <c r="H1123" s="4">
        <v>0</v>
      </c>
      <c r="I1123" s="4">
        <v>0</v>
      </c>
      <c r="J1123" s="4">
        <v>0</v>
      </c>
      <c r="K1123" s="3" t="s">
        <v>154</v>
      </c>
      <c r="L1123" s="3" t="s">
        <v>153</v>
      </c>
      <c r="M1123" s="4">
        <v>0</v>
      </c>
      <c r="N1123" s="3" t="s">
        <v>153</v>
      </c>
      <c r="O1123" s="3" t="s">
        <v>155</v>
      </c>
      <c r="P1123" s="3" t="s">
        <v>161</v>
      </c>
      <c r="Q1123" s="5" t="s">
        <v>3417</v>
      </c>
      <c r="R1123" s="5" t="s">
        <v>173</v>
      </c>
      <c r="S1123" s="5" t="s">
        <v>1597</v>
      </c>
    </row>
    <row r="1124" spans="1:19">
      <c r="A1124" s="3" t="s">
        <v>701</v>
      </c>
      <c r="B1124" s="3" t="s">
        <v>423</v>
      </c>
      <c r="C1124" s="3" t="s">
        <v>3419</v>
      </c>
      <c r="D1124" s="3" t="s">
        <v>3420</v>
      </c>
      <c r="E1124" s="3" t="s">
        <v>1641</v>
      </c>
      <c r="F1124" s="3" t="s">
        <v>415</v>
      </c>
      <c r="G1124" s="4">
        <v>1.37</v>
      </c>
      <c r="H1124" s="4">
        <v>0</v>
      </c>
      <c r="I1124" s="4">
        <v>0</v>
      </c>
      <c r="J1124" s="4">
        <v>0</v>
      </c>
      <c r="K1124" s="3" t="s">
        <v>154</v>
      </c>
      <c r="L1124" s="3" t="s">
        <v>153</v>
      </c>
      <c r="M1124" s="4">
        <v>0</v>
      </c>
      <c r="N1124" s="3" t="s">
        <v>153</v>
      </c>
      <c r="O1124" s="3" t="s">
        <v>155</v>
      </c>
      <c r="P1124" s="3" t="s">
        <v>161</v>
      </c>
      <c r="Q1124" s="5" t="s">
        <v>3419</v>
      </c>
      <c r="R1124" s="5" t="s">
        <v>173</v>
      </c>
      <c r="S1124" s="5" t="s">
        <v>1597</v>
      </c>
    </row>
    <row r="1125" spans="1:19">
      <c r="A1125" s="3" t="s">
        <v>701</v>
      </c>
      <c r="B1125" s="3" t="s">
        <v>423</v>
      </c>
      <c r="C1125" s="3" t="s">
        <v>3421</v>
      </c>
      <c r="D1125" s="3" t="s">
        <v>3422</v>
      </c>
      <c r="E1125" s="3" t="s">
        <v>1644</v>
      </c>
      <c r="F1125" s="3" t="s">
        <v>415</v>
      </c>
      <c r="G1125" s="4">
        <v>1.37</v>
      </c>
      <c r="H1125" s="4">
        <v>0</v>
      </c>
      <c r="I1125" s="4">
        <v>0</v>
      </c>
      <c r="J1125" s="4">
        <v>0</v>
      </c>
      <c r="K1125" s="3" t="s">
        <v>154</v>
      </c>
      <c r="L1125" s="3" t="s">
        <v>153</v>
      </c>
      <c r="M1125" s="4">
        <v>0</v>
      </c>
      <c r="N1125" s="3" t="s">
        <v>153</v>
      </c>
      <c r="O1125" s="3" t="s">
        <v>155</v>
      </c>
      <c r="P1125" s="3" t="s">
        <v>161</v>
      </c>
      <c r="Q1125" s="5" t="s">
        <v>3421</v>
      </c>
      <c r="R1125" s="5" t="s">
        <v>173</v>
      </c>
      <c r="S1125" s="5" t="s">
        <v>1597</v>
      </c>
    </row>
    <row r="1126" spans="1:19">
      <c r="A1126" s="3" t="s">
        <v>148</v>
      </c>
      <c r="B1126" s="3" t="s">
        <v>149</v>
      </c>
      <c r="C1126" s="3" t="s">
        <v>3423</v>
      </c>
      <c r="D1126" s="3" t="s">
        <v>3424</v>
      </c>
      <c r="E1126" s="3" t="s">
        <v>2009</v>
      </c>
      <c r="F1126" s="3" t="s">
        <v>153</v>
      </c>
      <c r="G1126" s="4">
        <v>10.039999999999999</v>
      </c>
      <c r="H1126" s="4">
        <v>0</v>
      </c>
      <c r="I1126" s="4">
        <v>0</v>
      </c>
      <c r="J1126" s="4">
        <v>0</v>
      </c>
      <c r="K1126" s="3" t="s">
        <v>154</v>
      </c>
      <c r="L1126" s="3" t="s">
        <v>153</v>
      </c>
      <c r="M1126" s="4">
        <v>0</v>
      </c>
      <c r="N1126" s="3" t="s">
        <v>153</v>
      </c>
      <c r="O1126" s="3" t="s">
        <v>155</v>
      </c>
      <c r="P1126" s="3" t="s">
        <v>161</v>
      </c>
      <c r="Q1126" s="5" t="s">
        <v>3423</v>
      </c>
      <c r="R1126" s="5" t="s">
        <v>173</v>
      </c>
      <c r="S1126" s="5" t="s">
        <v>1597</v>
      </c>
    </row>
    <row r="1127" spans="1:19">
      <c r="A1127" s="3" t="s">
        <v>148</v>
      </c>
      <c r="B1127" s="3" t="s">
        <v>149</v>
      </c>
      <c r="C1127" s="3" t="s">
        <v>3425</v>
      </c>
      <c r="D1127" s="3" t="s">
        <v>3426</v>
      </c>
      <c r="E1127" s="3" t="s">
        <v>1998</v>
      </c>
      <c r="F1127" s="3" t="s">
        <v>153</v>
      </c>
      <c r="G1127" s="4">
        <v>4.67</v>
      </c>
      <c r="H1127" s="4">
        <v>0</v>
      </c>
      <c r="I1127" s="4">
        <v>0</v>
      </c>
      <c r="J1127" s="4">
        <v>0</v>
      </c>
      <c r="K1127" s="3" t="s">
        <v>154</v>
      </c>
      <c r="L1127" s="3" t="s">
        <v>153</v>
      </c>
      <c r="M1127" s="4">
        <v>0</v>
      </c>
      <c r="N1127" s="3" t="s">
        <v>153</v>
      </c>
      <c r="O1127" s="3" t="s">
        <v>155</v>
      </c>
      <c r="P1127" s="3" t="s">
        <v>161</v>
      </c>
      <c r="Q1127" s="5" t="s">
        <v>3425</v>
      </c>
      <c r="R1127" s="5" t="s">
        <v>173</v>
      </c>
      <c r="S1127" s="5" t="s">
        <v>1597</v>
      </c>
    </row>
    <row r="1128" spans="1:19">
      <c r="A1128" s="3" t="s">
        <v>148</v>
      </c>
      <c r="B1128" s="3" t="s">
        <v>149</v>
      </c>
      <c r="C1128" s="3" t="s">
        <v>3427</v>
      </c>
      <c r="D1128" s="3" t="s">
        <v>3428</v>
      </c>
      <c r="E1128" s="3" t="s">
        <v>2004</v>
      </c>
      <c r="F1128" s="3" t="s">
        <v>153</v>
      </c>
      <c r="G1128" s="4">
        <v>3.79</v>
      </c>
      <c r="H1128" s="4">
        <v>0</v>
      </c>
      <c r="I1128" s="4">
        <v>0</v>
      </c>
      <c r="J1128" s="4">
        <v>0</v>
      </c>
      <c r="K1128" s="3" t="s">
        <v>154</v>
      </c>
      <c r="L1128" s="3" t="s">
        <v>153</v>
      </c>
      <c r="M1128" s="4">
        <v>0</v>
      </c>
      <c r="N1128" s="3" t="s">
        <v>153</v>
      </c>
      <c r="O1128" s="3" t="s">
        <v>155</v>
      </c>
      <c r="P1128" s="3" t="s">
        <v>161</v>
      </c>
      <c r="Q1128" s="5" t="s">
        <v>3427</v>
      </c>
      <c r="R1128" s="5" t="s">
        <v>173</v>
      </c>
      <c r="S1128" s="5" t="s">
        <v>1597</v>
      </c>
    </row>
    <row r="1129" spans="1:19">
      <c r="A1129" s="3" t="s">
        <v>148</v>
      </c>
      <c r="B1129" s="3" t="s">
        <v>149</v>
      </c>
      <c r="C1129" s="3" t="s">
        <v>3429</v>
      </c>
      <c r="D1129" s="3" t="s">
        <v>3430</v>
      </c>
      <c r="E1129" s="3" t="s">
        <v>2001</v>
      </c>
      <c r="F1129" s="3" t="s">
        <v>153</v>
      </c>
      <c r="G1129" s="4">
        <v>4.18</v>
      </c>
      <c r="H1129" s="4">
        <v>0</v>
      </c>
      <c r="I1129" s="4">
        <v>0</v>
      </c>
      <c r="J1129" s="4">
        <v>0</v>
      </c>
      <c r="K1129" s="3" t="s">
        <v>154</v>
      </c>
      <c r="L1129" s="3" t="s">
        <v>153</v>
      </c>
      <c r="M1129" s="4">
        <v>0</v>
      </c>
      <c r="N1129" s="3" t="s">
        <v>153</v>
      </c>
      <c r="O1129" s="3" t="s">
        <v>155</v>
      </c>
      <c r="P1129" s="3" t="s">
        <v>161</v>
      </c>
      <c r="Q1129" s="5" t="s">
        <v>3429</v>
      </c>
      <c r="R1129" s="5" t="s">
        <v>173</v>
      </c>
      <c r="S1129" s="5" t="s">
        <v>1597</v>
      </c>
    </row>
    <row r="1130" spans="1:19">
      <c r="A1130" s="3" t="s">
        <v>701</v>
      </c>
      <c r="B1130" s="3" t="s">
        <v>423</v>
      </c>
      <c r="C1130" s="3" t="s">
        <v>3431</v>
      </c>
      <c r="D1130" s="3" t="s">
        <v>3432</v>
      </c>
      <c r="E1130" s="3" t="s">
        <v>152</v>
      </c>
      <c r="F1130" s="3" t="s">
        <v>153</v>
      </c>
      <c r="G1130" s="4">
        <v>8.01</v>
      </c>
      <c r="H1130" s="4">
        <v>0</v>
      </c>
      <c r="I1130" s="4">
        <v>0</v>
      </c>
      <c r="J1130" s="4">
        <v>0</v>
      </c>
      <c r="K1130" s="3" t="s">
        <v>154</v>
      </c>
      <c r="L1130" s="3" t="s">
        <v>153</v>
      </c>
      <c r="M1130" s="4">
        <v>0</v>
      </c>
      <c r="N1130" s="3" t="s">
        <v>153</v>
      </c>
      <c r="O1130" s="3" t="s">
        <v>155</v>
      </c>
      <c r="P1130" s="3" t="s">
        <v>161</v>
      </c>
      <c r="Q1130" s="5" t="s">
        <v>3431</v>
      </c>
      <c r="R1130" s="5" t="s">
        <v>157</v>
      </c>
      <c r="S1130" s="5" t="s">
        <v>158</v>
      </c>
    </row>
    <row r="1131" spans="1:19">
      <c r="A1131" s="3" t="s">
        <v>607</v>
      </c>
      <c r="B1131" s="3" t="s">
        <v>423</v>
      </c>
      <c r="C1131" s="3" t="s">
        <v>3433</v>
      </c>
      <c r="D1131" s="3" t="s">
        <v>3434</v>
      </c>
      <c r="E1131" s="3" t="s">
        <v>2004</v>
      </c>
      <c r="F1131" s="3" t="s">
        <v>153</v>
      </c>
      <c r="G1131" s="4">
        <v>2.4900000000000002</v>
      </c>
      <c r="H1131" s="4">
        <v>0</v>
      </c>
      <c r="I1131" s="4">
        <v>0</v>
      </c>
      <c r="J1131" s="4">
        <v>0</v>
      </c>
      <c r="K1131" s="3" t="s">
        <v>154</v>
      </c>
      <c r="L1131" s="3" t="s">
        <v>153</v>
      </c>
      <c r="M1131" s="4">
        <v>0</v>
      </c>
      <c r="N1131" s="3" t="s">
        <v>153</v>
      </c>
      <c r="O1131" s="3" t="s">
        <v>155</v>
      </c>
      <c r="P1131" s="3" t="s">
        <v>161</v>
      </c>
      <c r="Q1131" s="5" t="s">
        <v>3433</v>
      </c>
      <c r="R1131" s="5" t="s">
        <v>173</v>
      </c>
      <c r="S1131" s="5" t="s">
        <v>1597</v>
      </c>
    </row>
    <row r="1132" spans="1:19">
      <c r="A1132" s="3" t="s">
        <v>845</v>
      </c>
      <c r="B1132" s="3" t="s">
        <v>846</v>
      </c>
      <c r="C1132" s="3" t="s">
        <v>3435</v>
      </c>
      <c r="D1132" s="3" t="s">
        <v>3436</v>
      </c>
      <c r="E1132" s="3" t="s">
        <v>152</v>
      </c>
      <c r="F1132" s="3" t="s">
        <v>153</v>
      </c>
      <c r="G1132" s="4">
        <v>156.77000000000001</v>
      </c>
      <c r="H1132" s="4">
        <v>0</v>
      </c>
      <c r="I1132" s="4">
        <v>0</v>
      </c>
      <c r="J1132" s="4">
        <v>0</v>
      </c>
      <c r="K1132" s="3" t="s">
        <v>154</v>
      </c>
      <c r="L1132" s="3" t="s">
        <v>153</v>
      </c>
      <c r="M1132" s="4">
        <v>0</v>
      </c>
      <c r="N1132" s="3" t="s">
        <v>153</v>
      </c>
      <c r="O1132" s="3" t="s">
        <v>155</v>
      </c>
      <c r="P1132" s="3" t="s">
        <v>161</v>
      </c>
      <c r="Q1132" s="5" t="s">
        <v>3435</v>
      </c>
      <c r="R1132" s="5" t="s">
        <v>157</v>
      </c>
      <c r="S1132" s="5" t="s">
        <v>158</v>
      </c>
    </row>
    <row r="1133" spans="1:19">
      <c r="A1133" s="3" t="s">
        <v>845</v>
      </c>
      <c r="B1133" s="3" t="s">
        <v>846</v>
      </c>
      <c r="C1133" s="3" t="s">
        <v>925</v>
      </c>
      <c r="D1133" s="3" t="s">
        <v>926</v>
      </c>
      <c r="E1133" s="3" t="s">
        <v>927</v>
      </c>
      <c r="F1133" s="3" t="s">
        <v>153</v>
      </c>
      <c r="G1133" s="4">
        <v>21.23</v>
      </c>
      <c r="H1133" s="4">
        <v>2</v>
      </c>
      <c r="I1133" s="4">
        <v>0</v>
      </c>
      <c r="J1133" s="4">
        <v>0</v>
      </c>
      <c r="K1133" s="3" t="s">
        <v>154</v>
      </c>
      <c r="L1133" s="3" t="s">
        <v>546</v>
      </c>
      <c r="M1133" s="4">
        <v>0</v>
      </c>
      <c r="N1133" s="3" t="s">
        <v>153</v>
      </c>
      <c r="O1133" s="3" t="s">
        <v>155</v>
      </c>
      <c r="P1133" s="3" t="s">
        <v>161</v>
      </c>
      <c r="Q1133" s="5" t="s">
        <v>925</v>
      </c>
      <c r="R1133" s="5" t="s">
        <v>178</v>
      </c>
      <c r="S1133" s="5" t="s">
        <v>179</v>
      </c>
    </row>
    <row r="1134" spans="1:19">
      <c r="A1134" s="3" t="s">
        <v>148</v>
      </c>
      <c r="B1134" s="3" t="s">
        <v>149</v>
      </c>
      <c r="C1134" s="3" t="s">
        <v>3437</v>
      </c>
      <c r="D1134" s="3" t="s">
        <v>3438</v>
      </c>
      <c r="E1134" s="3" t="s">
        <v>3439</v>
      </c>
      <c r="F1134" s="3" t="s">
        <v>153</v>
      </c>
      <c r="G1134" s="4">
        <v>5.0999999999999996</v>
      </c>
      <c r="H1134" s="8"/>
      <c r="I1134" s="8"/>
      <c r="J1134" s="8"/>
      <c r="K1134" s="3" t="s">
        <v>154</v>
      </c>
      <c r="L1134" s="3" t="s">
        <v>153</v>
      </c>
      <c r="M1134" s="8"/>
      <c r="N1134" s="3" t="s">
        <v>153</v>
      </c>
      <c r="O1134" s="3" t="s">
        <v>155</v>
      </c>
      <c r="P1134" s="3" t="s">
        <v>3440</v>
      </c>
      <c r="Q1134" s="5" t="s">
        <v>3437</v>
      </c>
      <c r="R1134" s="5" t="s">
        <v>168</v>
      </c>
      <c r="S1134" s="5" t="s">
        <v>169</v>
      </c>
    </row>
    <row r="1135" spans="1:19">
      <c r="A1135" s="3" t="s">
        <v>148</v>
      </c>
      <c r="B1135" s="3" t="s">
        <v>149</v>
      </c>
      <c r="C1135" s="3" t="s">
        <v>3441</v>
      </c>
      <c r="D1135" s="3" t="s">
        <v>3442</v>
      </c>
      <c r="E1135" s="3" t="s">
        <v>3443</v>
      </c>
      <c r="F1135" s="3" t="s">
        <v>153</v>
      </c>
      <c r="G1135" s="4">
        <v>8.93</v>
      </c>
      <c r="H1135" s="8"/>
      <c r="I1135" s="8"/>
      <c r="J1135" s="8"/>
      <c r="K1135" s="3" t="s">
        <v>154</v>
      </c>
      <c r="L1135" s="3" t="s">
        <v>153</v>
      </c>
      <c r="M1135" s="8"/>
      <c r="N1135" s="3" t="s">
        <v>153</v>
      </c>
      <c r="O1135" s="3" t="s">
        <v>155</v>
      </c>
      <c r="P1135" s="3" t="s">
        <v>3440</v>
      </c>
      <c r="Q1135" s="5" t="s">
        <v>3441</v>
      </c>
      <c r="R1135" s="5" t="s">
        <v>168</v>
      </c>
      <c r="S1135" s="5" t="s">
        <v>169</v>
      </c>
    </row>
    <row r="1136" spans="1:19">
      <c r="A1136" s="3" t="s">
        <v>148</v>
      </c>
      <c r="B1136" s="3" t="s">
        <v>149</v>
      </c>
      <c r="C1136" s="3" t="s">
        <v>3444</v>
      </c>
      <c r="D1136" s="3" t="s">
        <v>3445</v>
      </c>
      <c r="E1136" s="3" t="s">
        <v>152</v>
      </c>
      <c r="F1136" s="3" t="s">
        <v>153</v>
      </c>
      <c r="G1136" s="4">
        <v>12.04</v>
      </c>
      <c r="H1136" s="8"/>
      <c r="I1136" s="8"/>
      <c r="J1136" s="8"/>
      <c r="K1136" s="3" t="s">
        <v>154</v>
      </c>
      <c r="L1136" s="3" t="s">
        <v>153</v>
      </c>
      <c r="M1136" s="8"/>
      <c r="N1136" s="3" t="s">
        <v>153</v>
      </c>
      <c r="O1136" s="3" t="s">
        <v>155</v>
      </c>
      <c r="P1136" s="3" t="s">
        <v>3440</v>
      </c>
      <c r="Q1136" s="5" t="s">
        <v>3444</v>
      </c>
      <c r="R1136" s="5" t="s">
        <v>157</v>
      </c>
      <c r="S1136" s="5" t="s">
        <v>158</v>
      </c>
    </row>
    <row r="1137" spans="1:19">
      <c r="A1137" s="3" t="s">
        <v>148</v>
      </c>
      <c r="B1137" s="3" t="s">
        <v>149</v>
      </c>
      <c r="C1137" s="3" t="s">
        <v>3446</v>
      </c>
      <c r="D1137" s="3" t="s">
        <v>3447</v>
      </c>
      <c r="E1137" s="3" t="s">
        <v>1620</v>
      </c>
      <c r="F1137" s="3" t="s">
        <v>153</v>
      </c>
      <c r="G1137" s="4">
        <v>23.85</v>
      </c>
      <c r="H1137" s="8"/>
      <c r="I1137" s="8"/>
      <c r="J1137" s="8"/>
      <c r="K1137" s="3" t="s">
        <v>154</v>
      </c>
      <c r="L1137" s="3" t="s">
        <v>153</v>
      </c>
      <c r="M1137" s="8"/>
      <c r="N1137" s="3" t="s">
        <v>153</v>
      </c>
      <c r="O1137" s="3" t="s">
        <v>155</v>
      </c>
      <c r="P1137" s="3" t="s">
        <v>3440</v>
      </c>
      <c r="Q1137" s="5" t="s">
        <v>3446</v>
      </c>
      <c r="R1137" s="5" t="s">
        <v>157</v>
      </c>
      <c r="S1137" s="5" t="s">
        <v>158</v>
      </c>
    </row>
    <row r="1138" spans="1:19">
      <c r="A1138" s="3" t="s">
        <v>148</v>
      </c>
      <c r="B1138" s="3" t="s">
        <v>149</v>
      </c>
      <c r="C1138" s="3" t="s">
        <v>3448</v>
      </c>
      <c r="D1138" s="3" t="s">
        <v>3449</v>
      </c>
      <c r="E1138" s="3" t="s">
        <v>3450</v>
      </c>
      <c r="F1138" s="3" t="s">
        <v>153</v>
      </c>
      <c r="G1138" s="4">
        <v>40.299999999999997</v>
      </c>
      <c r="H1138" s="8"/>
      <c r="I1138" s="8"/>
      <c r="J1138" s="8"/>
      <c r="K1138" s="3" t="s">
        <v>154</v>
      </c>
      <c r="L1138" s="3" t="s">
        <v>153</v>
      </c>
      <c r="M1138" s="8"/>
      <c r="N1138" s="3" t="s">
        <v>153</v>
      </c>
      <c r="O1138" s="3" t="s">
        <v>155</v>
      </c>
      <c r="P1138" s="3" t="s">
        <v>3440</v>
      </c>
      <c r="Q1138" s="5" t="s">
        <v>3448</v>
      </c>
      <c r="R1138" s="5" t="s">
        <v>168</v>
      </c>
      <c r="S1138" s="5" t="s">
        <v>169</v>
      </c>
    </row>
    <row r="1139" spans="1:19">
      <c r="A1139" s="3" t="s">
        <v>148</v>
      </c>
      <c r="B1139" s="3" t="s">
        <v>149</v>
      </c>
      <c r="C1139" s="3" t="s">
        <v>3451</v>
      </c>
      <c r="D1139" s="3" t="s">
        <v>3452</v>
      </c>
      <c r="E1139" s="3" t="s">
        <v>3439</v>
      </c>
      <c r="F1139" s="3" t="s">
        <v>153</v>
      </c>
      <c r="G1139" s="4">
        <v>5.0999999999999996</v>
      </c>
      <c r="H1139" s="8"/>
      <c r="I1139" s="8"/>
      <c r="J1139" s="8"/>
      <c r="K1139" s="3" t="s">
        <v>154</v>
      </c>
      <c r="L1139" s="3" t="s">
        <v>153</v>
      </c>
      <c r="M1139" s="8"/>
      <c r="N1139" s="3" t="s">
        <v>153</v>
      </c>
      <c r="O1139" s="3" t="s">
        <v>155</v>
      </c>
      <c r="P1139" s="3" t="s">
        <v>3440</v>
      </c>
      <c r="Q1139" s="5" t="s">
        <v>3451</v>
      </c>
      <c r="R1139" s="5" t="s">
        <v>168</v>
      </c>
      <c r="S1139" s="5" t="s">
        <v>169</v>
      </c>
    </row>
    <row r="1140" spans="1:19">
      <c r="A1140" s="3" t="s">
        <v>148</v>
      </c>
      <c r="B1140" s="3" t="s">
        <v>149</v>
      </c>
      <c r="C1140" s="3" t="s">
        <v>3453</v>
      </c>
      <c r="D1140" s="3" t="s">
        <v>3454</v>
      </c>
      <c r="E1140" s="3" t="s">
        <v>3443</v>
      </c>
      <c r="F1140" s="3" t="s">
        <v>153</v>
      </c>
      <c r="G1140" s="4">
        <v>8.93</v>
      </c>
      <c r="H1140" s="8"/>
      <c r="I1140" s="8"/>
      <c r="J1140" s="8"/>
      <c r="K1140" s="3" t="s">
        <v>154</v>
      </c>
      <c r="L1140" s="3" t="s">
        <v>153</v>
      </c>
      <c r="M1140" s="8"/>
      <c r="N1140" s="3" t="s">
        <v>153</v>
      </c>
      <c r="O1140" s="3" t="s">
        <v>155</v>
      </c>
      <c r="P1140" s="3" t="s">
        <v>3440</v>
      </c>
      <c r="Q1140" s="5" t="s">
        <v>3453</v>
      </c>
      <c r="R1140" s="5" t="s">
        <v>168</v>
      </c>
      <c r="S1140" s="5" t="s">
        <v>169</v>
      </c>
    </row>
    <row r="1141" spans="1:19">
      <c r="A1141" s="3" t="s">
        <v>148</v>
      </c>
      <c r="B1141" s="3" t="s">
        <v>149</v>
      </c>
      <c r="C1141" s="3" t="s">
        <v>3455</v>
      </c>
      <c r="D1141" s="3" t="s">
        <v>3456</v>
      </c>
      <c r="E1141" s="3" t="s">
        <v>152</v>
      </c>
      <c r="F1141" s="3" t="s">
        <v>153</v>
      </c>
      <c r="G1141" s="4">
        <v>12.19</v>
      </c>
      <c r="H1141" s="8"/>
      <c r="I1141" s="8"/>
      <c r="J1141" s="8"/>
      <c r="K1141" s="3" t="s">
        <v>154</v>
      </c>
      <c r="L1141" s="3" t="s">
        <v>153</v>
      </c>
      <c r="M1141" s="8"/>
      <c r="N1141" s="3" t="s">
        <v>153</v>
      </c>
      <c r="O1141" s="3" t="s">
        <v>155</v>
      </c>
      <c r="P1141" s="3" t="s">
        <v>3440</v>
      </c>
      <c r="Q1141" s="5" t="s">
        <v>3455</v>
      </c>
      <c r="R1141" s="5" t="s">
        <v>157</v>
      </c>
      <c r="S1141" s="5" t="s">
        <v>158</v>
      </c>
    </row>
    <row r="1142" spans="1:19">
      <c r="A1142" s="3" t="s">
        <v>148</v>
      </c>
      <c r="B1142" s="3" t="s">
        <v>149</v>
      </c>
      <c r="C1142" s="3" t="s">
        <v>3457</v>
      </c>
      <c r="D1142" s="3" t="s">
        <v>3458</v>
      </c>
      <c r="E1142" s="3" t="s">
        <v>1635</v>
      </c>
      <c r="F1142" s="3" t="s">
        <v>153</v>
      </c>
      <c r="G1142" s="4">
        <v>23.78</v>
      </c>
      <c r="H1142" s="8"/>
      <c r="I1142" s="8"/>
      <c r="J1142" s="8"/>
      <c r="K1142" s="3" t="s">
        <v>154</v>
      </c>
      <c r="L1142" s="3" t="s">
        <v>153</v>
      </c>
      <c r="M1142" s="8"/>
      <c r="N1142" s="3" t="s">
        <v>153</v>
      </c>
      <c r="O1142" s="3" t="s">
        <v>155</v>
      </c>
      <c r="P1142" s="3" t="s">
        <v>3440</v>
      </c>
      <c r="Q1142" s="5" t="s">
        <v>3457</v>
      </c>
      <c r="R1142" s="5" t="s">
        <v>157</v>
      </c>
      <c r="S1142" s="5" t="s">
        <v>158</v>
      </c>
    </row>
    <row r="1143" spans="1:19">
      <c r="A1143" s="3" t="s">
        <v>148</v>
      </c>
      <c r="B1143" s="3" t="s">
        <v>148</v>
      </c>
      <c r="C1143" s="3" t="s">
        <v>3459</v>
      </c>
      <c r="D1143" s="3" t="s">
        <v>3460</v>
      </c>
      <c r="E1143" s="3" t="s">
        <v>3461</v>
      </c>
      <c r="F1143" s="3" t="s">
        <v>264</v>
      </c>
      <c r="G1143" s="4">
        <v>8.9499999999999993</v>
      </c>
      <c r="H1143" s="4">
        <v>0</v>
      </c>
      <c r="I1143" s="4">
        <v>0</v>
      </c>
      <c r="J1143" s="4">
        <v>0</v>
      </c>
      <c r="K1143" s="3" t="s">
        <v>154</v>
      </c>
      <c r="L1143" s="3" t="s">
        <v>153</v>
      </c>
      <c r="M1143" s="4">
        <v>0</v>
      </c>
      <c r="N1143" s="3" t="s">
        <v>153</v>
      </c>
      <c r="O1143" s="3" t="s">
        <v>155</v>
      </c>
      <c r="P1143" s="3" t="s">
        <v>167</v>
      </c>
      <c r="Q1143" s="5" t="s">
        <v>3459</v>
      </c>
      <c r="R1143" s="5" t="s">
        <v>168</v>
      </c>
      <c r="S1143" s="5" t="s">
        <v>169</v>
      </c>
    </row>
    <row r="1144" spans="1:19">
      <c r="A1144" s="3" t="s">
        <v>148</v>
      </c>
      <c r="B1144" s="3" t="s">
        <v>148</v>
      </c>
      <c r="C1144" s="3" t="s">
        <v>3462</v>
      </c>
      <c r="D1144" s="3" t="s">
        <v>3463</v>
      </c>
      <c r="E1144" s="3" t="s">
        <v>152</v>
      </c>
      <c r="F1144" s="3" t="s">
        <v>153</v>
      </c>
      <c r="G1144" s="4">
        <v>4.53</v>
      </c>
      <c r="H1144" s="4">
        <v>0</v>
      </c>
      <c r="I1144" s="4">
        <v>0</v>
      </c>
      <c r="J1144" s="4">
        <v>0</v>
      </c>
      <c r="K1144" s="3" t="s">
        <v>154</v>
      </c>
      <c r="L1144" s="3" t="s">
        <v>153</v>
      </c>
      <c r="M1144" s="4">
        <v>0</v>
      </c>
      <c r="N1144" s="3" t="s">
        <v>153</v>
      </c>
      <c r="O1144" s="3" t="s">
        <v>155</v>
      </c>
      <c r="P1144" s="3" t="s">
        <v>167</v>
      </c>
      <c r="Q1144" s="5" t="s">
        <v>3462</v>
      </c>
      <c r="R1144" s="5" t="s">
        <v>157</v>
      </c>
      <c r="S1144" s="5" t="s">
        <v>158</v>
      </c>
    </row>
    <row r="1145" spans="1:19">
      <c r="A1145" s="3" t="s">
        <v>148</v>
      </c>
      <c r="B1145" s="3" t="s">
        <v>148</v>
      </c>
      <c r="C1145" s="3" t="s">
        <v>3464</v>
      </c>
      <c r="D1145" s="3" t="s">
        <v>3465</v>
      </c>
      <c r="E1145" s="3" t="s">
        <v>152</v>
      </c>
      <c r="F1145" s="3" t="s">
        <v>153</v>
      </c>
      <c r="G1145" s="4">
        <v>26.87</v>
      </c>
      <c r="H1145" s="4">
        <v>0</v>
      </c>
      <c r="I1145" s="4">
        <v>0</v>
      </c>
      <c r="J1145" s="4">
        <v>0</v>
      </c>
      <c r="K1145" s="3" t="s">
        <v>154</v>
      </c>
      <c r="L1145" s="3" t="s">
        <v>153</v>
      </c>
      <c r="M1145" s="4">
        <v>0</v>
      </c>
      <c r="N1145" s="3" t="s">
        <v>153</v>
      </c>
      <c r="O1145" s="3" t="s">
        <v>155</v>
      </c>
      <c r="P1145" s="3" t="s">
        <v>167</v>
      </c>
      <c r="Q1145" s="5" t="s">
        <v>3464</v>
      </c>
      <c r="R1145" s="5" t="s">
        <v>157</v>
      </c>
      <c r="S1145" s="5" t="s">
        <v>158</v>
      </c>
    </row>
    <row r="1146" spans="1:19">
      <c r="A1146" s="3" t="s">
        <v>148</v>
      </c>
      <c r="B1146" s="3" t="s">
        <v>148</v>
      </c>
      <c r="C1146" s="3" t="s">
        <v>3466</v>
      </c>
      <c r="D1146" s="3" t="s">
        <v>3467</v>
      </c>
      <c r="E1146" s="3" t="s">
        <v>3468</v>
      </c>
      <c r="F1146" s="3" t="s">
        <v>153</v>
      </c>
      <c r="G1146" s="4">
        <v>14.11</v>
      </c>
      <c r="H1146" s="4">
        <v>0</v>
      </c>
      <c r="I1146" s="4">
        <v>0</v>
      </c>
      <c r="J1146" s="4">
        <v>0</v>
      </c>
      <c r="K1146" s="3" t="s">
        <v>154</v>
      </c>
      <c r="L1146" s="3" t="s">
        <v>153</v>
      </c>
      <c r="M1146" s="4">
        <v>0</v>
      </c>
      <c r="N1146" s="3" t="s">
        <v>153</v>
      </c>
      <c r="O1146" s="3" t="s">
        <v>155</v>
      </c>
      <c r="P1146" s="3" t="s">
        <v>167</v>
      </c>
      <c r="Q1146" s="5" t="s">
        <v>3466</v>
      </c>
      <c r="R1146" s="5" t="s">
        <v>168</v>
      </c>
      <c r="S1146" s="5" t="s">
        <v>169</v>
      </c>
    </row>
    <row r="1147" spans="1:19">
      <c r="A1147" s="3" t="s">
        <v>148</v>
      </c>
      <c r="B1147" s="3" t="s">
        <v>148</v>
      </c>
      <c r="C1147" s="3" t="s">
        <v>3469</v>
      </c>
      <c r="D1147" s="3" t="s">
        <v>3470</v>
      </c>
      <c r="E1147" s="3" t="s">
        <v>1635</v>
      </c>
      <c r="F1147" s="3" t="s">
        <v>153</v>
      </c>
      <c r="G1147" s="4">
        <v>23.68</v>
      </c>
      <c r="H1147" s="4">
        <v>0</v>
      </c>
      <c r="I1147" s="4">
        <v>0</v>
      </c>
      <c r="J1147" s="4">
        <v>0</v>
      </c>
      <c r="K1147" s="3" t="s">
        <v>154</v>
      </c>
      <c r="L1147" s="3" t="s">
        <v>153</v>
      </c>
      <c r="M1147" s="4">
        <v>0</v>
      </c>
      <c r="N1147" s="3" t="s">
        <v>153</v>
      </c>
      <c r="O1147" s="3" t="s">
        <v>155</v>
      </c>
      <c r="P1147" s="3" t="s">
        <v>167</v>
      </c>
      <c r="Q1147" s="5" t="s">
        <v>3469</v>
      </c>
      <c r="R1147" s="5" t="s">
        <v>157</v>
      </c>
      <c r="S1147" s="5" t="s">
        <v>158</v>
      </c>
    </row>
    <row r="1148" spans="1:19">
      <c r="A1148" s="3" t="s">
        <v>148</v>
      </c>
      <c r="B1148" s="3" t="s">
        <v>148</v>
      </c>
      <c r="C1148" s="3" t="s">
        <v>3471</v>
      </c>
      <c r="D1148" s="3" t="s">
        <v>3472</v>
      </c>
      <c r="E1148" s="3" t="s">
        <v>1629</v>
      </c>
      <c r="F1148" s="3" t="s">
        <v>153</v>
      </c>
      <c r="G1148" s="4">
        <v>24.03</v>
      </c>
      <c r="H1148" s="4">
        <v>0</v>
      </c>
      <c r="I1148" s="4">
        <v>0</v>
      </c>
      <c r="J1148" s="4">
        <v>0</v>
      </c>
      <c r="K1148" s="3" t="s">
        <v>154</v>
      </c>
      <c r="L1148" s="3" t="s">
        <v>153</v>
      </c>
      <c r="M1148" s="4">
        <v>0</v>
      </c>
      <c r="N1148" s="3" t="s">
        <v>153</v>
      </c>
      <c r="O1148" s="3" t="s">
        <v>155</v>
      </c>
      <c r="P1148" s="3" t="s">
        <v>167</v>
      </c>
      <c r="Q1148" s="5" t="s">
        <v>3471</v>
      </c>
      <c r="R1148" s="5" t="s">
        <v>157</v>
      </c>
      <c r="S1148" s="5" t="s">
        <v>158</v>
      </c>
    </row>
    <row r="1149" spans="1:19">
      <c r="A1149" s="3" t="s">
        <v>148</v>
      </c>
      <c r="B1149" s="3" t="s">
        <v>148</v>
      </c>
      <c r="C1149" s="3" t="s">
        <v>3473</v>
      </c>
      <c r="D1149" s="3" t="s">
        <v>3474</v>
      </c>
      <c r="E1149" s="3" t="s">
        <v>1620</v>
      </c>
      <c r="F1149" s="3" t="s">
        <v>153</v>
      </c>
      <c r="G1149" s="4">
        <v>23.72</v>
      </c>
      <c r="H1149" s="4">
        <v>0</v>
      </c>
      <c r="I1149" s="4">
        <v>0</v>
      </c>
      <c r="J1149" s="4">
        <v>0</v>
      </c>
      <c r="K1149" s="3" t="s">
        <v>154</v>
      </c>
      <c r="L1149" s="3" t="s">
        <v>153</v>
      </c>
      <c r="M1149" s="4">
        <v>0</v>
      </c>
      <c r="N1149" s="3" t="s">
        <v>153</v>
      </c>
      <c r="O1149" s="3" t="s">
        <v>155</v>
      </c>
      <c r="P1149" s="3" t="s">
        <v>167</v>
      </c>
      <c r="Q1149" s="5" t="s">
        <v>3473</v>
      </c>
      <c r="R1149" s="5" t="s">
        <v>157</v>
      </c>
      <c r="S1149" s="5" t="s">
        <v>158</v>
      </c>
    </row>
    <row r="1150" spans="1:19">
      <c r="A1150" s="3" t="s">
        <v>148</v>
      </c>
      <c r="B1150" s="3" t="s">
        <v>148</v>
      </c>
      <c r="C1150" s="3" t="s">
        <v>3475</v>
      </c>
      <c r="D1150" s="3" t="s">
        <v>3476</v>
      </c>
      <c r="E1150" s="3" t="s">
        <v>1623</v>
      </c>
      <c r="F1150" s="3" t="s">
        <v>153</v>
      </c>
      <c r="G1150" s="4">
        <v>23.7</v>
      </c>
      <c r="H1150" s="4">
        <v>0</v>
      </c>
      <c r="I1150" s="4">
        <v>0</v>
      </c>
      <c r="J1150" s="4">
        <v>0</v>
      </c>
      <c r="K1150" s="3" t="s">
        <v>154</v>
      </c>
      <c r="L1150" s="3" t="s">
        <v>153</v>
      </c>
      <c r="M1150" s="4">
        <v>0</v>
      </c>
      <c r="N1150" s="3" t="s">
        <v>153</v>
      </c>
      <c r="O1150" s="3" t="s">
        <v>155</v>
      </c>
      <c r="P1150" s="3" t="s">
        <v>167</v>
      </c>
      <c r="Q1150" s="5" t="s">
        <v>3475</v>
      </c>
      <c r="R1150" s="5" t="s">
        <v>157</v>
      </c>
      <c r="S1150" s="5" t="s">
        <v>158</v>
      </c>
    </row>
    <row r="1151" spans="1:19">
      <c r="A1151" s="3" t="s">
        <v>148</v>
      </c>
      <c r="B1151" s="3" t="s">
        <v>148</v>
      </c>
      <c r="C1151" s="3" t="s">
        <v>3477</v>
      </c>
      <c r="D1151" s="3" t="s">
        <v>3478</v>
      </c>
      <c r="E1151" s="3" t="s">
        <v>3320</v>
      </c>
      <c r="F1151" s="3" t="s">
        <v>260</v>
      </c>
      <c r="G1151" s="4">
        <v>5.77</v>
      </c>
      <c r="H1151" s="4">
        <v>0</v>
      </c>
      <c r="I1151" s="4">
        <v>0</v>
      </c>
      <c r="J1151" s="4">
        <v>0</v>
      </c>
      <c r="K1151" s="3" t="s">
        <v>154</v>
      </c>
      <c r="L1151" s="3" t="s">
        <v>153</v>
      </c>
      <c r="M1151" s="4">
        <v>0</v>
      </c>
      <c r="N1151" s="3" t="s">
        <v>153</v>
      </c>
      <c r="O1151" s="3" t="s">
        <v>155</v>
      </c>
      <c r="P1151" s="3" t="s">
        <v>167</v>
      </c>
      <c r="Q1151" s="5" t="s">
        <v>3477</v>
      </c>
      <c r="R1151" s="5" t="s">
        <v>168</v>
      </c>
      <c r="S1151" s="5" t="s">
        <v>169</v>
      </c>
    </row>
    <row r="1152" spans="1:19">
      <c r="A1152" s="3" t="s">
        <v>148</v>
      </c>
      <c r="B1152" s="3" t="s">
        <v>148</v>
      </c>
      <c r="C1152" s="3" t="s">
        <v>3479</v>
      </c>
      <c r="D1152" s="3" t="s">
        <v>3480</v>
      </c>
      <c r="E1152" s="3" t="s">
        <v>3320</v>
      </c>
      <c r="F1152" s="3" t="s">
        <v>260</v>
      </c>
      <c r="G1152" s="4">
        <v>4.5199999999999996</v>
      </c>
      <c r="H1152" s="4">
        <v>0</v>
      </c>
      <c r="I1152" s="4">
        <v>0</v>
      </c>
      <c r="J1152" s="4">
        <v>0</v>
      </c>
      <c r="K1152" s="3" t="s">
        <v>154</v>
      </c>
      <c r="L1152" s="3" t="s">
        <v>153</v>
      </c>
      <c r="M1152" s="4">
        <v>0</v>
      </c>
      <c r="N1152" s="3" t="s">
        <v>153</v>
      </c>
      <c r="O1152" s="3" t="s">
        <v>155</v>
      </c>
      <c r="P1152" s="3" t="s">
        <v>167</v>
      </c>
      <c r="Q1152" s="5" t="s">
        <v>3479</v>
      </c>
      <c r="R1152" s="5" t="s">
        <v>168</v>
      </c>
      <c r="S1152" s="5" t="s">
        <v>169</v>
      </c>
    </row>
    <row r="1153" spans="1:19">
      <c r="A1153" s="3" t="s">
        <v>148</v>
      </c>
      <c r="B1153" s="3" t="s">
        <v>148</v>
      </c>
      <c r="C1153" s="3" t="s">
        <v>3481</v>
      </c>
      <c r="D1153" s="3" t="s">
        <v>3482</v>
      </c>
      <c r="E1153" s="3" t="s">
        <v>3483</v>
      </c>
      <c r="F1153" s="3" t="s">
        <v>3484</v>
      </c>
      <c r="G1153" s="4">
        <v>34.26</v>
      </c>
      <c r="H1153" s="4">
        <v>0</v>
      </c>
      <c r="I1153" s="4">
        <v>0</v>
      </c>
      <c r="J1153" s="4">
        <v>0</v>
      </c>
      <c r="K1153" s="3" t="s">
        <v>154</v>
      </c>
      <c r="L1153" s="3" t="s">
        <v>153</v>
      </c>
      <c r="M1153" s="4">
        <v>0</v>
      </c>
      <c r="N1153" s="3" t="s">
        <v>153</v>
      </c>
      <c r="O1153" s="3" t="s">
        <v>155</v>
      </c>
      <c r="P1153" s="3" t="s">
        <v>167</v>
      </c>
      <c r="Q1153" s="5" t="s">
        <v>3481</v>
      </c>
      <c r="R1153" s="5" t="s">
        <v>168</v>
      </c>
      <c r="S1153" s="5" t="s">
        <v>169</v>
      </c>
    </row>
    <row r="1154" spans="1:19">
      <c r="A1154" s="3" t="s">
        <v>148</v>
      </c>
      <c r="B1154" s="3" t="s">
        <v>148</v>
      </c>
      <c r="C1154" s="3" t="s">
        <v>3485</v>
      </c>
      <c r="D1154" s="3" t="s">
        <v>3486</v>
      </c>
      <c r="E1154" s="3" t="s">
        <v>3487</v>
      </c>
      <c r="F1154" s="3" t="s">
        <v>153</v>
      </c>
      <c r="G1154" s="4">
        <v>9.35</v>
      </c>
      <c r="H1154" s="4">
        <v>0</v>
      </c>
      <c r="I1154" s="4">
        <v>0</v>
      </c>
      <c r="J1154" s="4">
        <v>0</v>
      </c>
      <c r="K1154" s="3" t="s">
        <v>154</v>
      </c>
      <c r="L1154" s="3" t="s">
        <v>153</v>
      </c>
      <c r="M1154" s="4">
        <v>0</v>
      </c>
      <c r="N1154" s="3" t="s">
        <v>153</v>
      </c>
      <c r="O1154" s="3" t="s">
        <v>155</v>
      </c>
      <c r="P1154" s="3" t="s">
        <v>167</v>
      </c>
      <c r="Q1154" s="5" t="s">
        <v>3485</v>
      </c>
      <c r="R1154" s="5" t="s">
        <v>168</v>
      </c>
      <c r="S1154" s="5" t="s">
        <v>169</v>
      </c>
    </row>
    <row r="1155" spans="1:19">
      <c r="A1155" s="3" t="s">
        <v>148</v>
      </c>
      <c r="B1155" s="3" t="s">
        <v>148</v>
      </c>
      <c r="C1155" s="3" t="s">
        <v>3488</v>
      </c>
      <c r="D1155" s="3" t="s">
        <v>3489</v>
      </c>
      <c r="E1155" s="3" t="s">
        <v>3490</v>
      </c>
      <c r="F1155" s="3" t="s">
        <v>166</v>
      </c>
      <c r="G1155" s="4">
        <v>9.02</v>
      </c>
      <c r="H1155" s="4">
        <v>0</v>
      </c>
      <c r="I1155" s="4">
        <v>0</v>
      </c>
      <c r="J1155" s="4">
        <v>0</v>
      </c>
      <c r="K1155" s="3" t="s">
        <v>154</v>
      </c>
      <c r="L1155" s="3" t="s">
        <v>153</v>
      </c>
      <c r="M1155" s="4">
        <v>0</v>
      </c>
      <c r="N1155" s="3" t="s">
        <v>153</v>
      </c>
      <c r="O1155" s="3" t="s">
        <v>155</v>
      </c>
      <c r="P1155" s="3" t="s">
        <v>167</v>
      </c>
      <c r="Q1155" s="5" t="s">
        <v>3488</v>
      </c>
      <c r="R1155" s="5" t="s">
        <v>168</v>
      </c>
      <c r="S1155" s="5" t="s">
        <v>169</v>
      </c>
    </row>
    <row r="1156" spans="1:19">
      <c r="A1156" s="3" t="s">
        <v>148</v>
      </c>
      <c r="B1156" s="3" t="s">
        <v>148</v>
      </c>
      <c r="C1156" s="3" t="s">
        <v>3491</v>
      </c>
      <c r="D1156" s="3" t="s">
        <v>3492</v>
      </c>
      <c r="E1156" s="3" t="s">
        <v>3493</v>
      </c>
      <c r="F1156" s="3" t="s">
        <v>337</v>
      </c>
      <c r="G1156" s="4">
        <v>26.29</v>
      </c>
      <c r="H1156" s="4">
        <v>0</v>
      </c>
      <c r="I1156" s="4">
        <v>0</v>
      </c>
      <c r="J1156" s="4">
        <v>0</v>
      </c>
      <c r="K1156" s="3" t="s">
        <v>154</v>
      </c>
      <c r="L1156" s="3" t="s">
        <v>2063</v>
      </c>
      <c r="M1156" s="4">
        <v>0</v>
      </c>
      <c r="N1156" s="3" t="s">
        <v>153</v>
      </c>
      <c r="O1156" s="3" t="s">
        <v>155</v>
      </c>
      <c r="P1156" s="3" t="s">
        <v>167</v>
      </c>
      <c r="Q1156" s="5" t="s">
        <v>3491</v>
      </c>
      <c r="R1156" s="5" t="s">
        <v>168</v>
      </c>
      <c r="S1156" s="5" t="s">
        <v>169</v>
      </c>
    </row>
    <row r="1157" spans="1:19">
      <c r="A1157" s="3" t="s">
        <v>148</v>
      </c>
      <c r="B1157" s="3" t="s">
        <v>148</v>
      </c>
      <c r="C1157" s="3" t="s">
        <v>3494</v>
      </c>
      <c r="D1157" s="3" t="s">
        <v>3495</v>
      </c>
      <c r="E1157" s="3" t="s">
        <v>3461</v>
      </c>
      <c r="F1157" s="3" t="s">
        <v>264</v>
      </c>
      <c r="G1157" s="4">
        <v>14.85</v>
      </c>
      <c r="H1157" s="4">
        <v>0</v>
      </c>
      <c r="I1157" s="4">
        <v>0</v>
      </c>
      <c r="J1157" s="4">
        <v>0</v>
      </c>
      <c r="K1157" s="3" t="s">
        <v>154</v>
      </c>
      <c r="L1157" s="3" t="s">
        <v>153</v>
      </c>
      <c r="M1157" s="4">
        <v>0</v>
      </c>
      <c r="N1157" s="3" t="s">
        <v>153</v>
      </c>
      <c r="O1157" s="3" t="s">
        <v>155</v>
      </c>
      <c r="P1157" s="3" t="s">
        <v>167</v>
      </c>
      <c r="Q1157" s="5" t="s">
        <v>3494</v>
      </c>
      <c r="R1157" s="5" t="s">
        <v>168</v>
      </c>
      <c r="S1157" s="5" t="s">
        <v>169</v>
      </c>
    </row>
    <row r="1158" spans="1:19">
      <c r="A1158" s="3" t="s">
        <v>148</v>
      </c>
      <c r="B1158" s="3" t="s">
        <v>148</v>
      </c>
      <c r="C1158" s="3" t="s">
        <v>3496</v>
      </c>
      <c r="D1158" s="3" t="s">
        <v>3497</v>
      </c>
      <c r="E1158" s="3" t="s">
        <v>3498</v>
      </c>
      <c r="F1158" s="3" t="s">
        <v>153</v>
      </c>
      <c r="G1158" s="4">
        <v>32.869999999999997</v>
      </c>
      <c r="H1158" s="4">
        <v>0</v>
      </c>
      <c r="I1158" s="4">
        <v>0</v>
      </c>
      <c r="J1158" s="4">
        <v>0</v>
      </c>
      <c r="K1158" s="3" t="s">
        <v>154</v>
      </c>
      <c r="L1158" s="3" t="s">
        <v>2063</v>
      </c>
      <c r="M1158" s="4">
        <v>0</v>
      </c>
      <c r="N1158" s="3" t="s">
        <v>153</v>
      </c>
      <c r="O1158" s="3" t="s">
        <v>155</v>
      </c>
      <c r="P1158" s="3" t="s">
        <v>167</v>
      </c>
      <c r="Q1158" s="5" t="s">
        <v>3496</v>
      </c>
      <c r="R1158" s="5" t="s">
        <v>168</v>
      </c>
      <c r="S1158" s="5" t="s">
        <v>169</v>
      </c>
    </row>
    <row r="1159" spans="1:19">
      <c r="A1159" s="3" t="s">
        <v>148</v>
      </c>
      <c r="B1159" s="3" t="s">
        <v>148</v>
      </c>
      <c r="C1159" s="3" t="s">
        <v>3499</v>
      </c>
      <c r="D1159" s="3" t="s">
        <v>3500</v>
      </c>
      <c r="E1159" s="3" t="s">
        <v>3498</v>
      </c>
      <c r="F1159" s="3" t="s">
        <v>153</v>
      </c>
      <c r="G1159" s="4">
        <v>36.520000000000003</v>
      </c>
      <c r="H1159" s="4">
        <v>0</v>
      </c>
      <c r="I1159" s="4">
        <v>0</v>
      </c>
      <c r="J1159" s="4">
        <v>0</v>
      </c>
      <c r="K1159" s="3" t="s">
        <v>154</v>
      </c>
      <c r="L1159" s="3" t="s">
        <v>2063</v>
      </c>
      <c r="M1159" s="4">
        <v>0</v>
      </c>
      <c r="N1159" s="3" t="s">
        <v>153</v>
      </c>
      <c r="O1159" s="3" t="s">
        <v>155</v>
      </c>
      <c r="P1159" s="3" t="s">
        <v>167</v>
      </c>
      <c r="Q1159" s="5" t="s">
        <v>3499</v>
      </c>
      <c r="R1159" s="5" t="s">
        <v>168</v>
      </c>
      <c r="S1159" s="5" t="s">
        <v>169</v>
      </c>
    </row>
    <row r="1160" spans="1:19">
      <c r="A1160" s="3" t="s">
        <v>148</v>
      </c>
      <c r="B1160" s="3" t="s">
        <v>148</v>
      </c>
      <c r="C1160" s="3" t="s">
        <v>424</v>
      </c>
      <c r="D1160" s="3" t="s">
        <v>3501</v>
      </c>
      <c r="E1160" s="3" t="s">
        <v>425</v>
      </c>
      <c r="F1160" s="3" t="s">
        <v>166</v>
      </c>
      <c r="G1160" s="4">
        <v>7.95</v>
      </c>
      <c r="H1160" s="4">
        <v>0</v>
      </c>
      <c r="I1160" s="4">
        <v>0</v>
      </c>
      <c r="J1160" s="4">
        <v>0</v>
      </c>
      <c r="K1160" s="3" t="s">
        <v>154</v>
      </c>
      <c r="L1160" s="3" t="s">
        <v>153</v>
      </c>
      <c r="M1160" s="4">
        <v>0</v>
      </c>
      <c r="N1160" s="3" t="s">
        <v>153</v>
      </c>
      <c r="O1160" s="3" t="s">
        <v>155</v>
      </c>
      <c r="P1160" s="3" t="s">
        <v>167</v>
      </c>
      <c r="Q1160" s="5" t="s">
        <v>424</v>
      </c>
      <c r="R1160" s="5" t="s">
        <v>168</v>
      </c>
      <c r="S1160" s="5" t="s">
        <v>169</v>
      </c>
    </row>
    <row r="1161" spans="1:19">
      <c r="A1161" s="3" t="s">
        <v>148</v>
      </c>
      <c r="B1161" s="3" t="s">
        <v>149</v>
      </c>
      <c r="C1161" s="3" t="s">
        <v>3502</v>
      </c>
      <c r="D1161" s="3" t="s">
        <v>3503</v>
      </c>
      <c r="E1161" s="3" t="s">
        <v>1641</v>
      </c>
      <c r="F1161" s="3" t="s">
        <v>419</v>
      </c>
      <c r="G1161" s="4">
        <v>8.81</v>
      </c>
      <c r="H1161" s="4">
        <v>0</v>
      </c>
      <c r="I1161" s="4">
        <v>0</v>
      </c>
      <c r="J1161" s="4">
        <v>0</v>
      </c>
      <c r="K1161" s="3" t="s">
        <v>154</v>
      </c>
      <c r="L1161" s="3" t="s">
        <v>153</v>
      </c>
      <c r="M1161" s="4">
        <v>0</v>
      </c>
      <c r="N1161" s="3" t="s">
        <v>153</v>
      </c>
      <c r="O1161" s="3" t="s">
        <v>155</v>
      </c>
      <c r="P1161" s="3" t="s">
        <v>167</v>
      </c>
      <c r="Q1161" s="5" t="s">
        <v>3502</v>
      </c>
      <c r="R1161" s="5" t="s">
        <v>173</v>
      </c>
      <c r="S1161" s="5" t="s">
        <v>1597</v>
      </c>
    </row>
    <row r="1162" spans="1:19">
      <c r="A1162" s="3" t="s">
        <v>148</v>
      </c>
      <c r="B1162" s="3" t="s">
        <v>149</v>
      </c>
      <c r="C1162" s="3" t="s">
        <v>3504</v>
      </c>
      <c r="D1162" s="3" t="s">
        <v>3505</v>
      </c>
      <c r="E1162" s="3" t="s">
        <v>1644</v>
      </c>
      <c r="F1162" s="3" t="s">
        <v>153</v>
      </c>
      <c r="G1162" s="4">
        <v>9.89</v>
      </c>
      <c r="H1162" s="4">
        <v>0</v>
      </c>
      <c r="I1162" s="4">
        <v>0</v>
      </c>
      <c r="J1162" s="4">
        <v>0</v>
      </c>
      <c r="K1162" s="3" t="s">
        <v>154</v>
      </c>
      <c r="L1162" s="3" t="s">
        <v>153</v>
      </c>
      <c r="M1162" s="4">
        <v>0</v>
      </c>
      <c r="N1162" s="3" t="s">
        <v>153</v>
      </c>
      <c r="O1162" s="3" t="s">
        <v>155</v>
      </c>
      <c r="P1162" s="3" t="s">
        <v>167</v>
      </c>
      <c r="Q1162" s="5" t="s">
        <v>3504</v>
      </c>
      <c r="R1162" s="5" t="s">
        <v>173</v>
      </c>
      <c r="S1162" s="5" t="s">
        <v>1597</v>
      </c>
    </row>
    <row r="1163" spans="1:19">
      <c r="A1163" s="3" t="s">
        <v>148</v>
      </c>
      <c r="B1163" s="3" t="s">
        <v>149</v>
      </c>
      <c r="C1163" s="3" t="s">
        <v>3506</v>
      </c>
      <c r="D1163" s="3" t="s">
        <v>3507</v>
      </c>
      <c r="E1163" s="3" t="s">
        <v>3508</v>
      </c>
      <c r="F1163" s="3" t="s">
        <v>153</v>
      </c>
      <c r="G1163" s="4">
        <v>5.91</v>
      </c>
      <c r="H1163" s="4">
        <v>0</v>
      </c>
      <c r="I1163" s="4">
        <v>0</v>
      </c>
      <c r="J1163" s="4">
        <v>0</v>
      </c>
      <c r="K1163" s="3" t="s">
        <v>154</v>
      </c>
      <c r="L1163" s="3" t="s">
        <v>153</v>
      </c>
      <c r="M1163" s="4">
        <v>0</v>
      </c>
      <c r="N1163" s="3" t="s">
        <v>153</v>
      </c>
      <c r="O1163" s="3" t="s">
        <v>155</v>
      </c>
      <c r="P1163" s="3" t="s">
        <v>167</v>
      </c>
      <c r="Q1163" s="5" t="s">
        <v>3506</v>
      </c>
      <c r="R1163" s="5" t="s">
        <v>173</v>
      </c>
      <c r="S1163" s="5" t="s">
        <v>1597</v>
      </c>
    </row>
    <row r="1164" spans="1:19">
      <c r="A1164" s="3" t="s">
        <v>148</v>
      </c>
      <c r="B1164" s="3" t="s">
        <v>148</v>
      </c>
      <c r="C1164" s="3" t="s">
        <v>3509</v>
      </c>
      <c r="D1164" s="3" t="s">
        <v>3510</v>
      </c>
      <c r="E1164" s="3" t="s">
        <v>3511</v>
      </c>
      <c r="F1164" s="3" t="s">
        <v>153</v>
      </c>
      <c r="G1164" s="4">
        <v>5561.7</v>
      </c>
      <c r="H1164" s="4">
        <v>0</v>
      </c>
      <c r="I1164" s="4">
        <v>0</v>
      </c>
      <c r="J1164" s="4">
        <v>0</v>
      </c>
      <c r="K1164" s="3" t="s">
        <v>154</v>
      </c>
      <c r="L1164" s="3" t="s">
        <v>153</v>
      </c>
      <c r="M1164" s="4">
        <v>0</v>
      </c>
      <c r="N1164" s="3" t="s">
        <v>153</v>
      </c>
      <c r="O1164" s="3" t="s">
        <v>155</v>
      </c>
      <c r="P1164" s="3" t="s">
        <v>167</v>
      </c>
      <c r="Q1164" s="5" t="s">
        <v>3509</v>
      </c>
      <c r="R1164" s="5" t="s">
        <v>178</v>
      </c>
      <c r="S1164" s="5" t="s">
        <v>1449</v>
      </c>
    </row>
    <row r="1165" spans="1:19">
      <c r="A1165" s="3" t="s">
        <v>148</v>
      </c>
      <c r="B1165" s="3" t="s">
        <v>148</v>
      </c>
      <c r="C1165" s="3" t="s">
        <v>3512</v>
      </c>
      <c r="D1165" s="3" t="s">
        <v>3513</v>
      </c>
      <c r="E1165" s="3" t="s">
        <v>3514</v>
      </c>
      <c r="F1165" s="3" t="s">
        <v>166</v>
      </c>
      <c r="G1165" s="9">
        <v>102.75</v>
      </c>
      <c r="H1165" s="4">
        <v>0</v>
      </c>
      <c r="I1165" s="4">
        <v>0</v>
      </c>
      <c r="J1165" s="4">
        <v>0</v>
      </c>
      <c r="K1165" s="3" t="s">
        <v>154</v>
      </c>
      <c r="L1165" s="3" t="s">
        <v>2063</v>
      </c>
      <c r="M1165" s="4">
        <v>0</v>
      </c>
      <c r="N1165" s="3" t="s">
        <v>153</v>
      </c>
      <c r="O1165" s="3" t="s">
        <v>155</v>
      </c>
      <c r="P1165" s="3" t="s">
        <v>167</v>
      </c>
      <c r="Q1165" s="5" t="s">
        <v>3512</v>
      </c>
      <c r="R1165" s="5" t="s">
        <v>168</v>
      </c>
      <c r="S1165" s="5" t="s">
        <v>169</v>
      </c>
    </row>
    <row r="1166" spans="1:19">
      <c r="A1166" s="3" t="s">
        <v>148</v>
      </c>
      <c r="B1166" s="3" t="s">
        <v>148</v>
      </c>
      <c r="C1166" s="3" t="s">
        <v>3515</v>
      </c>
      <c r="D1166" s="3" t="s">
        <v>3516</v>
      </c>
      <c r="E1166" s="3" t="s">
        <v>3517</v>
      </c>
      <c r="F1166" s="3" t="s">
        <v>2758</v>
      </c>
      <c r="G1166" s="4">
        <v>43.14</v>
      </c>
      <c r="H1166" s="4">
        <v>0</v>
      </c>
      <c r="I1166" s="4">
        <v>0</v>
      </c>
      <c r="J1166" s="4">
        <v>0</v>
      </c>
      <c r="K1166" s="3" t="s">
        <v>154</v>
      </c>
      <c r="L1166" s="3" t="s">
        <v>153</v>
      </c>
      <c r="M1166" s="4">
        <v>0</v>
      </c>
      <c r="N1166" s="3" t="s">
        <v>153</v>
      </c>
      <c r="O1166" s="3" t="s">
        <v>155</v>
      </c>
      <c r="P1166" s="3" t="s">
        <v>167</v>
      </c>
      <c r="Q1166" s="5" t="s">
        <v>3515</v>
      </c>
      <c r="R1166" s="5" t="s">
        <v>168</v>
      </c>
      <c r="S1166" s="5" t="s">
        <v>169</v>
      </c>
    </row>
    <row r="1167" spans="1:19">
      <c r="A1167" s="3" t="s">
        <v>148</v>
      </c>
      <c r="B1167" s="3" t="s">
        <v>148</v>
      </c>
      <c r="C1167" s="3" t="s">
        <v>3518</v>
      </c>
      <c r="D1167" s="3" t="s">
        <v>3519</v>
      </c>
      <c r="E1167" s="3" t="s">
        <v>3520</v>
      </c>
      <c r="F1167" s="3" t="s">
        <v>337</v>
      </c>
      <c r="G1167" s="4">
        <v>29.84</v>
      </c>
      <c r="H1167" s="4">
        <v>0</v>
      </c>
      <c r="I1167" s="4">
        <v>0</v>
      </c>
      <c r="J1167" s="4">
        <v>0</v>
      </c>
      <c r="K1167" s="3" t="s">
        <v>154</v>
      </c>
      <c r="L1167" s="3" t="s">
        <v>153</v>
      </c>
      <c r="M1167" s="4">
        <v>0</v>
      </c>
      <c r="N1167" s="3" t="s">
        <v>153</v>
      </c>
      <c r="O1167" s="3" t="s">
        <v>155</v>
      </c>
      <c r="P1167" s="3" t="s">
        <v>167</v>
      </c>
      <c r="Q1167" s="5" t="s">
        <v>3518</v>
      </c>
      <c r="R1167" s="5" t="s">
        <v>168</v>
      </c>
      <c r="S1167" s="5" t="s">
        <v>169</v>
      </c>
    </row>
    <row r="1168" spans="1:19">
      <c r="A1168" s="3" t="s">
        <v>148</v>
      </c>
      <c r="B1168" s="3" t="s">
        <v>148</v>
      </c>
      <c r="C1168" s="3" t="s">
        <v>3521</v>
      </c>
      <c r="D1168" s="3" t="s">
        <v>3522</v>
      </c>
      <c r="E1168" s="3" t="s">
        <v>3439</v>
      </c>
      <c r="F1168" s="3" t="s">
        <v>166</v>
      </c>
      <c r="G1168" s="4">
        <v>9.06</v>
      </c>
      <c r="H1168" s="4">
        <v>0</v>
      </c>
      <c r="I1168" s="4">
        <v>0</v>
      </c>
      <c r="J1168" s="4">
        <v>0</v>
      </c>
      <c r="K1168" s="3" t="s">
        <v>154</v>
      </c>
      <c r="L1168" s="3" t="s">
        <v>153</v>
      </c>
      <c r="M1168" s="4">
        <v>0</v>
      </c>
      <c r="N1168" s="3" t="s">
        <v>153</v>
      </c>
      <c r="O1168" s="3" t="s">
        <v>155</v>
      </c>
      <c r="P1168" s="3" t="s">
        <v>167</v>
      </c>
      <c r="Q1168" s="5" t="s">
        <v>3521</v>
      </c>
      <c r="R1168" s="5" t="s">
        <v>168</v>
      </c>
      <c r="S1168" s="5" t="s">
        <v>169</v>
      </c>
    </row>
    <row r="1169" spans="1:19">
      <c r="A1169" s="3" t="s">
        <v>148</v>
      </c>
      <c r="B1169" s="3" t="s">
        <v>148</v>
      </c>
      <c r="C1169" s="3" t="s">
        <v>3523</v>
      </c>
      <c r="D1169" s="3" t="s">
        <v>3524</v>
      </c>
      <c r="E1169" s="3" t="s">
        <v>3525</v>
      </c>
      <c r="F1169" s="3" t="s">
        <v>337</v>
      </c>
      <c r="G1169" s="4">
        <v>58.99</v>
      </c>
      <c r="H1169" s="4">
        <v>0</v>
      </c>
      <c r="I1169" s="4">
        <v>0</v>
      </c>
      <c r="J1169" s="4">
        <v>0</v>
      </c>
      <c r="K1169" s="3" t="s">
        <v>154</v>
      </c>
      <c r="L1169" s="3" t="s">
        <v>153</v>
      </c>
      <c r="M1169" s="4">
        <v>0</v>
      </c>
      <c r="N1169" s="3" t="s">
        <v>153</v>
      </c>
      <c r="O1169" s="3" t="s">
        <v>155</v>
      </c>
      <c r="P1169" s="3" t="s">
        <v>167</v>
      </c>
      <c r="Q1169" s="5" t="s">
        <v>3523</v>
      </c>
      <c r="R1169" s="5" t="s">
        <v>168</v>
      </c>
      <c r="S1169" s="5" t="s">
        <v>169</v>
      </c>
    </row>
    <row r="1170" spans="1:19">
      <c r="A1170" s="3" t="s">
        <v>148</v>
      </c>
      <c r="B1170" s="3" t="s">
        <v>148</v>
      </c>
      <c r="C1170" s="3" t="s">
        <v>3526</v>
      </c>
      <c r="D1170" s="3" t="s">
        <v>3527</v>
      </c>
      <c r="E1170" s="3" t="s">
        <v>152</v>
      </c>
      <c r="F1170" s="3" t="s">
        <v>153</v>
      </c>
      <c r="G1170" s="4">
        <v>293.2</v>
      </c>
      <c r="H1170" s="4">
        <v>0</v>
      </c>
      <c r="I1170" s="4">
        <v>0</v>
      </c>
      <c r="J1170" s="4">
        <v>0</v>
      </c>
      <c r="K1170" s="3" t="s">
        <v>154</v>
      </c>
      <c r="L1170" s="3" t="s">
        <v>153</v>
      </c>
      <c r="M1170" s="4">
        <v>0</v>
      </c>
      <c r="N1170" s="3" t="s">
        <v>153</v>
      </c>
      <c r="O1170" s="3" t="s">
        <v>155</v>
      </c>
      <c r="P1170" s="3" t="s">
        <v>167</v>
      </c>
      <c r="Q1170" s="5" t="s">
        <v>3526</v>
      </c>
      <c r="R1170" s="5" t="s">
        <v>157</v>
      </c>
      <c r="S1170" s="5" t="s">
        <v>158</v>
      </c>
    </row>
    <row r="1171" spans="1:19">
      <c r="A1171" s="3" t="s">
        <v>148</v>
      </c>
      <c r="B1171" s="3" t="s">
        <v>148</v>
      </c>
      <c r="C1171" s="3" t="s">
        <v>163</v>
      </c>
      <c r="D1171" s="3" t="s">
        <v>164</v>
      </c>
      <c r="E1171" s="3" t="s">
        <v>165</v>
      </c>
      <c r="F1171" s="3" t="s">
        <v>166</v>
      </c>
      <c r="G1171" s="4">
        <v>17.03</v>
      </c>
      <c r="H1171" s="4">
        <v>0</v>
      </c>
      <c r="I1171" s="4">
        <v>0</v>
      </c>
      <c r="J1171" s="4">
        <v>0</v>
      </c>
      <c r="K1171" s="3" t="s">
        <v>154</v>
      </c>
      <c r="L1171" s="3" t="s">
        <v>153</v>
      </c>
      <c r="M1171" s="4">
        <v>0</v>
      </c>
      <c r="N1171" s="3" t="s">
        <v>153</v>
      </c>
      <c r="O1171" s="3" t="s">
        <v>155</v>
      </c>
      <c r="P1171" s="3" t="s">
        <v>167</v>
      </c>
      <c r="Q1171" s="5" t="s">
        <v>163</v>
      </c>
      <c r="R1171" s="5" t="s">
        <v>168</v>
      </c>
      <c r="S1171" s="5" t="s">
        <v>169</v>
      </c>
    </row>
    <row r="1172" spans="1:19">
      <c r="A1172" s="3" t="s">
        <v>148</v>
      </c>
      <c r="B1172" s="3" t="s">
        <v>148</v>
      </c>
      <c r="C1172" s="3" t="s">
        <v>3528</v>
      </c>
      <c r="D1172" s="3" t="s">
        <v>3529</v>
      </c>
      <c r="E1172" s="3" t="s">
        <v>3530</v>
      </c>
      <c r="F1172" s="3" t="s">
        <v>410</v>
      </c>
      <c r="G1172" s="4">
        <v>155.5</v>
      </c>
      <c r="H1172" s="4">
        <v>0</v>
      </c>
      <c r="I1172" s="4">
        <v>0</v>
      </c>
      <c r="J1172" s="4">
        <v>0</v>
      </c>
      <c r="K1172" s="3" t="s">
        <v>154</v>
      </c>
      <c r="L1172" s="3" t="s">
        <v>153</v>
      </c>
      <c r="M1172" s="4">
        <v>0</v>
      </c>
      <c r="N1172" s="3" t="s">
        <v>153</v>
      </c>
      <c r="O1172" s="3" t="s">
        <v>155</v>
      </c>
      <c r="P1172" s="3" t="s">
        <v>167</v>
      </c>
      <c r="Q1172" s="5" t="s">
        <v>3528</v>
      </c>
      <c r="R1172" s="5" t="s">
        <v>168</v>
      </c>
      <c r="S1172" s="5" t="s">
        <v>169</v>
      </c>
    </row>
    <row r="1173" spans="1:19">
      <c r="A1173" s="3" t="s">
        <v>148</v>
      </c>
      <c r="B1173" s="3" t="s">
        <v>148</v>
      </c>
      <c r="C1173" s="3" t="s">
        <v>3531</v>
      </c>
      <c r="D1173" s="3" t="s">
        <v>3532</v>
      </c>
      <c r="E1173" s="3" t="s">
        <v>3533</v>
      </c>
      <c r="F1173" s="3" t="s">
        <v>419</v>
      </c>
      <c r="G1173" s="4">
        <v>40.69</v>
      </c>
      <c r="H1173" s="4">
        <v>0</v>
      </c>
      <c r="I1173" s="4">
        <v>0</v>
      </c>
      <c r="J1173" s="4">
        <v>0</v>
      </c>
      <c r="K1173" s="3" t="s">
        <v>154</v>
      </c>
      <c r="L1173" s="3" t="s">
        <v>153</v>
      </c>
      <c r="M1173" s="4">
        <v>0</v>
      </c>
      <c r="N1173" s="3" t="s">
        <v>153</v>
      </c>
      <c r="O1173" s="3" t="s">
        <v>155</v>
      </c>
      <c r="P1173" s="3" t="s">
        <v>167</v>
      </c>
      <c r="Q1173" s="5" t="s">
        <v>3531</v>
      </c>
      <c r="R1173" s="5" t="s">
        <v>168</v>
      </c>
      <c r="S1173" s="5" t="s">
        <v>169</v>
      </c>
    </row>
    <row r="1174" spans="1:19">
      <c r="A1174" s="3" t="s">
        <v>422</v>
      </c>
      <c r="B1174" s="3" t="s">
        <v>423</v>
      </c>
      <c r="C1174" s="3" t="s">
        <v>3534</v>
      </c>
      <c r="D1174" s="3" t="s">
        <v>3535</v>
      </c>
      <c r="E1174" s="3" t="s">
        <v>3536</v>
      </c>
      <c r="F1174" s="3" t="s">
        <v>248</v>
      </c>
      <c r="G1174" s="4">
        <v>16.79</v>
      </c>
      <c r="H1174" s="4">
        <v>2</v>
      </c>
      <c r="I1174" s="4">
        <v>0</v>
      </c>
      <c r="J1174" s="4">
        <v>2</v>
      </c>
      <c r="K1174" s="3" t="s">
        <v>154</v>
      </c>
      <c r="L1174" s="3" t="s">
        <v>1673</v>
      </c>
      <c r="M1174" s="4">
        <v>4</v>
      </c>
      <c r="N1174" s="3" t="s">
        <v>153</v>
      </c>
      <c r="O1174" s="3" t="s">
        <v>155</v>
      </c>
      <c r="P1174" s="3" t="s">
        <v>167</v>
      </c>
      <c r="Q1174" s="5" t="s">
        <v>3534</v>
      </c>
      <c r="R1174" s="5" t="s">
        <v>173</v>
      </c>
      <c r="S1174" s="5" t="s">
        <v>1597</v>
      </c>
    </row>
    <row r="1175" spans="1:19">
      <c r="A1175" s="3" t="s">
        <v>422</v>
      </c>
      <c r="B1175" s="3" t="s">
        <v>423</v>
      </c>
      <c r="C1175" s="3" t="s">
        <v>427</v>
      </c>
      <c r="D1175" s="3" t="s">
        <v>428</v>
      </c>
      <c r="E1175" s="3" t="s">
        <v>429</v>
      </c>
      <c r="F1175" s="3" t="s">
        <v>419</v>
      </c>
      <c r="G1175" s="4">
        <v>43.04</v>
      </c>
      <c r="H1175" s="4">
        <v>2</v>
      </c>
      <c r="I1175" s="4">
        <v>0</v>
      </c>
      <c r="J1175" s="4">
        <v>0</v>
      </c>
      <c r="K1175" s="3" t="s">
        <v>154</v>
      </c>
      <c r="L1175" s="3" t="s">
        <v>153</v>
      </c>
      <c r="M1175" s="4">
        <v>0</v>
      </c>
      <c r="N1175" s="3" t="s">
        <v>153</v>
      </c>
      <c r="O1175" s="3" t="s">
        <v>155</v>
      </c>
      <c r="P1175" s="3" t="s">
        <v>167</v>
      </c>
      <c r="Q1175" s="5" t="s">
        <v>427</v>
      </c>
      <c r="R1175" s="5" t="s">
        <v>178</v>
      </c>
      <c r="S1175" s="5" t="s">
        <v>179</v>
      </c>
    </row>
    <row r="1176" spans="1:19">
      <c r="A1176" s="3" t="s">
        <v>422</v>
      </c>
      <c r="B1176" s="3" t="s">
        <v>423</v>
      </c>
      <c r="C1176" s="3" t="s">
        <v>430</v>
      </c>
      <c r="D1176" s="3" t="s">
        <v>431</v>
      </c>
      <c r="E1176" s="3" t="s">
        <v>432</v>
      </c>
      <c r="F1176" s="3" t="s">
        <v>248</v>
      </c>
      <c r="G1176" s="4">
        <v>20.170000000000002</v>
      </c>
      <c r="H1176" s="4">
        <v>2</v>
      </c>
      <c r="I1176" s="4">
        <v>0</v>
      </c>
      <c r="J1176" s="4">
        <v>0</v>
      </c>
      <c r="K1176" s="3" t="s">
        <v>154</v>
      </c>
      <c r="L1176" s="3" t="s">
        <v>153</v>
      </c>
      <c r="M1176" s="4">
        <v>2</v>
      </c>
      <c r="N1176" s="3" t="s">
        <v>153</v>
      </c>
      <c r="O1176" s="3" t="s">
        <v>155</v>
      </c>
      <c r="P1176" s="3" t="s">
        <v>167</v>
      </c>
      <c r="Q1176" s="5" t="s">
        <v>430</v>
      </c>
      <c r="R1176" s="5" t="s">
        <v>178</v>
      </c>
      <c r="S1176" s="5" t="s">
        <v>179</v>
      </c>
    </row>
    <row r="1177" spans="1:19">
      <c r="A1177" s="3" t="s">
        <v>422</v>
      </c>
      <c r="B1177" s="3" t="s">
        <v>423</v>
      </c>
      <c r="C1177" s="3" t="s">
        <v>433</v>
      </c>
      <c r="D1177" s="3" t="s">
        <v>434</v>
      </c>
      <c r="E1177" s="3" t="s">
        <v>435</v>
      </c>
      <c r="F1177" s="3" t="s">
        <v>240</v>
      </c>
      <c r="G1177" s="4">
        <v>32.67</v>
      </c>
      <c r="H1177" s="4">
        <v>2</v>
      </c>
      <c r="I1177" s="4">
        <v>0</v>
      </c>
      <c r="J1177" s="4">
        <v>0</v>
      </c>
      <c r="K1177" s="3" t="s">
        <v>154</v>
      </c>
      <c r="L1177" s="3" t="s">
        <v>153</v>
      </c>
      <c r="M1177" s="4">
        <v>2</v>
      </c>
      <c r="N1177" s="3" t="s">
        <v>153</v>
      </c>
      <c r="O1177" s="3" t="s">
        <v>155</v>
      </c>
      <c r="P1177" s="3" t="s">
        <v>167</v>
      </c>
      <c r="Q1177" s="5" t="s">
        <v>433</v>
      </c>
      <c r="R1177" s="5" t="s">
        <v>178</v>
      </c>
      <c r="S1177" s="5" t="s">
        <v>179</v>
      </c>
    </row>
    <row r="1178" spans="1:19">
      <c r="A1178" s="3" t="s">
        <v>422</v>
      </c>
      <c r="B1178" s="3" t="s">
        <v>423</v>
      </c>
      <c r="C1178" s="3" t="s">
        <v>436</v>
      </c>
      <c r="D1178" s="3" t="s">
        <v>437</v>
      </c>
      <c r="E1178" s="3" t="s">
        <v>438</v>
      </c>
      <c r="F1178" s="3" t="s">
        <v>439</v>
      </c>
      <c r="G1178" s="4">
        <v>109.88</v>
      </c>
      <c r="H1178" s="4">
        <v>0</v>
      </c>
      <c r="I1178" s="4">
        <v>0</v>
      </c>
      <c r="J1178" s="4">
        <v>0</v>
      </c>
      <c r="K1178" s="3" t="s">
        <v>154</v>
      </c>
      <c r="L1178" s="3" t="s">
        <v>230</v>
      </c>
      <c r="M1178" s="4">
        <v>0</v>
      </c>
      <c r="N1178" s="3" t="s">
        <v>153</v>
      </c>
      <c r="O1178" s="3" t="s">
        <v>155</v>
      </c>
      <c r="P1178" s="3" t="s">
        <v>167</v>
      </c>
      <c r="Q1178" s="5" t="s">
        <v>436</v>
      </c>
      <c r="R1178" s="5" t="s">
        <v>178</v>
      </c>
      <c r="S1178" s="5" t="s">
        <v>179</v>
      </c>
    </row>
    <row r="1179" spans="1:19">
      <c r="A1179" s="3" t="s">
        <v>422</v>
      </c>
      <c r="B1179" s="3" t="s">
        <v>423</v>
      </c>
      <c r="C1179" s="3" t="s">
        <v>440</v>
      </c>
      <c r="D1179" s="3" t="s">
        <v>441</v>
      </c>
      <c r="E1179" s="3" t="s">
        <v>442</v>
      </c>
      <c r="F1179" s="3" t="s">
        <v>248</v>
      </c>
      <c r="G1179" s="4">
        <v>19.46</v>
      </c>
      <c r="H1179" s="4">
        <v>0</v>
      </c>
      <c r="I1179" s="4">
        <v>0</v>
      </c>
      <c r="J1179" s="4">
        <v>0</v>
      </c>
      <c r="K1179" s="3" t="s">
        <v>154</v>
      </c>
      <c r="L1179" s="3" t="s">
        <v>153</v>
      </c>
      <c r="M1179" s="4">
        <v>0</v>
      </c>
      <c r="N1179" s="3" t="s">
        <v>153</v>
      </c>
      <c r="O1179" s="3" t="s">
        <v>155</v>
      </c>
      <c r="P1179" s="3" t="s">
        <v>167</v>
      </c>
      <c r="Q1179" s="5" t="s">
        <v>440</v>
      </c>
      <c r="R1179" s="5" t="s">
        <v>178</v>
      </c>
      <c r="S1179" s="5" t="s">
        <v>179</v>
      </c>
    </row>
    <row r="1180" spans="1:19">
      <c r="A1180" s="3" t="s">
        <v>422</v>
      </c>
      <c r="B1180" s="3" t="s">
        <v>423</v>
      </c>
      <c r="C1180" s="3" t="s">
        <v>443</v>
      </c>
      <c r="D1180" s="3" t="s">
        <v>444</v>
      </c>
      <c r="E1180" s="3" t="s">
        <v>445</v>
      </c>
      <c r="F1180" s="3" t="s">
        <v>439</v>
      </c>
      <c r="G1180" s="4">
        <v>100.81</v>
      </c>
      <c r="H1180" s="4">
        <v>1</v>
      </c>
      <c r="I1180" s="4">
        <v>45</v>
      </c>
      <c r="J1180" s="4">
        <v>0</v>
      </c>
      <c r="K1180" s="3" t="s">
        <v>154</v>
      </c>
      <c r="L1180" s="3" t="s">
        <v>446</v>
      </c>
      <c r="M1180" s="4">
        <v>0</v>
      </c>
      <c r="N1180" s="3" t="s">
        <v>153</v>
      </c>
      <c r="O1180" s="3" t="s">
        <v>155</v>
      </c>
      <c r="P1180" s="3" t="s">
        <v>167</v>
      </c>
      <c r="Q1180" s="5" t="s">
        <v>443</v>
      </c>
      <c r="R1180" s="5" t="s">
        <v>178</v>
      </c>
      <c r="S1180" s="5" t="s">
        <v>179</v>
      </c>
    </row>
    <row r="1181" spans="1:19">
      <c r="A1181" s="3" t="s">
        <v>422</v>
      </c>
      <c r="B1181" s="3" t="s">
        <v>423</v>
      </c>
      <c r="C1181" s="3" t="s">
        <v>447</v>
      </c>
      <c r="D1181" s="3" t="s">
        <v>448</v>
      </c>
      <c r="E1181" s="3" t="s">
        <v>445</v>
      </c>
      <c r="F1181" s="3" t="s">
        <v>439</v>
      </c>
      <c r="G1181" s="4">
        <v>104.92</v>
      </c>
      <c r="H1181" s="4">
        <v>1</v>
      </c>
      <c r="I1181" s="4">
        <v>45</v>
      </c>
      <c r="J1181" s="4">
        <v>0</v>
      </c>
      <c r="K1181" s="3" t="s">
        <v>154</v>
      </c>
      <c r="L1181" s="3" t="s">
        <v>446</v>
      </c>
      <c r="M1181" s="4">
        <v>0</v>
      </c>
      <c r="N1181" s="3" t="s">
        <v>153</v>
      </c>
      <c r="O1181" s="3" t="s">
        <v>155</v>
      </c>
      <c r="P1181" s="3" t="s">
        <v>167</v>
      </c>
      <c r="Q1181" s="5" t="s">
        <v>447</v>
      </c>
      <c r="R1181" s="5" t="s">
        <v>178</v>
      </c>
      <c r="S1181" s="5" t="s">
        <v>179</v>
      </c>
    </row>
    <row r="1182" spans="1:19">
      <c r="A1182" s="3" t="s">
        <v>422</v>
      </c>
      <c r="B1182" s="3" t="s">
        <v>423</v>
      </c>
      <c r="C1182" s="3" t="s">
        <v>449</v>
      </c>
      <c r="D1182" s="3" t="s">
        <v>450</v>
      </c>
      <c r="E1182" s="3" t="s">
        <v>451</v>
      </c>
      <c r="F1182" s="3" t="s">
        <v>452</v>
      </c>
      <c r="G1182" s="4">
        <v>54.57</v>
      </c>
      <c r="H1182" s="4">
        <v>1</v>
      </c>
      <c r="I1182" s="4">
        <v>20</v>
      </c>
      <c r="J1182" s="4">
        <v>0</v>
      </c>
      <c r="K1182" s="3" t="s">
        <v>154</v>
      </c>
      <c r="L1182" s="3" t="s">
        <v>446</v>
      </c>
      <c r="M1182" s="4">
        <v>0</v>
      </c>
      <c r="N1182" s="3" t="s">
        <v>153</v>
      </c>
      <c r="O1182" s="3" t="s">
        <v>155</v>
      </c>
      <c r="P1182" s="3" t="s">
        <v>167</v>
      </c>
      <c r="Q1182" s="5" t="s">
        <v>449</v>
      </c>
      <c r="R1182" s="5" t="s">
        <v>178</v>
      </c>
      <c r="S1182" s="5" t="s">
        <v>179</v>
      </c>
    </row>
    <row r="1183" spans="1:19">
      <c r="A1183" s="3" t="s">
        <v>422</v>
      </c>
      <c r="B1183" s="3" t="s">
        <v>423</v>
      </c>
      <c r="C1183" s="3" t="s">
        <v>453</v>
      </c>
      <c r="D1183" s="3" t="s">
        <v>454</v>
      </c>
      <c r="E1183" s="3" t="s">
        <v>455</v>
      </c>
      <c r="F1183" s="3" t="s">
        <v>248</v>
      </c>
      <c r="G1183" s="4">
        <v>24.99</v>
      </c>
      <c r="H1183" s="4">
        <v>0</v>
      </c>
      <c r="I1183" s="4">
        <v>0</v>
      </c>
      <c r="J1183" s="4">
        <v>0</v>
      </c>
      <c r="K1183" s="3" t="s">
        <v>154</v>
      </c>
      <c r="L1183" s="3" t="s">
        <v>456</v>
      </c>
      <c r="M1183" s="4">
        <v>0</v>
      </c>
      <c r="N1183" s="3" t="s">
        <v>153</v>
      </c>
      <c r="O1183" s="3" t="s">
        <v>155</v>
      </c>
      <c r="P1183" s="3" t="s">
        <v>167</v>
      </c>
      <c r="Q1183" s="5" t="s">
        <v>453</v>
      </c>
      <c r="R1183" s="5" t="s">
        <v>178</v>
      </c>
      <c r="S1183" s="5" t="s">
        <v>179</v>
      </c>
    </row>
    <row r="1184" spans="1:19">
      <c r="A1184" s="3" t="s">
        <v>422</v>
      </c>
      <c r="B1184" s="3" t="s">
        <v>423</v>
      </c>
      <c r="C1184" s="3" t="s">
        <v>457</v>
      </c>
      <c r="D1184" s="3" t="s">
        <v>458</v>
      </c>
      <c r="E1184" s="3" t="s">
        <v>459</v>
      </c>
      <c r="F1184" s="3" t="s">
        <v>452</v>
      </c>
      <c r="G1184" s="4">
        <v>53.8</v>
      </c>
      <c r="H1184" s="4">
        <v>2</v>
      </c>
      <c r="I1184" s="4">
        <v>0</v>
      </c>
      <c r="J1184" s="4">
        <v>0</v>
      </c>
      <c r="K1184" s="3" t="s">
        <v>154</v>
      </c>
      <c r="L1184" s="3" t="s">
        <v>153</v>
      </c>
      <c r="M1184" s="4">
        <v>0</v>
      </c>
      <c r="N1184" s="3" t="s">
        <v>153</v>
      </c>
      <c r="O1184" s="3" t="s">
        <v>155</v>
      </c>
      <c r="P1184" s="3" t="s">
        <v>167</v>
      </c>
      <c r="Q1184" s="5" t="s">
        <v>457</v>
      </c>
      <c r="R1184" s="5" t="s">
        <v>178</v>
      </c>
      <c r="S1184" s="5" t="s">
        <v>179</v>
      </c>
    </row>
    <row r="1185" spans="1:19">
      <c r="A1185" s="3" t="s">
        <v>422</v>
      </c>
      <c r="B1185" s="3" t="s">
        <v>423</v>
      </c>
      <c r="C1185" s="3" t="s">
        <v>3537</v>
      </c>
      <c r="D1185" s="3" t="s">
        <v>3538</v>
      </c>
      <c r="E1185" s="3" t="s">
        <v>3539</v>
      </c>
      <c r="F1185" s="3" t="s">
        <v>153</v>
      </c>
      <c r="G1185" s="4">
        <v>15.61</v>
      </c>
      <c r="H1185" s="4">
        <v>0</v>
      </c>
      <c r="I1185" s="4">
        <v>0</v>
      </c>
      <c r="J1185" s="4">
        <v>0</v>
      </c>
      <c r="K1185" s="3" t="s">
        <v>154</v>
      </c>
      <c r="L1185" s="3" t="s">
        <v>153</v>
      </c>
      <c r="M1185" s="4">
        <v>0</v>
      </c>
      <c r="N1185" s="3" t="s">
        <v>153</v>
      </c>
      <c r="O1185" s="3" t="s">
        <v>155</v>
      </c>
      <c r="P1185" s="3" t="s">
        <v>167</v>
      </c>
      <c r="Q1185" s="5" t="s">
        <v>3537</v>
      </c>
      <c r="R1185" s="5" t="s">
        <v>157</v>
      </c>
      <c r="S1185" s="5" t="s">
        <v>158</v>
      </c>
    </row>
    <row r="1186" spans="1:19">
      <c r="A1186" s="3" t="s">
        <v>422</v>
      </c>
      <c r="B1186" s="3" t="s">
        <v>423</v>
      </c>
      <c r="C1186" s="3" t="s">
        <v>460</v>
      </c>
      <c r="D1186" s="3" t="s">
        <v>461</v>
      </c>
      <c r="E1186" s="3" t="s">
        <v>344</v>
      </c>
      <c r="F1186" s="3" t="s">
        <v>248</v>
      </c>
      <c r="G1186" s="4">
        <v>18.93</v>
      </c>
      <c r="H1186" s="4">
        <v>0</v>
      </c>
      <c r="I1186" s="4">
        <v>0</v>
      </c>
      <c r="J1186" s="4">
        <v>0</v>
      </c>
      <c r="K1186" s="3" t="s">
        <v>154</v>
      </c>
      <c r="L1186" s="3" t="s">
        <v>153</v>
      </c>
      <c r="M1186" s="4">
        <v>0</v>
      </c>
      <c r="N1186" s="3" t="s">
        <v>153</v>
      </c>
      <c r="O1186" s="3" t="s">
        <v>155</v>
      </c>
      <c r="P1186" s="3" t="s">
        <v>167</v>
      </c>
      <c r="Q1186" s="5" t="s">
        <v>460</v>
      </c>
      <c r="R1186" s="5" t="s">
        <v>178</v>
      </c>
      <c r="S1186" s="5" t="s">
        <v>179</v>
      </c>
    </row>
    <row r="1187" spans="1:19">
      <c r="A1187" s="3" t="s">
        <v>422</v>
      </c>
      <c r="B1187" s="3" t="s">
        <v>423</v>
      </c>
      <c r="C1187" s="3" t="s">
        <v>462</v>
      </c>
      <c r="D1187" s="3" t="s">
        <v>463</v>
      </c>
      <c r="E1187" s="3" t="s">
        <v>464</v>
      </c>
      <c r="F1187" s="3" t="s">
        <v>341</v>
      </c>
      <c r="G1187" s="4">
        <v>8</v>
      </c>
      <c r="H1187" s="4">
        <v>0</v>
      </c>
      <c r="I1187" s="4">
        <v>0</v>
      </c>
      <c r="J1187" s="4">
        <v>0</v>
      </c>
      <c r="K1187" s="3" t="s">
        <v>154</v>
      </c>
      <c r="L1187" s="3" t="s">
        <v>153</v>
      </c>
      <c r="M1187" s="4">
        <v>0</v>
      </c>
      <c r="N1187" s="3" t="s">
        <v>153</v>
      </c>
      <c r="O1187" s="3" t="s">
        <v>155</v>
      </c>
      <c r="P1187" s="3" t="s">
        <v>167</v>
      </c>
      <c r="Q1187" s="5" t="s">
        <v>462</v>
      </c>
      <c r="R1187" s="5" t="s">
        <v>178</v>
      </c>
      <c r="S1187" s="5" t="s">
        <v>179</v>
      </c>
    </row>
    <row r="1188" spans="1:19">
      <c r="A1188" s="3" t="s">
        <v>422</v>
      </c>
      <c r="B1188" s="3" t="s">
        <v>423</v>
      </c>
      <c r="C1188" s="3" t="s">
        <v>465</v>
      </c>
      <c r="D1188" s="3" t="s">
        <v>466</v>
      </c>
      <c r="E1188" s="3" t="s">
        <v>467</v>
      </c>
      <c r="F1188" s="3" t="s">
        <v>166</v>
      </c>
      <c r="G1188" s="4">
        <v>10.64</v>
      </c>
      <c r="H1188" s="4">
        <v>0</v>
      </c>
      <c r="I1188" s="4">
        <v>0</v>
      </c>
      <c r="J1188" s="4">
        <v>0</v>
      </c>
      <c r="K1188" s="3" t="s">
        <v>154</v>
      </c>
      <c r="L1188" s="3" t="s">
        <v>153</v>
      </c>
      <c r="M1188" s="4">
        <v>0</v>
      </c>
      <c r="N1188" s="3" t="s">
        <v>153</v>
      </c>
      <c r="O1188" s="3" t="s">
        <v>155</v>
      </c>
      <c r="P1188" s="3" t="s">
        <v>167</v>
      </c>
      <c r="Q1188" s="5" t="s">
        <v>465</v>
      </c>
      <c r="R1188" s="5" t="s">
        <v>178</v>
      </c>
      <c r="S1188" s="5" t="s">
        <v>179</v>
      </c>
    </row>
    <row r="1189" spans="1:19">
      <c r="A1189" s="3" t="s">
        <v>422</v>
      </c>
      <c r="B1189" s="3" t="s">
        <v>423</v>
      </c>
      <c r="C1189" s="3" t="s">
        <v>468</v>
      </c>
      <c r="D1189" s="3" t="s">
        <v>469</v>
      </c>
      <c r="E1189" s="3" t="s">
        <v>470</v>
      </c>
      <c r="F1189" s="3" t="s">
        <v>248</v>
      </c>
      <c r="G1189" s="4">
        <v>19.48</v>
      </c>
      <c r="H1189" s="4">
        <v>0</v>
      </c>
      <c r="I1189" s="4">
        <v>0</v>
      </c>
      <c r="J1189" s="4">
        <v>0</v>
      </c>
      <c r="K1189" s="3" t="s">
        <v>154</v>
      </c>
      <c r="L1189" s="3" t="s">
        <v>153</v>
      </c>
      <c r="M1189" s="4">
        <v>0</v>
      </c>
      <c r="N1189" s="3" t="s">
        <v>153</v>
      </c>
      <c r="O1189" s="3" t="s">
        <v>155</v>
      </c>
      <c r="P1189" s="3" t="s">
        <v>167</v>
      </c>
      <c r="Q1189" s="5" t="s">
        <v>468</v>
      </c>
      <c r="R1189" s="5" t="s">
        <v>178</v>
      </c>
      <c r="S1189" s="5" t="s">
        <v>179</v>
      </c>
    </row>
    <row r="1190" spans="1:19">
      <c r="A1190" s="3" t="s">
        <v>422</v>
      </c>
      <c r="B1190" s="3" t="s">
        <v>423</v>
      </c>
      <c r="C1190" s="3" t="s">
        <v>471</v>
      </c>
      <c r="D1190" s="3" t="s">
        <v>472</v>
      </c>
      <c r="E1190" s="3" t="s">
        <v>473</v>
      </c>
      <c r="F1190" s="3" t="s">
        <v>248</v>
      </c>
      <c r="G1190" s="4">
        <v>16.600000000000001</v>
      </c>
      <c r="H1190" s="4">
        <v>0</v>
      </c>
      <c r="I1190" s="4">
        <v>0</v>
      </c>
      <c r="J1190" s="4">
        <v>0</v>
      </c>
      <c r="K1190" s="3" t="s">
        <v>154</v>
      </c>
      <c r="L1190" s="3" t="s">
        <v>153</v>
      </c>
      <c r="M1190" s="4">
        <v>0</v>
      </c>
      <c r="N1190" s="3" t="s">
        <v>153</v>
      </c>
      <c r="O1190" s="3" t="s">
        <v>155</v>
      </c>
      <c r="P1190" s="3" t="s">
        <v>167</v>
      </c>
      <c r="Q1190" s="5" t="s">
        <v>471</v>
      </c>
      <c r="R1190" s="5" t="s">
        <v>178</v>
      </c>
      <c r="S1190" s="5" t="s">
        <v>179</v>
      </c>
    </row>
    <row r="1191" spans="1:19">
      <c r="A1191" s="3" t="s">
        <v>422</v>
      </c>
      <c r="B1191" s="3" t="s">
        <v>423</v>
      </c>
      <c r="C1191" s="3" t="s">
        <v>3540</v>
      </c>
      <c r="D1191" s="3" t="s">
        <v>3541</v>
      </c>
      <c r="E1191" s="3" t="s">
        <v>3542</v>
      </c>
      <c r="F1191" s="3" t="s">
        <v>419</v>
      </c>
      <c r="G1191" s="4">
        <v>29.86</v>
      </c>
      <c r="H1191" s="4">
        <v>1</v>
      </c>
      <c r="I1191" s="4">
        <v>0</v>
      </c>
      <c r="J1191" s="4">
        <v>0</v>
      </c>
      <c r="K1191" s="3" t="s">
        <v>154</v>
      </c>
      <c r="L1191" s="3" t="s">
        <v>153</v>
      </c>
      <c r="M1191" s="4">
        <v>0</v>
      </c>
      <c r="N1191" s="3" t="s">
        <v>153</v>
      </c>
      <c r="O1191" s="3" t="s">
        <v>155</v>
      </c>
      <c r="P1191" s="3" t="s">
        <v>167</v>
      </c>
      <c r="Q1191" s="5" t="s">
        <v>3540</v>
      </c>
      <c r="R1191" s="5" t="s">
        <v>168</v>
      </c>
      <c r="S1191" s="5" t="s">
        <v>169</v>
      </c>
    </row>
    <row r="1192" spans="1:19">
      <c r="A1192" s="3" t="s">
        <v>422</v>
      </c>
      <c r="B1192" s="3" t="s">
        <v>423</v>
      </c>
      <c r="C1192" s="3" t="s">
        <v>3543</v>
      </c>
      <c r="D1192" s="3" t="s">
        <v>3544</v>
      </c>
      <c r="E1192" s="3" t="s">
        <v>1641</v>
      </c>
      <c r="F1192" s="3" t="s">
        <v>153</v>
      </c>
      <c r="G1192" s="4">
        <v>15.97</v>
      </c>
      <c r="H1192" s="4">
        <v>0</v>
      </c>
      <c r="I1192" s="4">
        <v>0</v>
      </c>
      <c r="J1192" s="4">
        <v>0</v>
      </c>
      <c r="K1192" s="3" t="s">
        <v>154</v>
      </c>
      <c r="L1192" s="3" t="s">
        <v>153</v>
      </c>
      <c r="M1192" s="4">
        <v>0</v>
      </c>
      <c r="N1192" s="3" t="s">
        <v>153</v>
      </c>
      <c r="O1192" s="3" t="s">
        <v>155</v>
      </c>
      <c r="P1192" s="3" t="s">
        <v>167</v>
      </c>
      <c r="Q1192" s="5" t="s">
        <v>3543</v>
      </c>
      <c r="R1192" s="5" t="s">
        <v>173</v>
      </c>
      <c r="S1192" s="5" t="s">
        <v>1597</v>
      </c>
    </row>
    <row r="1193" spans="1:19">
      <c r="A1193" s="3" t="s">
        <v>422</v>
      </c>
      <c r="B1193" s="3" t="s">
        <v>423</v>
      </c>
      <c r="C1193" s="3" t="s">
        <v>3545</v>
      </c>
      <c r="D1193" s="3" t="s">
        <v>3546</v>
      </c>
      <c r="E1193" s="3" t="s">
        <v>3547</v>
      </c>
      <c r="F1193" s="3" t="s">
        <v>439</v>
      </c>
      <c r="G1193" s="4">
        <v>97.72</v>
      </c>
      <c r="H1193" s="4">
        <v>1</v>
      </c>
      <c r="I1193" s="4">
        <v>45</v>
      </c>
      <c r="J1193" s="4">
        <v>0</v>
      </c>
      <c r="K1193" s="3" t="s">
        <v>154</v>
      </c>
      <c r="L1193" s="3" t="s">
        <v>1689</v>
      </c>
      <c r="M1193" s="4">
        <v>0</v>
      </c>
      <c r="N1193" s="3" t="s">
        <v>153</v>
      </c>
      <c r="O1193" s="3" t="s">
        <v>155</v>
      </c>
      <c r="P1193" s="3" t="s">
        <v>167</v>
      </c>
      <c r="Q1193" s="5" t="s">
        <v>3545</v>
      </c>
      <c r="R1193" s="5" t="s">
        <v>178</v>
      </c>
      <c r="S1193" s="5" t="s">
        <v>525</v>
      </c>
    </row>
    <row r="1194" spans="1:19">
      <c r="A1194" s="3" t="s">
        <v>422</v>
      </c>
      <c r="B1194" s="3" t="s">
        <v>423</v>
      </c>
      <c r="C1194" s="3" t="s">
        <v>3548</v>
      </c>
      <c r="D1194" s="3" t="s">
        <v>3549</v>
      </c>
      <c r="E1194" s="3" t="s">
        <v>3547</v>
      </c>
      <c r="F1194" s="3" t="s">
        <v>439</v>
      </c>
      <c r="G1194" s="4">
        <v>94.69</v>
      </c>
      <c r="H1194" s="4">
        <v>1</v>
      </c>
      <c r="I1194" s="4">
        <v>45</v>
      </c>
      <c r="J1194" s="4">
        <v>0</v>
      </c>
      <c r="K1194" s="3" t="s">
        <v>154</v>
      </c>
      <c r="L1194" s="3" t="s">
        <v>1689</v>
      </c>
      <c r="M1194" s="4">
        <v>0</v>
      </c>
      <c r="N1194" s="3" t="s">
        <v>153</v>
      </c>
      <c r="O1194" s="3" t="s">
        <v>155</v>
      </c>
      <c r="P1194" s="3" t="s">
        <v>167</v>
      </c>
      <c r="Q1194" s="5" t="s">
        <v>3548</v>
      </c>
      <c r="R1194" s="5" t="s">
        <v>178</v>
      </c>
      <c r="S1194" s="5" t="s">
        <v>525</v>
      </c>
    </row>
    <row r="1195" spans="1:19">
      <c r="A1195" s="3" t="s">
        <v>422</v>
      </c>
      <c r="B1195" s="3" t="s">
        <v>423</v>
      </c>
      <c r="C1195" s="3" t="s">
        <v>3550</v>
      </c>
      <c r="D1195" s="3" t="s">
        <v>3551</v>
      </c>
      <c r="E1195" s="3" t="s">
        <v>3552</v>
      </c>
      <c r="F1195" s="3" t="s">
        <v>153</v>
      </c>
      <c r="G1195" s="4">
        <v>6.46</v>
      </c>
      <c r="H1195" s="4">
        <v>0</v>
      </c>
      <c r="I1195" s="4">
        <v>0</v>
      </c>
      <c r="J1195" s="4">
        <v>0</v>
      </c>
      <c r="K1195" s="3" t="s">
        <v>154</v>
      </c>
      <c r="L1195" s="3" t="s">
        <v>153</v>
      </c>
      <c r="M1195" s="4">
        <v>0</v>
      </c>
      <c r="N1195" s="3" t="s">
        <v>153</v>
      </c>
      <c r="O1195" s="3" t="s">
        <v>155</v>
      </c>
      <c r="P1195" s="3" t="s">
        <v>167</v>
      </c>
      <c r="Q1195" s="5" t="s">
        <v>3550</v>
      </c>
      <c r="R1195" s="5" t="s">
        <v>173</v>
      </c>
      <c r="S1195" s="5" t="s">
        <v>1597</v>
      </c>
    </row>
    <row r="1196" spans="1:19">
      <c r="A1196" s="3" t="s">
        <v>819</v>
      </c>
      <c r="B1196" s="3" t="s">
        <v>149</v>
      </c>
      <c r="C1196" s="3" t="s">
        <v>3553</v>
      </c>
      <c r="D1196" s="3" t="s">
        <v>3554</v>
      </c>
      <c r="E1196" s="3" t="s">
        <v>152</v>
      </c>
      <c r="F1196" s="3" t="s">
        <v>419</v>
      </c>
      <c r="G1196" s="4">
        <v>49.38</v>
      </c>
      <c r="H1196" s="4">
        <v>0</v>
      </c>
      <c r="I1196" s="4">
        <v>0</v>
      </c>
      <c r="J1196" s="4">
        <v>0</v>
      </c>
      <c r="K1196" s="3" t="s">
        <v>154</v>
      </c>
      <c r="L1196" s="3" t="s">
        <v>153</v>
      </c>
      <c r="M1196" s="4">
        <v>0</v>
      </c>
      <c r="N1196" s="3" t="s">
        <v>153</v>
      </c>
      <c r="O1196" s="3" t="s">
        <v>155</v>
      </c>
      <c r="P1196" s="3" t="s">
        <v>167</v>
      </c>
      <c r="Q1196" s="5" t="s">
        <v>3553</v>
      </c>
      <c r="R1196" s="5" t="s">
        <v>157</v>
      </c>
      <c r="S1196" s="5" t="s">
        <v>158</v>
      </c>
    </row>
    <row r="1197" spans="1:19">
      <c r="A1197" s="3" t="s">
        <v>819</v>
      </c>
      <c r="B1197" s="3" t="s">
        <v>423</v>
      </c>
      <c r="C1197" s="3" t="s">
        <v>3555</v>
      </c>
      <c r="D1197" s="3" t="s">
        <v>3556</v>
      </c>
      <c r="E1197" s="3" t="s">
        <v>1672</v>
      </c>
      <c r="F1197" s="3" t="s">
        <v>419</v>
      </c>
      <c r="G1197" s="4">
        <v>20.97</v>
      </c>
      <c r="H1197" s="4">
        <v>0</v>
      </c>
      <c r="I1197" s="4">
        <v>0</v>
      </c>
      <c r="J1197" s="4">
        <v>0</v>
      </c>
      <c r="K1197" s="3" t="s">
        <v>154</v>
      </c>
      <c r="L1197" s="3" t="s">
        <v>1673</v>
      </c>
      <c r="M1197" s="4">
        <v>4</v>
      </c>
      <c r="N1197" s="3" t="s">
        <v>153</v>
      </c>
      <c r="O1197" s="3" t="s">
        <v>155</v>
      </c>
      <c r="P1197" s="3" t="s">
        <v>167</v>
      </c>
      <c r="Q1197" s="5" t="s">
        <v>3555</v>
      </c>
      <c r="R1197" s="5" t="s">
        <v>173</v>
      </c>
      <c r="S1197" s="5" t="s">
        <v>1597</v>
      </c>
    </row>
    <row r="1198" spans="1:19">
      <c r="A1198" s="3" t="s">
        <v>819</v>
      </c>
      <c r="B1198" s="3" t="s">
        <v>423</v>
      </c>
      <c r="C1198" s="3" t="s">
        <v>820</v>
      </c>
      <c r="D1198" s="3" t="s">
        <v>821</v>
      </c>
      <c r="E1198" s="3" t="s">
        <v>822</v>
      </c>
      <c r="F1198" s="3" t="s">
        <v>419</v>
      </c>
      <c r="G1198" s="4">
        <v>27.13</v>
      </c>
      <c r="H1198" s="4">
        <v>2</v>
      </c>
      <c r="I1198" s="4">
        <v>0</v>
      </c>
      <c r="J1198" s="4">
        <v>0</v>
      </c>
      <c r="K1198" s="3" t="s">
        <v>154</v>
      </c>
      <c r="L1198" s="3" t="s">
        <v>153</v>
      </c>
      <c r="M1198" s="4">
        <v>0</v>
      </c>
      <c r="N1198" s="3" t="s">
        <v>153</v>
      </c>
      <c r="O1198" s="3" t="s">
        <v>155</v>
      </c>
      <c r="P1198" s="3" t="s">
        <v>167</v>
      </c>
      <c r="Q1198" s="5" t="s">
        <v>820</v>
      </c>
      <c r="R1198" s="5" t="s">
        <v>178</v>
      </c>
      <c r="S1198" s="5" t="s">
        <v>179</v>
      </c>
    </row>
    <row r="1199" spans="1:19">
      <c r="A1199" s="3" t="s">
        <v>819</v>
      </c>
      <c r="B1199" s="3" t="s">
        <v>423</v>
      </c>
      <c r="C1199" s="3" t="s">
        <v>824</v>
      </c>
      <c r="D1199" s="3" t="s">
        <v>825</v>
      </c>
      <c r="E1199" s="3" t="s">
        <v>826</v>
      </c>
      <c r="F1199" s="3" t="s">
        <v>222</v>
      </c>
      <c r="G1199" s="4">
        <v>14.12</v>
      </c>
      <c r="H1199" s="4">
        <v>2</v>
      </c>
      <c r="I1199" s="4">
        <v>0</v>
      </c>
      <c r="J1199" s="4">
        <v>0</v>
      </c>
      <c r="K1199" s="3" t="s">
        <v>154</v>
      </c>
      <c r="L1199" s="3" t="s">
        <v>153</v>
      </c>
      <c r="M1199" s="4">
        <v>0</v>
      </c>
      <c r="N1199" s="3" t="s">
        <v>153</v>
      </c>
      <c r="O1199" s="3" t="s">
        <v>155</v>
      </c>
      <c r="P1199" s="3" t="s">
        <v>167</v>
      </c>
      <c r="Q1199" s="5" t="s">
        <v>824</v>
      </c>
      <c r="R1199" s="5" t="s">
        <v>178</v>
      </c>
      <c r="S1199" s="5" t="s">
        <v>179</v>
      </c>
    </row>
    <row r="1200" spans="1:19">
      <c r="A1200" s="3" t="s">
        <v>819</v>
      </c>
      <c r="B1200" s="3" t="s">
        <v>423</v>
      </c>
      <c r="C1200" s="3" t="s">
        <v>827</v>
      </c>
      <c r="D1200" s="3" t="s">
        <v>828</v>
      </c>
      <c r="E1200" s="3" t="s">
        <v>829</v>
      </c>
      <c r="F1200" s="3" t="s">
        <v>248</v>
      </c>
      <c r="G1200" s="4">
        <v>24.38</v>
      </c>
      <c r="H1200" s="4">
        <v>1</v>
      </c>
      <c r="I1200" s="4">
        <v>0</v>
      </c>
      <c r="J1200" s="4">
        <v>0</v>
      </c>
      <c r="K1200" s="3" t="s">
        <v>154</v>
      </c>
      <c r="L1200" s="3" t="s">
        <v>153</v>
      </c>
      <c r="M1200" s="4">
        <v>0</v>
      </c>
      <c r="N1200" s="3" t="s">
        <v>153</v>
      </c>
      <c r="O1200" s="3" t="s">
        <v>155</v>
      </c>
      <c r="P1200" s="3" t="s">
        <v>167</v>
      </c>
      <c r="Q1200" s="5" t="s">
        <v>827</v>
      </c>
      <c r="R1200" s="5" t="s">
        <v>178</v>
      </c>
      <c r="S1200" s="5" t="s">
        <v>179</v>
      </c>
    </row>
    <row r="1201" spans="1:19">
      <c r="A1201" s="3" t="s">
        <v>819</v>
      </c>
      <c r="B1201" s="3" t="s">
        <v>423</v>
      </c>
      <c r="C1201" s="3" t="s">
        <v>830</v>
      </c>
      <c r="D1201" s="3" t="s">
        <v>831</v>
      </c>
      <c r="E1201" s="3" t="s">
        <v>829</v>
      </c>
      <c r="F1201" s="3" t="s">
        <v>215</v>
      </c>
      <c r="G1201" s="4">
        <v>16.79</v>
      </c>
      <c r="H1201" s="4">
        <v>1</v>
      </c>
      <c r="I1201" s="4">
        <v>0</v>
      </c>
      <c r="J1201" s="4">
        <v>0</v>
      </c>
      <c r="K1201" s="3" t="s">
        <v>154</v>
      </c>
      <c r="L1201" s="3" t="s">
        <v>153</v>
      </c>
      <c r="M1201" s="4">
        <v>0</v>
      </c>
      <c r="N1201" s="3" t="s">
        <v>153</v>
      </c>
      <c r="O1201" s="3" t="s">
        <v>155</v>
      </c>
      <c r="P1201" s="3" t="s">
        <v>167</v>
      </c>
      <c r="Q1201" s="5" t="s">
        <v>830</v>
      </c>
      <c r="R1201" s="5" t="s">
        <v>178</v>
      </c>
      <c r="S1201" s="5" t="s">
        <v>179</v>
      </c>
    </row>
    <row r="1202" spans="1:19">
      <c r="A1202" s="3" t="s">
        <v>819</v>
      </c>
      <c r="B1202" s="3" t="s">
        <v>423</v>
      </c>
      <c r="C1202" s="3" t="s">
        <v>832</v>
      </c>
      <c r="D1202" s="3" t="s">
        <v>833</v>
      </c>
      <c r="E1202" s="3" t="s">
        <v>834</v>
      </c>
      <c r="F1202" s="3" t="s">
        <v>222</v>
      </c>
      <c r="G1202" s="4">
        <v>15.03</v>
      </c>
      <c r="H1202" s="4">
        <v>0</v>
      </c>
      <c r="I1202" s="4">
        <v>0</v>
      </c>
      <c r="J1202" s="4">
        <v>0</v>
      </c>
      <c r="K1202" s="3" t="s">
        <v>154</v>
      </c>
      <c r="L1202" s="3" t="s">
        <v>153</v>
      </c>
      <c r="M1202" s="4">
        <v>0</v>
      </c>
      <c r="N1202" s="3" t="s">
        <v>153</v>
      </c>
      <c r="O1202" s="3" t="s">
        <v>155</v>
      </c>
      <c r="P1202" s="3" t="s">
        <v>167</v>
      </c>
      <c r="Q1202" s="5" t="s">
        <v>832</v>
      </c>
      <c r="R1202" s="5" t="s">
        <v>178</v>
      </c>
      <c r="S1202" s="5" t="s">
        <v>179</v>
      </c>
    </row>
    <row r="1203" spans="1:19">
      <c r="A1203" s="3" t="s">
        <v>819</v>
      </c>
      <c r="B1203" s="3" t="s">
        <v>423</v>
      </c>
      <c r="C1203" s="3" t="s">
        <v>835</v>
      </c>
      <c r="D1203" s="3" t="s">
        <v>836</v>
      </c>
      <c r="E1203" s="3" t="s">
        <v>834</v>
      </c>
      <c r="F1203" s="3" t="s">
        <v>166</v>
      </c>
      <c r="G1203" s="4">
        <v>13.71</v>
      </c>
      <c r="H1203" s="4">
        <v>0</v>
      </c>
      <c r="I1203" s="4">
        <v>0</v>
      </c>
      <c r="J1203" s="4">
        <v>0</v>
      </c>
      <c r="K1203" s="3" t="s">
        <v>154</v>
      </c>
      <c r="L1203" s="3" t="s">
        <v>153</v>
      </c>
      <c r="M1203" s="4">
        <v>0</v>
      </c>
      <c r="N1203" s="3" t="s">
        <v>153</v>
      </c>
      <c r="O1203" s="3" t="s">
        <v>155</v>
      </c>
      <c r="P1203" s="3" t="s">
        <v>167</v>
      </c>
      <c r="Q1203" s="5" t="s">
        <v>835</v>
      </c>
      <c r="R1203" s="5" t="s">
        <v>178</v>
      </c>
      <c r="S1203" s="5" t="s">
        <v>179</v>
      </c>
    </row>
    <row r="1204" spans="1:19">
      <c r="A1204" s="3" t="s">
        <v>819</v>
      </c>
      <c r="B1204" s="3" t="s">
        <v>423</v>
      </c>
      <c r="C1204" s="3" t="s">
        <v>837</v>
      </c>
      <c r="D1204" s="3" t="s">
        <v>838</v>
      </c>
      <c r="E1204" s="3" t="s">
        <v>98</v>
      </c>
      <c r="F1204" s="3" t="s">
        <v>248</v>
      </c>
      <c r="G1204" s="4">
        <v>22.02</v>
      </c>
      <c r="H1204" s="4">
        <v>1</v>
      </c>
      <c r="I1204" s="4">
        <v>0</v>
      </c>
      <c r="J1204" s="4">
        <v>0</v>
      </c>
      <c r="K1204" s="3" t="s">
        <v>154</v>
      </c>
      <c r="L1204" s="3" t="s">
        <v>153</v>
      </c>
      <c r="M1204" s="4">
        <v>0</v>
      </c>
      <c r="N1204" s="3" t="s">
        <v>153</v>
      </c>
      <c r="O1204" s="3" t="s">
        <v>155</v>
      </c>
      <c r="P1204" s="3" t="s">
        <v>167</v>
      </c>
      <c r="Q1204" s="5" t="s">
        <v>837</v>
      </c>
      <c r="R1204" s="5" t="s">
        <v>178</v>
      </c>
      <c r="S1204" s="5" t="s">
        <v>179</v>
      </c>
    </row>
    <row r="1205" spans="1:19">
      <c r="A1205" s="3" t="s">
        <v>819</v>
      </c>
      <c r="B1205" s="3" t="s">
        <v>423</v>
      </c>
      <c r="C1205" s="3" t="s">
        <v>839</v>
      </c>
      <c r="D1205" s="3" t="s">
        <v>840</v>
      </c>
      <c r="E1205" s="3" t="s">
        <v>98</v>
      </c>
      <c r="F1205" s="3" t="s">
        <v>215</v>
      </c>
      <c r="G1205" s="4">
        <v>21.18</v>
      </c>
      <c r="H1205" s="4">
        <v>1</v>
      </c>
      <c r="I1205" s="4">
        <v>0</v>
      </c>
      <c r="J1205" s="4">
        <v>0</v>
      </c>
      <c r="K1205" s="3" t="s">
        <v>154</v>
      </c>
      <c r="L1205" s="3" t="s">
        <v>153</v>
      </c>
      <c r="M1205" s="4">
        <v>0</v>
      </c>
      <c r="N1205" s="3" t="s">
        <v>153</v>
      </c>
      <c r="O1205" s="3" t="s">
        <v>155</v>
      </c>
      <c r="P1205" s="3" t="s">
        <v>167</v>
      </c>
      <c r="Q1205" s="5" t="s">
        <v>839</v>
      </c>
      <c r="R1205" s="5" t="s">
        <v>178</v>
      </c>
      <c r="S1205" s="5" t="s">
        <v>179</v>
      </c>
    </row>
    <row r="1206" spans="1:19">
      <c r="A1206" s="3" t="s">
        <v>819</v>
      </c>
      <c r="B1206" s="3" t="s">
        <v>423</v>
      </c>
      <c r="C1206" s="3" t="s">
        <v>841</v>
      </c>
      <c r="D1206" s="3" t="s">
        <v>842</v>
      </c>
      <c r="E1206" s="3" t="s">
        <v>843</v>
      </c>
      <c r="F1206" s="3" t="s">
        <v>844</v>
      </c>
      <c r="G1206" s="4">
        <v>34.979999999999997</v>
      </c>
      <c r="H1206" s="4">
        <v>0</v>
      </c>
      <c r="I1206" s="4">
        <v>0</v>
      </c>
      <c r="J1206" s="4">
        <v>0</v>
      </c>
      <c r="K1206" s="3" t="s">
        <v>154</v>
      </c>
      <c r="L1206" s="3" t="s">
        <v>153</v>
      </c>
      <c r="M1206" s="4">
        <v>0</v>
      </c>
      <c r="N1206" s="3" t="s">
        <v>153</v>
      </c>
      <c r="O1206" s="3" t="s">
        <v>155</v>
      </c>
      <c r="P1206" s="3" t="s">
        <v>167</v>
      </c>
      <c r="Q1206" s="5" t="s">
        <v>841</v>
      </c>
      <c r="R1206" s="5" t="s">
        <v>178</v>
      </c>
      <c r="S1206" s="5" t="s">
        <v>179</v>
      </c>
    </row>
    <row r="1207" spans="1:19">
      <c r="A1207" s="3" t="s">
        <v>1347</v>
      </c>
      <c r="B1207" s="3" t="s">
        <v>846</v>
      </c>
      <c r="C1207" s="3" t="s">
        <v>1348</v>
      </c>
      <c r="D1207" s="3" t="s">
        <v>1349</v>
      </c>
      <c r="E1207" s="3" t="s">
        <v>1301</v>
      </c>
      <c r="F1207" s="3" t="s">
        <v>337</v>
      </c>
      <c r="G1207" s="4">
        <v>33.56</v>
      </c>
      <c r="H1207" s="4">
        <v>4</v>
      </c>
      <c r="I1207" s="4">
        <v>0</v>
      </c>
      <c r="J1207" s="4">
        <v>0</v>
      </c>
      <c r="K1207" s="3" t="s">
        <v>154</v>
      </c>
      <c r="L1207" s="3" t="s">
        <v>230</v>
      </c>
      <c r="M1207" s="4">
        <v>0</v>
      </c>
      <c r="N1207" s="3" t="s">
        <v>153</v>
      </c>
      <c r="O1207" s="3" t="s">
        <v>155</v>
      </c>
      <c r="P1207" s="3" t="s">
        <v>167</v>
      </c>
      <c r="Q1207" s="5" t="s">
        <v>1348</v>
      </c>
      <c r="R1207" s="5" t="s">
        <v>178</v>
      </c>
      <c r="S1207" s="5" t="s">
        <v>179</v>
      </c>
    </row>
    <row r="1208" spans="1:19">
      <c r="A1208" s="3" t="s">
        <v>1347</v>
      </c>
      <c r="B1208" s="3" t="s">
        <v>846</v>
      </c>
      <c r="C1208" s="3" t="s">
        <v>1351</v>
      </c>
      <c r="D1208" s="3" t="s">
        <v>1352</v>
      </c>
      <c r="E1208" s="3" t="s">
        <v>1353</v>
      </c>
      <c r="F1208" s="3" t="s">
        <v>337</v>
      </c>
      <c r="G1208" s="4">
        <v>24.88</v>
      </c>
      <c r="H1208" s="4">
        <v>4</v>
      </c>
      <c r="I1208" s="4">
        <v>0</v>
      </c>
      <c r="J1208" s="4">
        <v>0</v>
      </c>
      <c r="K1208" s="3" t="s">
        <v>154</v>
      </c>
      <c r="L1208" s="3" t="s">
        <v>230</v>
      </c>
      <c r="M1208" s="4">
        <v>0</v>
      </c>
      <c r="N1208" s="3" t="s">
        <v>153</v>
      </c>
      <c r="O1208" s="3" t="s">
        <v>155</v>
      </c>
      <c r="P1208" s="3" t="s">
        <v>167</v>
      </c>
      <c r="Q1208" s="5" t="s">
        <v>1351</v>
      </c>
      <c r="R1208" s="5" t="s">
        <v>178</v>
      </c>
      <c r="S1208" s="5" t="s">
        <v>179</v>
      </c>
    </row>
    <row r="1209" spans="1:19">
      <c r="A1209" s="3" t="s">
        <v>1347</v>
      </c>
      <c r="B1209" s="3" t="s">
        <v>846</v>
      </c>
      <c r="C1209" s="3" t="s">
        <v>1355</v>
      </c>
      <c r="D1209" s="3" t="s">
        <v>1356</v>
      </c>
      <c r="E1209" s="3" t="s">
        <v>1357</v>
      </c>
      <c r="F1209" s="3" t="s">
        <v>280</v>
      </c>
      <c r="G1209" s="4">
        <v>7.52</v>
      </c>
      <c r="H1209" s="4">
        <v>0</v>
      </c>
      <c r="I1209" s="4">
        <v>0</v>
      </c>
      <c r="J1209" s="4">
        <v>0</v>
      </c>
      <c r="K1209" s="3" t="s">
        <v>154</v>
      </c>
      <c r="L1209" s="3" t="s">
        <v>153</v>
      </c>
      <c r="M1209" s="4">
        <v>0</v>
      </c>
      <c r="N1209" s="3" t="s">
        <v>153</v>
      </c>
      <c r="O1209" s="3" t="s">
        <v>155</v>
      </c>
      <c r="P1209" s="3" t="s">
        <v>167</v>
      </c>
      <c r="Q1209" s="5" t="s">
        <v>1355</v>
      </c>
      <c r="R1209" s="5" t="s">
        <v>1358</v>
      </c>
      <c r="S1209" s="5" t="s">
        <v>179</v>
      </c>
    </row>
    <row r="1210" spans="1:19">
      <c r="A1210" s="3" t="s">
        <v>1347</v>
      </c>
      <c r="B1210" s="3" t="s">
        <v>846</v>
      </c>
      <c r="C1210" s="3" t="s">
        <v>3557</v>
      </c>
      <c r="D1210" s="3" t="s">
        <v>3558</v>
      </c>
      <c r="E1210" s="3" t="s">
        <v>3559</v>
      </c>
      <c r="F1210" s="3" t="s">
        <v>153</v>
      </c>
      <c r="G1210" s="4">
        <v>12.04</v>
      </c>
      <c r="H1210" s="4">
        <v>0</v>
      </c>
      <c r="I1210" s="4">
        <v>0</v>
      </c>
      <c r="J1210" s="4">
        <v>0</v>
      </c>
      <c r="K1210" s="3" t="s">
        <v>154</v>
      </c>
      <c r="L1210" s="3" t="s">
        <v>153</v>
      </c>
      <c r="M1210" s="4">
        <v>0</v>
      </c>
      <c r="N1210" s="3" t="s">
        <v>153</v>
      </c>
      <c r="O1210" s="3" t="s">
        <v>155</v>
      </c>
      <c r="P1210" s="3" t="s">
        <v>167</v>
      </c>
      <c r="Q1210" s="5" t="s">
        <v>3557</v>
      </c>
      <c r="R1210" s="5" t="s">
        <v>849</v>
      </c>
      <c r="S1210" s="5" t="s">
        <v>158</v>
      </c>
    </row>
    <row r="1211" spans="1:19">
      <c r="A1211" s="3" t="s">
        <v>1347</v>
      </c>
      <c r="B1211" s="3" t="s">
        <v>148</v>
      </c>
      <c r="C1211" s="3" t="s">
        <v>3560</v>
      </c>
      <c r="D1211" s="3" t="s">
        <v>3561</v>
      </c>
      <c r="E1211" s="3" t="s">
        <v>3562</v>
      </c>
      <c r="F1211" s="3" t="s">
        <v>153</v>
      </c>
      <c r="G1211" s="4">
        <v>30.96</v>
      </c>
      <c r="H1211" s="4">
        <v>0</v>
      </c>
      <c r="I1211" s="4">
        <v>0</v>
      </c>
      <c r="J1211" s="4">
        <v>0</v>
      </c>
      <c r="K1211" s="3" t="s">
        <v>154</v>
      </c>
      <c r="L1211" s="3" t="s">
        <v>153</v>
      </c>
      <c r="M1211" s="4">
        <v>0</v>
      </c>
      <c r="N1211" s="3" t="s">
        <v>153</v>
      </c>
      <c r="O1211" s="3" t="s">
        <v>155</v>
      </c>
      <c r="P1211" s="3" t="s">
        <v>167</v>
      </c>
      <c r="Q1211" s="5" t="s">
        <v>3560</v>
      </c>
      <c r="R1211" s="5" t="s">
        <v>168</v>
      </c>
      <c r="S1211" s="5" t="s">
        <v>1449</v>
      </c>
    </row>
    <row r="1212" spans="1:19">
      <c r="A1212" s="3" t="s">
        <v>1347</v>
      </c>
      <c r="B1212" s="3" t="s">
        <v>149</v>
      </c>
      <c r="C1212" s="3" t="s">
        <v>1360</v>
      </c>
      <c r="D1212" s="3" t="s">
        <v>1361</v>
      </c>
      <c r="E1212" s="3" t="s">
        <v>152</v>
      </c>
      <c r="F1212" s="3" t="s">
        <v>153</v>
      </c>
      <c r="G1212" s="4">
        <v>29.94</v>
      </c>
      <c r="H1212" s="4">
        <v>0</v>
      </c>
      <c r="I1212" s="4">
        <v>0</v>
      </c>
      <c r="J1212" s="4">
        <v>0</v>
      </c>
      <c r="K1212" s="3" t="s">
        <v>154</v>
      </c>
      <c r="L1212" s="3" t="s">
        <v>230</v>
      </c>
      <c r="M1212" s="4">
        <v>0</v>
      </c>
      <c r="N1212" s="3" t="s">
        <v>153</v>
      </c>
      <c r="O1212" s="3" t="s">
        <v>155</v>
      </c>
      <c r="P1212" s="3" t="s">
        <v>167</v>
      </c>
      <c r="Q1212" s="5" t="s">
        <v>1360</v>
      </c>
      <c r="R1212" s="5" t="s">
        <v>157</v>
      </c>
      <c r="S1212" s="5" t="s">
        <v>158</v>
      </c>
    </row>
    <row r="1213" spans="1:19">
      <c r="A1213" s="3" t="s">
        <v>1347</v>
      </c>
      <c r="B1213" s="3" t="s">
        <v>149</v>
      </c>
      <c r="C1213" s="3" t="s">
        <v>1362</v>
      </c>
      <c r="D1213" s="3" t="s">
        <v>1363</v>
      </c>
      <c r="E1213" s="3" t="s">
        <v>259</v>
      </c>
      <c r="F1213" s="3" t="s">
        <v>260</v>
      </c>
      <c r="G1213" s="4">
        <v>6.43</v>
      </c>
      <c r="H1213" s="4">
        <v>0</v>
      </c>
      <c r="I1213" s="4">
        <v>0</v>
      </c>
      <c r="J1213" s="4">
        <v>0</v>
      </c>
      <c r="K1213" s="3" t="s">
        <v>154</v>
      </c>
      <c r="L1213" s="3" t="s">
        <v>153</v>
      </c>
      <c r="M1213" s="4">
        <v>0</v>
      </c>
      <c r="N1213" s="3" t="s">
        <v>153</v>
      </c>
      <c r="O1213" s="3" t="s">
        <v>155</v>
      </c>
      <c r="P1213" s="3" t="s">
        <v>167</v>
      </c>
      <c r="Q1213" s="5" t="s">
        <v>1362</v>
      </c>
      <c r="R1213" s="5" t="s">
        <v>178</v>
      </c>
      <c r="S1213" s="5" t="s">
        <v>179</v>
      </c>
    </row>
    <row r="1214" spans="1:19">
      <c r="A1214" s="3" t="s">
        <v>1426</v>
      </c>
      <c r="B1214" s="3" t="s">
        <v>846</v>
      </c>
      <c r="C1214" s="3" t="s">
        <v>1427</v>
      </c>
      <c r="D1214" s="3" t="s">
        <v>1428</v>
      </c>
      <c r="E1214" s="3" t="s">
        <v>152</v>
      </c>
      <c r="F1214" s="3" t="s">
        <v>153</v>
      </c>
      <c r="G1214" s="4">
        <v>18.2</v>
      </c>
      <c r="H1214" s="4">
        <v>0</v>
      </c>
      <c r="I1214" s="4">
        <v>0</v>
      </c>
      <c r="J1214" s="4">
        <v>0</v>
      </c>
      <c r="K1214" s="3" t="s">
        <v>154</v>
      </c>
      <c r="L1214" s="3" t="s">
        <v>153</v>
      </c>
      <c r="M1214" s="4">
        <v>0</v>
      </c>
      <c r="N1214" s="3" t="s">
        <v>153</v>
      </c>
      <c r="O1214" s="3" t="s">
        <v>155</v>
      </c>
      <c r="P1214" s="3" t="s">
        <v>167</v>
      </c>
      <c r="Q1214" s="5" t="s">
        <v>1427</v>
      </c>
      <c r="R1214" s="5" t="s">
        <v>849</v>
      </c>
      <c r="S1214" s="5" t="s">
        <v>158</v>
      </c>
    </row>
    <row r="1215" spans="1:19">
      <c r="A1215" s="3" t="s">
        <v>1426</v>
      </c>
      <c r="B1215" s="3" t="s">
        <v>846</v>
      </c>
      <c r="C1215" s="3" t="s">
        <v>3563</v>
      </c>
      <c r="D1215" s="3" t="s">
        <v>3564</v>
      </c>
      <c r="E1215" s="3" t="s">
        <v>2220</v>
      </c>
      <c r="F1215" s="3" t="s">
        <v>2215</v>
      </c>
      <c r="G1215" s="4">
        <v>21.64</v>
      </c>
      <c r="H1215" s="4">
        <v>4</v>
      </c>
      <c r="I1215" s="4">
        <v>0</v>
      </c>
      <c r="J1215" s="4">
        <v>4</v>
      </c>
      <c r="K1215" s="3" t="s">
        <v>154</v>
      </c>
      <c r="L1215" s="3" t="s">
        <v>244</v>
      </c>
      <c r="M1215" s="4">
        <v>0</v>
      </c>
      <c r="N1215" s="3" t="s">
        <v>153</v>
      </c>
      <c r="O1215" s="3" t="s">
        <v>155</v>
      </c>
      <c r="P1215" s="3" t="s">
        <v>167</v>
      </c>
      <c r="Q1215" s="5" t="s">
        <v>3563</v>
      </c>
      <c r="R1215" s="5" t="s">
        <v>178</v>
      </c>
      <c r="S1215" s="5" t="s">
        <v>2112</v>
      </c>
    </row>
    <row r="1216" spans="1:19">
      <c r="A1216" s="3" t="s">
        <v>1426</v>
      </c>
      <c r="B1216" s="3" t="s">
        <v>846</v>
      </c>
      <c r="C1216" s="3" t="s">
        <v>3565</v>
      </c>
      <c r="D1216" s="3" t="s">
        <v>3566</v>
      </c>
      <c r="E1216" s="3" t="s">
        <v>2235</v>
      </c>
      <c r="F1216" s="3" t="s">
        <v>264</v>
      </c>
      <c r="G1216" s="4">
        <v>14.97</v>
      </c>
      <c r="H1216" s="4">
        <v>0</v>
      </c>
      <c r="I1216" s="4">
        <v>0</v>
      </c>
      <c r="J1216" s="4">
        <v>1</v>
      </c>
      <c r="K1216" s="3" t="s">
        <v>154</v>
      </c>
      <c r="L1216" s="3" t="s">
        <v>244</v>
      </c>
      <c r="M1216" s="4">
        <v>2</v>
      </c>
      <c r="N1216" s="3" t="s">
        <v>153</v>
      </c>
      <c r="O1216" s="3" t="s">
        <v>155</v>
      </c>
      <c r="P1216" s="3" t="s">
        <v>167</v>
      </c>
      <c r="Q1216" s="5" t="s">
        <v>3565</v>
      </c>
      <c r="R1216" s="5" t="s">
        <v>178</v>
      </c>
      <c r="S1216" s="5" t="s">
        <v>2112</v>
      </c>
    </row>
    <row r="1217" spans="1:19">
      <c r="A1217" s="3" t="s">
        <v>1426</v>
      </c>
      <c r="B1217" s="3" t="s">
        <v>846</v>
      </c>
      <c r="C1217" s="3" t="s">
        <v>1429</v>
      </c>
      <c r="D1217" s="3" t="s">
        <v>1430</v>
      </c>
      <c r="E1217" s="3" t="s">
        <v>992</v>
      </c>
      <c r="F1217" s="3" t="s">
        <v>301</v>
      </c>
      <c r="G1217" s="4">
        <v>13.21</v>
      </c>
      <c r="H1217" s="4">
        <v>0</v>
      </c>
      <c r="I1217" s="4">
        <v>0</v>
      </c>
      <c r="J1217" s="4">
        <v>0</v>
      </c>
      <c r="K1217" s="3" t="s">
        <v>154</v>
      </c>
      <c r="L1217" s="3" t="s">
        <v>153</v>
      </c>
      <c r="M1217" s="4">
        <v>0</v>
      </c>
      <c r="N1217" s="3" t="s">
        <v>153</v>
      </c>
      <c r="O1217" s="3" t="s">
        <v>155</v>
      </c>
      <c r="P1217" s="3" t="s">
        <v>167</v>
      </c>
      <c r="Q1217" s="5" t="s">
        <v>1429</v>
      </c>
      <c r="R1217" s="5" t="s">
        <v>168</v>
      </c>
      <c r="S1217" s="5" t="s">
        <v>179</v>
      </c>
    </row>
    <row r="1218" spans="1:19">
      <c r="A1218" s="3" t="s">
        <v>1426</v>
      </c>
      <c r="B1218" s="3" t="s">
        <v>846</v>
      </c>
      <c r="C1218" s="3" t="s">
        <v>1431</v>
      </c>
      <c r="D1218" s="3" t="s">
        <v>1432</v>
      </c>
      <c r="E1218" s="3" t="s">
        <v>1433</v>
      </c>
      <c r="F1218" s="3" t="s">
        <v>187</v>
      </c>
      <c r="G1218" s="4">
        <v>29.05</v>
      </c>
      <c r="H1218" s="4">
        <v>1</v>
      </c>
      <c r="I1218" s="4">
        <v>0</v>
      </c>
      <c r="J1218" s="4">
        <v>0</v>
      </c>
      <c r="K1218" s="3" t="s">
        <v>154</v>
      </c>
      <c r="L1218" s="3" t="s">
        <v>153</v>
      </c>
      <c r="M1218" s="4">
        <v>0</v>
      </c>
      <c r="N1218" s="3" t="s">
        <v>153</v>
      </c>
      <c r="O1218" s="3" t="s">
        <v>155</v>
      </c>
      <c r="P1218" s="3" t="s">
        <v>167</v>
      </c>
      <c r="Q1218" s="5" t="s">
        <v>1431</v>
      </c>
      <c r="R1218" s="5" t="s">
        <v>178</v>
      </c>
      <c r="S1218" s="5" t="s">
        <v>179</v>
      </c>
    </row>
    <row r="1219" spans="1:19">
      <c r="A1219" s="3" t="s">
        <v>1426</v>
      </c>
      <c r="B1219" s="3" t="s">
        <v>846</v>
      </c>
      <c r="C1219" s="3" t="s">
        <v>1434</v>
      </c>
      <c r="D1219" s="3" t="s">
        <v>1435</v>
      </c>
      <c r="E1219" s="3" t="s">
        <v>1436</v>
      </c>
      <c r="F1219" s="3" t="s">
        <v>187</v>
      </c>
      <c r="G1219" s="4">
        <v>25.81</v>
      </c>
      <c r="H1219" s="4">
        <v>2</v>
      </c>
      <c r="I1219" s="4">
        <v>0</v>
      </c>
      <c r="J1219" s="4">
        <v>0</v>
      </c>
      <c r="K1219" s="3" t="s">
        <v>154</v>
      </c>
      <c r="L1219" s="3" t="s">
        <v>153</v>
      </c>
      <c r="M1219" s="4">
        <v>0</v>
      </c>
      <c r="N1219" s="3" t="s">
        <v>153</v>
      </c>
      <c r="O1219" s="3" t="s">
        <v>155</v>
      </c>
      <c r="P1219" s="3" t="s">
        <v>167</v>
      </c>
      <c r="Q1219" s="5" t="s">
        <v>1434</v>
      </c>
      <c r="R1219" s="5" t="s">
        <v>178</v>
      </c>
      <c r="S1219" s="5" t="s">
        <v>179</v>
      </c>
    </row>
    <row r="1220" spans="1:19">
      <c r="A1220" s="3" t="s">
        <v>1426</v>
      </c>
      <c r="B1220" s="3" t="s">
        <v>846</v>
      </c>
      <c r="C1220" s="3" t="s">
        <v>1437</v>
      </c>
      <c r="D1220" s="3" t="s">
        <v>1438</v>
      </c>
      <c r="E1220" s="3" t="s">
        <v>1439</v>
      </c>
      <c r="F1220" s="3" t="s">
        <v>187</v>
      </c>
      <c r="G1220" s="4">
        <v>23.91</v>
      </c>
      <c r="H1220" s="4">
        <v>2</v>
      </c>
      <c r="I1220" s="4">
        <v>0</v>
      </c>
      <c r="J1220" s="4">
        <v>0</v>
      </c>
      <c r="K1220" s="3" t="s">
        <v>154</v>
      </c>
      <c r="L1220" s="3" t="s">
        <v>153</v>
      </c>
      <c r="M1220" s="4">
        <v>0</v>
      </c>
      <c r="N1220" s="3" t="s">
        <v>153</v>
      </c>
      <c r="O1220" s="3" t="s">
        <v>155</v>
      </c>
      <c r="P1220" s="3" t="s">
        <v>167</v>
      </c>
      <c r="Q1220" s="5" t="s">
        <v>1437</v>
      </c>
      <c r="R1220" s="5" t="s">
        <v>178</v>
      </c>
      <c r="S1220" s="5" t="s">
        <v>179</v>
      </c>
    </row>
    <row r="1221" spans="1:19">
      <c r="A1221" s="3" t="s">
        <v>1426</v>
      </c>
      <c r="B1221" s="3" t="s">
        <v>846</v>
      </c>
      <c r="C1221" s="3" t="s">
        <v>1440</v>
      </c>
      <c r="D1221" s="3" t="s">
        <v>1441</v>
      </c>
      <c r="E1221" s="3" t="s">
        <v>1442</v>
      </c>
      <c r="F1221" s="3" t="s">
        <v>1443</v>
      </c>
      <c r="G1221" s="4">
        <v>71.59</v>
      </c>
      <c r="H1221" s="4">
        <v>2</v>
      </c>
      <c r="I1221" s="4">
        <v>0</v>
      </c>
      <c r="J1221" s="4">
        <v>0</v>
      </c>
      <c r="K1221" s="3" t="s">
        <v>154</v>
      </c>
      <c r="L1221" s="3" t="s">
        <v>153</v>
      </c>
      <c r="M1221" s="4">
        <v>0</v>
      </c>
      <c r="N1221" s="3" t="s">
        <v>153</v>
      </c>
      <c r="O1221" s="3" t="s">
        <v>155</v>
      </c>
      <c r="P1221" s="3" t="s">
        <v>167</v>
      </c>
      <c r="Q1221" s="5" t="s">
        <v>1440</v>
      </c>
      <c r="R1221" s="5" t="s">
        <v>178</v>
      </c>
      <c r="S1221" s="5" t="s">
        <v>179</v>
      </c>
    </row>
    <row r="1222" spans="1:19">
      <c r="A1222" s="3" t="s">
        <v>1426</v>
      </c>
      <c r="B1222" s="3" t="s">
        <v>846</v>
      </c>
      <c r="C1222" s="3" t="s">
        <v>1444</v>
      </c>
      <c r="D1222" s="3" t="s">
        <v>1445</v>
      </c>
      <c r="E1222" s="3" t="s">
        <v>414</v>
      </c>
      <c r="F1222" s="3" t="s">
        <v>301</v>
      </c>
      <c r="G1222" s="4">
        <v>14.86</v>
      </c>
      <c r="H1222" s="4">
        <v>1</v>
      </c>
      <c r="I1222" s="4">
        <v>0</v>
      </c>
      <c r="J1222" s="4">
        <v>0</v>
      </c>
      <c r="K1222" s="3" t="s">
        <v>154</v>
      </c>
      <c r="L1222" s="3" t="s">
        <v>153</v>
      </c>
      <c r="M1222" s="4">
        <v>0</v>
      </c>
      <c r="N1222" s="3" t="s">
        <v>153</v>
      </c>
      <c r="O1222" s="3" t="s">
        <v>155</v>
      </c>
      <c r="P1222" s="3" t="s">
        <v>167</v>
      </c>
      <c r="Q1222" s="5" t="s">
        <v>1444</v>
      </c>
      <c r="R1222" s="5" t="s">
        <v>178</v>
      </c>
      <c r="S1222" s="5" t="s">
        <v>179</v>
      </c>
    </row>
    <row r="1223" spans="1:19">
      <c r="A1223" s="3" t="s">
        <v>1426</v>
      </c>
      <c r="B1223" s="3" t="s">
        <v>846</v>
      </c>
      <c r="C1223" s="3" t="s">
        <v>3567</v>
      </c>
      <c r="D1223" s="3" t="s">
        <v>3568</v>
      </c>
      <c r="E1223" s="3" t="s">
        <v>3569</v>
      </c>
      <c r="F1223" s="3" t="s">
        <v>153</v>
      </c>
      <c r="G1223" s="4">
        <v>38.22</v>
      </c>
      <c r="H1223" s="4">
        <v>0</v>
      </c>
      <c r="I1223" s="4">
        <v>0</v>
      </c>
      <c r="J1223" s="4">
        <v>0</v>
      </c>
      <c r="K1223" s="3" t="s">
        <v>154</v>
      </c>
      <c r="L1223" s="3" t="s">
        <v>153</v>
      </c>
      <c r="M1223" s="4">
        <v>0</v>
      </c>
      <c r="N1223" s="3" t="s">
        <v>153</v>
      </c>
      <c r="O1223" s="3" t="s">
        <v>155</v>
      </c>
      <c r="P1223" s="3" t="s">
        <v>167</v>
      </c>
      <c r="Q1223" s="5" t="s">
        <v>3567</v>
      </c>
      <c r="R1223" s="5" t="s">
        <v>168</v>
      </c>
      <c r="S1223" s="5" t="s">
        <v>1449</v>
      </c>
    </row>
    <row r="1224" spans="1:19">
      <c r="A1224" s="3" t="s">
        <v>1426</v>
      </c>
      <c r="B1224" s="3" t="s">
        <v>846</v>
      </c>
      <c r="C1224" s="3" t="s">
        <v>1446</v>
      </c>
      <c r="D1224" s="3" t="s">
        <v>1447</v>
      </c>
      <c r="E1224" s="3" t="s">
        <v>1448</v>
      </c>
      <c r="F1224" s="3" t="s">
        <v>301</v>
      </c>
      <c r="G1224" s="4">
        <v>12.67</v>
      </c>
      <c r="H1224" s="4">
        <v>0</v>
      </c>
      <c r="I1224" s="4">
        <v>0</v>
      </c>
      <c r="J1224" s="4">
        <v>0</v>
      </c>
      <c r="K1224" s="3" t="s">
        <v>154</v>
      </c>
      <c r="L1224" s="3" t="s">
        <v>153</v>
      </c>
      <c r="M1224" s="4">
        <v>0</v>
      </c>
      <c r="N1224" s="3" t="s">
        <v>153</v>
      </c>
      <c r="O1224" s="3" t="s">
        <v>155</v>
      </c>
      <c r="P1224" s="3" t="s">
        <v>167</v>
      </c>
      <c r="Q1224" s="5" t="s">
        <v>1446</v>
      </c>
      <c r="R1224" s="5" t="s">
        <v>168</v>
      </c>
      <c r="S1224" s="5" t="s">
        <v>1449</v>
      </c>
    </row>
    <row r="1225" spans="1:19">
      <c r="A1225" s="3" t="s">
        <v>1456</v>
      </c>
      <c r="B1225" s="3" t="s">
        <v>846</v>
      </c>
      <c r="C1225" s="3" t="s">
        <v>3570</v>
      </c>
      <c r="D1225" s="3" t="s">
        <v>3571</v>
      </c>
      <c r="E1225" s="3" t="s">
        <v>152</v>
      </c>
      <c r="F1225" s="3" t="s">
        <v>153</v>
      </c>
      <c r="G1225" s="4">
        <v>28.85</v>
      </c>
      <c r="H1225" s="4">
        <v>0</v>
      </c>
      <c r="I1225" s="4">
        <v>0</v>
      </c>
      <c r="J1225" s="4">
        <v>0</v>
      </c>
      <c r="K1225" s="3" t="s">
        <v>154</v>
      </c>
      <c r="L1225" s="3" t="s">
        <v>153</v>
      </c>
      <c r="M1225" s="4">
        <v>0</v>
      </c>
      <c r="N1225" s="3" t="s">
        <v>153</v>
      </c>
      <c r="O1225" s="3" t="s">
        <v>155</v>
      </c>
      <c r="P1225" s="3" t="s">
        <v>167</v>
      </c>
      <c r="Q1225" s="5" t="s">
        <v>3570</v>
      </c>
      <c r="R1225" s="5" t="s">
        <v>849</v>
      </c>
      <c r="S1225" s="5" t="s">
        <v>158</v>
      </c>
    </row>
    <row r="1226" spans="1:19">
      <c r="A1226" s="3" t="s">
        <v>1456</v>
      </c>
      <c r="B1226" s="3" t="s">
        <v>846</v>
      </c>
      <c r="C1226" s="3" t="s">
        <v>1457</v>
      </c>
      <c r="D1226" s="3" t="s">
        <v>1458</v>
      </c>
      <c r="E1226" s="3" t="s">
        <v>152</v>
      </c>
      <c r="F1226" s="3" t="s">
        <v>153</v>
      </c>
      <c r="G1226" s="4">
        <v>52.82</v>
      </c>
      <c r="H1226" s="4">
        <v>0</v>
      </c>
      <c r="I1226" s="4">
        <v>0</v>
      </c>
      <c r="J1226" s="4">
        <v>0</v>
      </c>
      <c r="K1226" s="3" t="s">
        <v>154</v>
      </c>
      <c r="L1226" s="3" t="s">
        <v>153</v>
      </c>
      <c r="M1226" s="4">
        <v>0</v>
      </c>
      <c r="N1226" s="3" t="s">
        <v>153</v>
      </c>
      <c r="O1226" s="3" t="s">
        <v>155</v>
      </c>
      <c r="P1226" s="3" t="s">
        <v>167</v>
      </c>
      <c r="Q1226" s="5" t="s">
        <v>1457</v>
      </c>
      <c r="R1226" s="5" t="s">
        <v>849</v>
      </c>
      <c r="S1226" s="5" t="s">
        <v>158</v>
      </c>
    </row>
    <row r="1227" spans="1:19">
      <c r="A1227" s="3" t="s">
        <v>1456</v>
      </c>
      <c r="B1227" s="3" t="s">
        <v>846</v>
      </c>
      <c r="C1227" s="3" t="s">
        <v>3572</v>
      </c>
      <c r="D1227" s="3" t="s">
        <v>3573</v>
      </c>
      <c r="E1227" s="3" t="s">
        <v>1726</v>
      </c>
      <c r="F1227" s="3" t="s">
        <v>253</v>
      </c>
      <c r="G1227" s="4">
        <v>14.91</v>
      </c>
      <c r="H1227" s="4">
        <v>0</v>
      </c>
      <c r="I1227" s="4">
        <v>0</v>
      </c>
      <c r="J1227" s="4">
        <v>0</v>
      </c>
      <c r="K1227" s="3" t="s">
        <v>154</v>
      </c>
      <c r="L1227" s="3" t="s">
        <v>1673</v>
      </c>
      <c r="M1227" s="4">
        <v>8</v>
      </c>
      <c r="N1227" s="3" t="s">
        <v>153</v>
      </c>
      <c r="O1227" s="3" t="s">
        <v>155</v>
      </c>
      <c r="P1227" s="3" t="s">
        <v>167</v>
      </c>
      <c r="Q1227" s="5" t="s">
        <v>3572</v>
      </c>
      <c r="R1227" s="5" t="s">
        <v>1358</v>
      </c>
      <c r="S1227" s="5" t="s">
        <v>1728</v>
      </c>
    </row>
    <row r="1228" spans="1:19">
      <c r="A1228" s="3" t="s">
        <v>1456</v>
      </c>
      <c r="B1228" s="3" t="s">
        <v>846</v>
      </c>
      <c r="C1228" s="3" t="s">
        <v>1459</v>
      </c>
      <c r="D1228" s="3" t="s">
        <v>1460</v>
      </c>
      <c r="E1228" s="3" t="s">
        <v>1461</v>
      </c>
      <c r="F1228" s="3" t="s">
        <v>153</v>
      </c>
      <c r="G1228" s="4">
        <v>13.81</v>
      </c>
      <c r="H1228" s="4">
        <v>2</v>
      </c>
      <c r="I1228" s="4">
        <v>0</v>
      </c>
      <c r="J1228" s="4">
        <v>0</v>
      </c>
      <c r="K1228" s="3" t="s">
        <v>154</v>
      </c>
      <c r="L1228" s="3" t="s">
        <v>153</v>
      </c>
      <c r="M1228" s="4">
        <v>0</v>
      </c>
      <c r="N1228" s="3" t="s">
        <v>153</v>
      </c>
      <c r="O1228" s="3" t="s">
        <v>155</v>
      </c>
      <c r="P1228" s="3" t="s">
        <v>167</v>
      </c>
      <c r="Q1228" s="5" t="s">
        <v>1459</v>
      </c>
      <c r="R1228" s="5" t="s">
        <v>178</v>
      </c>
      <c r="S1228" s="5" t="s">
        <v>179</v>
      </c>
    </row>
    <row r="1229" spans="1:19">
      <c r="A1229" s="3" t="s">
        <v>1456</v>
      </c>
      <c r="B1229" s="3" t="s">
        <v>846</v>
      </c>
      <c r="C1229" s="3" t="s">
        <v>1462</v>
      </c>
      <c r="D1229" s="3" t="s">
        <v>3574</v>
      </c>
      <c r="E1229" s="3" t="s">
        <v>3575</v>
      </c>
      <c r="F1229" s="3" t="s">
        <v>248</v>
      </c>
      <c r="G1229" s="4">
        <v>16.079999999999998</v>
      </c>
      <c r="H1229" s="4">
        <v>0</v>
      </c>
      <c r="I1229" s="4">
        <v>0</v>
      </c>
      <c r="J1229" s="4">
        <v>0</v>
      </c>
      <c r="K1229" s="3" t="s">
        <v>154</v>
      </c>
      <c r="L1229" s="3" t="s">
        <v>153</v>
      </c>
      <c r="M1229" s="4">
        <v>0</v>
      </c>
      <c r="N1229" s="3" t="s">
        <v>153</v>
      </c>
      <c r="O1229" s="3" t="s">
        <v>155</v>
      </c>
      <c r="P1229" s="3" t="s">
        <v>167</v>
      </c>
      <c r="Q1229" s="5" t="s">
        <v>1462</v>
      </c>
      <c r="R1229" s="5" t="s">
        <v>1358</v>
      </c>
      <c r="S1229" s="5" t="s">
        <v>1712</v>
      </c>
    </row>
    <row r="1230" spans="1:19">
      <c r="A1230" s="3" t="s">
        <v>1456</v>
      </c>
      <c r="B1230" s="3" t="s">
        <v>846</v>
      </c>
      <c r="C1230" s="3" t="s">
        <v>3576</v>
      </c>
      <c r="D1230" s="3" t="s">
        <v>3577</v>
      </c>
      <c r="E1230" s="3" t="s">
        <v>243</v>
      </c>
      <c r="F1230" s="3" t="s">
        <v>215</v>
      </c>
      <c r="G1230" s="4">
        <v>18.43</v>
      </c>
      <c r="H1230" s="4">
        <v>2</v>
      </c>
      <c r="I1230" s="4">
        <v>0</v>
      </c>
      <c r="J1230" s="4">
        <v>2</v>
      </c>
      <c r="K1230" s="3" t="s">
        <v>154</v>
      </c>
      <c r="L1230" s="3" t="s">
        <v>244</v>
      </c>
      <c r="M1230" s="4">
        <v>0</v>
      </c>
      <c r="N1230" s="3" t="s">
        <v>153</v>
      </c>
      <c r="O1230" s="3" t="s">
        <v>155</v>
      </c>
      <c r="P1230" s="3" t="s">
        <v>167</v>
      </c>
      <c r="Q1230" s="5" t="s">
        <v>3576</v>
      </c>
      <c r="R1230" s="5" t="s">
        <v>178</v>
      </c>
      <c r="S1230" s="5" t="s">
        <v>1678</v>
      </c>
    </row>
    <row r="1231" spans="1:19">
      <c r="A1231" s="3" t="s">
        <v>1456</v>
      </c>
      <c r="B1231" s="3" t="s">
        <v>846</v>
      </c>
      <c r="C1231" s="3" t="s">
        <v>3578</v>
      </c>
      <c r="D1231" s="3" t="s">
        <v>3579</v>
      </c>
      <c r="E1231" s="3" t="s">
        <v>2220</v>
      </c>
      <c r="F1231" s="3" t="s">
        <v>2215</v>
      </c>
      <c r="G1231" s="4">
        <v>21.63</v>
      </c>
      <c r="H1231" s="4">
        <v>4</v>
      </c>
      <c r="I1231" s="4">
        <v>0</v>
      </c>
      <c r="J1231" s="4">
        <v>4</v>
      </c>
      <c r="K1231" s="3" t="s">
        <v>154</v>
      </c>
      <c r="L1231" s="3" t="s">
        <v>244</v>
      </c>
      <c r="M1231" s="4">
        <v>0</v>
      </c>
      <c r="N1231" s="3" t="s">
        <v>153</v>
      </c>
      <c r="O1231" s="3" t="s">
        <v>155</v>
      </c>
      <c r="P1231" s="3" t="s">
        <v>167</v>
      </c>
      <c r="Q1231" s="5" t="s">
        <v>3578</v>
      </c>
      <c r="R1231" s="5" t="s">
        <v>178</v>
      </c>
      <c r="S1231" s="5" t="s">
        <v>2112</v>
      </c>
    </row>
    <row r="1232" spans="1:19">
      <c r="A1232" s="3" t="s">
        <v>1456</v>
      </c>
      <c r="B1232" s="3" t="s">
        <v>846</v>
      </c>
      <c r="C1232" s="3" t="s">
        <v>3580</v>
      </c>
      <c r="D1232" s="3" t="s">
        <v>3581</v>
      </c>
      <c r="E1232" s="3" t="s">
        <v>247</v>
      </c>
      <c r="F1232" s="3" t="s">
        <v>264</v>
      </c>
      <c r="G1232" s="4">
        <v>18.47</v>
      </c>
      <c r="H1232" s="4">
        <v>1</v>
      </c>
      <c r="I1232" s="4">
        <v>0</v>
      </c>
      <c r="J1232" s="4">
        <v>1</v>
      </c>
      <c r="K1232" s="3" t="s">
        <v>154</v>
      </c>
      <c r="L1232" s="3" t="s">
        <v>249</v>
      </c>
      <c r="M1232" s="4">
        <v>6</v>
      </c>
      <c r="N1232" s="3" t="s">
        <v>153</v>
      </c>
      <c r="O1232" s="3" t="s">
        <v>155</v>
      </c>
      <c r="P1232" s="3" t="s">
        <v>167</v>
      </c>
      <c r="Q1232" s="5" t="s">
        <v>3580</v>
      </c>
      <c r="R1232" s="5" t="s">
        <v>178</v>
      </c>
      <c r="S1232" s="5" t="s">
        <v>2112</v>
      </c>
    </row>
    <row r="1233" spans="1:19">
      <c r="A1233" s="3" t="s">
        <v>1456</v>
      </c>
      <c r="B1233" s="3" t="s">
        <v>846</v>
      </c>
      <c r="C1233" s="3" t="s">
        <v>3582</v>
      </c>
      <c r="D1233" s="3" t="s">
        <v>3583</v>
      </c>
      <c r="E1233" s="3" t="s">
        <v>3584</v>
      </c>
      <c r="F1233" s="3" t="s">
        <v>153</v>
      </c>
      <c r="G1233" s="4">
        <v>4.75</v>
      </c>
      <c r="H1233" s="4">
        <v>0</v>
      </c>
      <c r="I1233" s="4">
        <v>0</v>
      </c>
      <c r="J1233" s="4">
        <v>0</v>
      </c>
      <c r="K1233" s="3" t="s">
        <v>154</v>
      </c>
      <c r="L1233" s="3" t="s">
        <v>153</v>
      </c>
      <c r="M1233" s="4">
        <v>0</v>
      </c>
      <c r="N1233" s="3" t="s">
        <v>153</v>
      </c>
      <c r="O1233" s="3" t="s">
        <v>155</v>
      </c>
      <c r="P1233" s="3" t="s">
        <v>167</v>
      </c>
      <c r="Q1233" s="5" t="s">
        <v>3582</v>
      </c>
      <c r="R1233" s="5" t="s">
        <v>178</v>
      </c>
      <c r="S1233" s="5" t="s">
        <v>1449</v>
      </c>
    </row>
    <row r="1234" spans="1:19">
      <c r="A1234" s="3" t="s">
        <v>1456</v>
      </c>
      <c r="B1234" s="3" t="s">
        <v>846</v>
      </c>
      <c r="C1234" s="3" t="s">
        <v>1464</v>
      </c>
      <c r="D1234" s="3" t="s">
        <v>1465</v>
      </c>
      <c r="E1234" s="3" t="s">
        <v>1301</v>
      </c>
      <c r="F1234" s="3" t="s">
        <v>248</v>
      </c>
      <c r="G1234" s="4">
        <v>22.26</v>
      </c>
      <c r="H1234" s="4">
        <v>2</v>
      </c>
      <c r="I1234" s="4">
        <v>0</v>
      </c>
      <c r="J1234" s="4">
        <v>0</v>
      </c>
      <c r="K1234" s="3" t="s">
        <v>154</v>
      </c>
      <c r="L1234" s="3" t="s">
        <v>153</v>
      </c>
      <c r="M1234" s="4">
        <v>0</v>
      </c>
      <c r="N1234" s="3" t="s">
        <v>153</v>
      </c>
      <c r="O1234" s="3" t="s">
        <v>155</v>
      </c>
      <c r="P1234" s="3" t="s">
        <v>167</v>
      </c>
      <c r="Q1234" s="5" t="s">
        <v>1464</v>
      </c>
      <c r="R1234" s="5" t="s">
        <v>178</v>
      </c>
      <c r="S1234" s="5" t="s">
        <v>179</v>
      </c>
    </row>
    <row r="1235" spans="1:19">
      <c r="A1235" s="3" t="s">
        <v>1456</v>
      </c>
      <c r="B1235" s="3" t="s">
        <v>846</v>
      </c>
      <c r="C1235" s="3" t="s">
        <v>1466</v>
      </c>
      <c r="D1235" s="3" t="s">
        <v>1467</v>
      </c>
      <c r="E1235" s="3" t="s">
        <v>1301</v>
      </c>
      <c r="F1235" s="3" t="s">
        <v>248</v>
      </c>
      <c r="G1235" s="4">
        <v>18.25</v>
      </c>
      <c r="H1235" s="4">
        <v>2</v>
      </c>
      <c r="I1235" s="4">
        <v>0</v>
      </c>
      <c r="J1235" s="4">
        <v>0</v>
      </c>
      <c r="K1235" s="3" t="s">
        <v>154</v>
      </c>
      <c r="L1235" s="3" t="s">
        <v>153</v>
      </c>
      <c r="M1235" s="4">
        <v>0</v>
      </c>
      <c r="N1235" s="3" t="s">
        <v>153</v>
      </c>
      <c r="O1235" s="3" t="s">
        <v>155</v>
      </c>
      <c r="P1235" s="3" t="s">
        <v>167</v>
      </c>
      <c r="Q1235" s="5" t="s">
        <v>1466</v>
      </c>
      <c r="R1235" s="5" t="s">
        <v>178</v>
      </c>
      <c r="S1235" s="5" t="s">
        <v>179</v>
      </c>
    </row>
    <row r="1236" spans="1:19">
      <c r="A1236" s="3" t="s">
        <v>1456</v>
      </c>
      <c r="B1236" s="3" t="s">
        <v>846</v>
      </c>
      <c r="C1236" s="3" t="s">
        <v>1468</v>
      </c>
      <c r="D1236" s="3" t="s">
        <v>1469</v>
      </c>
      <c r="E1236" s="3" t="s">
        <v>1470</v>
      </c>
      <c r="F1236" s="3" t="s">
        <v>248</v>
      </c>
      <c r="G1236" s="4">
        <v>18.47</v>
      </c>
      <c r="H1236" s="4">
        <v>2</v>
      </c>
      <c r="I1236" s="4">
        <v>0</v>
      </c>
      <c r="J1236" s="4">
        <v>0</v>
      </c>
      <c r="K1236" s="3" t="s">
        <v>154</v>
      </c>
      <c r="L1236" s="3" t="s">
        <v>153</v>
      </c>
      <c r="M1236" s="4">
        <v>0</v>
      </c>
      <c r="N1236" s="3" t="s">
        <v>153</v>
      </c>
      <c r="O1236" s="3" t="s">
        <v>155</v>
      </c>
      <c r="P1236" s="3" t="s">
        <v>167</v>
      </c>
      <c r="Q1236" s="5" t="s">
        <v>1468</v>
      </c>
      <c r="R1236" s="5" t="s">
        <v>178</v>
      </c>
      <c r="S1236" s="5" t="s">
        <v>179</v>
      </c>
    </row>
    <row r="1237" spans="1:19">
      <c r="A1237" s="3" t="s">
        <v>1456</v>
      </c>
      <c r="B1237" s="3" t="s">
        <v>846</v>
      </c>
      <c r="C1237" s="3" t="s">
        <v>1471</v>
      </c>
      <c r="D1237" s="3" t="s">
        <v>1472</v>
      </c>
      <c r="E1237" s="3" t="s">
        <v>1473</v>
      </c>
      <c r="F1237" s="3" t="s">
        <v>248</v>
      </c>
      <c r="G1237" s="4">
        <v>20.88</v>
      </c>
      <c r="H1237" s="4">
        <v>1</v>
      </c>
      <c r="I1237" s="4">
        <v>0</v>
      </c>
      <c r="J1237" s="4">
        <v>0</v>
      </c>
      <c r="K1237" s="3" t="s">
        <v>154</v>
      </c>
      <c r="L1237" s="3" t="s">
        <v>153</v>
      </c>
      <c r="M1237" s="4">
        <v>0</v>
      </c>
      <c r="N1237" s="3" t="s">
        <v>153</v>
      </c>
      <c r="O1237" s="3" t="s">
        <v>155</v>
      </c>
      <c r="P1237" s="3" t="s">
        <v>167</v>
      </c>
      <c r="Q1237" s="5" t="s">
        <v>1471</v>
      </c>
      <c r="R1237" s="5" t="s">
        <v>178</v>
      </c>
      <c r="S1237" s="5" t="s">
        <v>179</v>
      </c>
    </row>
    <row r="1238" spans="1:19">
      <c r="A1238" s="3" t="s">
        <v>1456</v>
      </c>
      <c r="B1238" s="3" t="s">
        <v>846</v>
      </c>
      <c r="C1238" s="3" t="s">
        <v>1474</v>
      </c>
      <c r="D1238" s="3" t="s">
        <v>1475</v>
      </c>
      <c r="E1238" s="3" t="s">
        <v>522</v>
      </c>
      <c r="F1238" s="3" t="s">
        <v>337</v>
      </c>
      <c r="G1238" s="4">
        <v>34.1</v>
      </c>
      <c r="H1238" s="4">
        <v>2</v>
      </c>
      <c r="I1238" s="4">
        <v>15</v>
      </c>
      <c r="J1238" s="4">
        <v>0</v>
      </c>
      <c r="K1238" s="3" t="s">
        <v>154</v>
      </c>
      <c r="L1238" s="3" t="s">
        <v>1036</v>
      </c>
      <c r="M1238" s="4">
        <v>0</v>
      </c>
      <c r="N1238" s="3" t="s">
        <v>153</v>
      </c>
      <c r="O1238" s="3" t="s">
        <v>155</v>
      </c>
      <c r="P1238" s="3" t="s">
        <v>167</v>
      </c>
      <c r="Q1238" s="5" t="s">
        <v>1474</v>
      </c>
      <c r="R1238" s="5" t="s">
        <v>178</v>
      </c>
      <c r="S1238" s="5" t="s">
        <v>179</v>
      </c>
    </row>
    <row r="1239" spans="1:19">
      <c r="A1239" s="3" t="s">
        <v>1456</v>
      </c>
      <c r="B1239" s="3" t="s">
        <v>846</v>
      </c>
      <c r="C1239" s="3" t="s">
        <v>1476</v>
      </c>
      <c r="D1239" s="3" t="s">
        <v>1477</v>
      </c>
      <c r="E1239" s="3" t="s">
        <v>414</v>
      </c>
      <c r="F1239" s="3" t="s">
        <v>264</v>
      </c>
      <c r="G1239" s="4">
        <v>14.52</v>
      </c>
      <c r="H1239" s="4">
        <v>2</v>
      </c>
      <c r="I1239" s="4">
        <v>0</v>
      </c>
      <c r="J1239" s="4">
        <v>0</v>
      </c>
      <c r="K1239" s="3" t="s">
        <v>154</v>
      </c>
      <c r="L1239" s="3" t="s">
        <v>153</v>
      </c>
      <c r="M1239" s="4">
        <v>0</v>
      </c>
      <c r="N1239" s="3" t="s">
        <v>153</v>
      </c>
      <c r="O1239" s="3" t="s">
        <v>155</v>
      </c>
      <c r="P1239" s="3" t="s">
        <v>167</v>
      </c>
      <c r="Q1239" s="5" t="s">
        <v>1476</v>
      </c>
      <c r="R1239" s="5" t="s">
        <v>178</v>
      </c>
      <c r="S1239" s="5" t="s">
        <v>179</v>
      </c>
    </row>
    <row r="1240" spans="1:19">
      <c r="A1240" s="3" t="s">
        <v>1456</v>
      </c>
      <c r="B1240" s="3" t="s">
        <v>846</v>
      </c>
      <c r="C1240" s="3" t="s">
        <v>1478</v>
      </c>
      <c r="D1240" s="3" t="s">
        <v>1479</v>
      </c>
      <c r="E1240" s="3" t="s">
        <v>344</v>
      </c>
      <c r="F1240" s="3" t="s">
        <v>264</v>
      </c>
      <c r="G1240" s="4">
        <v>13.27</v>
      </c>
      <c r="H1240" s="4">
        <v>0</v>
      </c>
      <c r="I1240" s="4">
        <v>0</v>
      </c>
      <c r="J1240" s="4">
        <v>0</v>
      </c>
      <c r="K1240" s="3" t="s">
        <v>154</v>
      </c>
      <c r="L1240" s="3" t="s">
        <v>153</v>
      </c>
      <c r="M1240" s="4">
        <v>0</v>
      </c>
      <c r="N1240" s="3" t="s">
        <v>153</v>
      </c>
      <c r="O1240" s="3" t="s">
        <v>155</v>
      </c>
      <c r="P1240" s="3" t="s">
        <v>167</v>
      </c>
      <c r="Q1240" s="5" t="s">
        <v>1478</v>
      </c>
      <c r="R1240" s="5" t="s">
        <v>168</v>
      </c>
      <c r="S1240" s="5" t="s">
        <v>984</v>
      </c>
    </row>
    <row r="1241" spans="1:19">
      <c r="A1241" s="3" t="s">
        <v>1456</v>
      </c>
      <c r="B1241" s="3" t="s">
        <v>846</v>
      </c>
      <c r="C1241" s="3" t="s">
        <v>3585</v>
      </c>
      <c r="D1241" s="3" t="s">
        <v>3586</v>
      </c>
      <c r="E1241" s="3" t="s">
        <v>3587</v>
      </c>
      <c r="F1241" s="3" t="s">
        <v>153</v>
      </c>
      <c r="G1241" s="4">
        <v>106.43</v>
      </c>
      <c r="H1241" s="4">
        <v>0</v>
      </c>
      <c r="I1241" s="4">
        <v>0</v>
      </c>
      <c r="J1241" s="4">
        <v>0</v>
      </c>
      <c r="K1241" s="3" t="s">
        <v>154</v>
      </c>
      <c r="L1241" s="3" t="s">
        <v>153</v>
      </c>
      <c r="M1241" s="4">
        <v>0</v>
      </c>
      <c r="N1241" s="3" t="s">
        <v>153</v>
      </c>
      <c r="O1241" s="3" t="s">
        <v>155</v>
      </c>
      <c r="P1241" s="3" t="s">
        <v>167</v>
      </c>
      <c r="Q1241" s="5" t="s">
        <v>3585</v>
      </c>
      <c r="R1241" s="5" t="s">
        <v>168</v>
      </c>
      <c r="S1241" s="5" t="s">
        <v>1449</v>
      </c>
    </row>
    <row r="1242" spans="1:19">
      <c r="A1242" s="3" t="s">
        <v>1456</v>
      </c>
      <c r="B1242" s="3" t="s">
        <v>846</v>
      </c>
      <c r="C1242" s="3" t="s">
        <v>1480</v>
      </c>
      <c r="D1242" s="3" t="s">
        <v>1481</v>
      </c>
      <c r="E1242" s="3" t="s">
        <v>1482</v>
      </c>
      <c r="F1242" s="3" t="s">
        <v>166</v>
      </c>
      <c r="G1242" s="4">
        <v>10.220000000000001</v>
      </c>
      <c r="H1242" s="4">
        <v>0</v>
      </c>
      <c r="I1242" s="4">
        <v>0</v>
      </c>
      <c r="J1242" s="4">
        <v>0</v>
      </c>
      <c r="K1242" s="3" t="s">
        <v>154</v>
      </c>
      <c r="L1242" s="3" t="s">
        <v>153</v>
      </c>
      <c r="M1242" s="4">
        <v>0</v>
      </c>
      <c r="N1242" s="3" t="s">
        <v>153</v>
      </c>
      <c r="O1242" s="3" t="s">
        <v>155</v>
      </c>
      <c r="P1242" s="3" t="s">
        <v>167</v>
      </c>
      <c r="Q1242" s="5" t="s">
        <v>1480</v>
      </c>
      <c r="R1242" s="5" t="s">
        <v>178</v>
      </c>
      <c r="S1242" s="5" t="s">
        <v>179</v>
      </c>
    </row>
    <row r="1243" spans="1:19">
      <c r="A1243" s="3" t="s">
        <v>1456</v>
      </c>
      <c r="B1243" s="3" t="s">
        <v>846</v>
      </c>
      <c r="C1243" s="3" t="s">
        <v>1483</v>
      </c>
      <c r="D1243" s="3" t="s">
        <v>1484</v>
      </c>
      <c r="E1243" s="3" t="s">
        <v>1485</v>
      </c>
      <c r="F1243" s="3" t="s">
        <v>166</v>
      </c>
      <c r="G1243" s="4">
        <v>9.94</v>
      </c>
      <c r="H1243" s="4">
        <v>0</v>
      </c>
      <c r="I1243" s="4">
        <v>0</v>
      </c>
      <c r="J1243" s="4">
        <v>0</v>
      </c>
      <c r="K1243" s="3" t="s">
        <v>154</v>
      </c>
      <c r="L1243" s="3" t="s">
        <v>153</v>
      </c>
      <c r="M1243" s="4">
        <v>0</v>
      </c>
      <c r="N1243" s="3" t="s">
        <v>153</v>
      </c>
      <c r="O1243" s="3" t="s">
        <v>155</v>
      </c>
      <c r="P1243" s="3" t="s">
        <v>167</v>
      </c>
      <c r="Q1243" s="5" t="s">
        <v>1483</v>
      </c>
      <c r="R1243" s="5" t="s">
        <v>178</v>
      </c>
      <c r="S1243" s="5" t="s">
        <v>179</v>
      </c>
    </row>
    <row r="1244" spans="1:19">
      <c r="A1244" s="3" t="s">
        <v>1456</v>
      </c>
      <c r="B1244" s="3" t="s">
        <v>846</v>
      </c>
      <c r="C1244" s="3" t="s">
        <v>1486</v>
      </c>
      <c r="D1244" s="3" t="s">
        <v>1487</v>
      </c>
      <c r="E1244" s="3" t="s">
        <v>1488</v>
      </c>
      <c r="F1244" s="3" t="s">
        <v>166</v>
      </c>
      <c r="G1244" s="4">
        <v>10.11</v>
      </c>
      <c r="H1244" s="4">
        <v>0</v>
      </c>
      <c r="I1244" s="4">
        <v>0</v>
      </c>
      <c r="J1244" s="4">
        <v>0</v>
      </c>
      <c r="K1244" s="3" t="s">
        <v>154</v>
      </c>
      <c r="L1244" s="3" t="s">
        <v>153</v>
      </c>
      <c r="M1244" s="4">
        <v>0</v>
      </c>
      <c r="N1244" s="3" t="s">
        <v>153</v>
      </c>
      <c r="O1244" s="3" t="s">
        <v>155</v>
      </c>
      <c r="P1244" s="3" t="s">
        <v>167</v>
      </c>
      <c r="Q1244" s="5" t="s">
        <v>1486</v>
      </c>
      <c r="R1244" s="5" t="s">
        <v>178</v>
      </c>
      <c r="S1244" s="5" t="s">
        <v>179</v>
      </c>
    </row>
    <row r="1245" spans="1:19">
      <c r="A1245" s="3" t="s">
        <v>1494</v>
      </c>
      <c r="B1245" s="3" t="s">
        <v>149</v>
      </c>
      <c r="C1245" s="3" t="s">
        <v>1495</v>
      </c>
      <c r="D1245" s="3" t="s">
        <v>1496</v>
      </c>
      <c r="E1245" s="3" t="s">
        <v>1497</v>
      </c>
      <c r="F1245" s="3" t="s">
        <v>1498</v>
      </c>
      <c r="G1245" s="4">
        <v>130.77000000000001</v>
      </c>
      <c r="H1245" s="4">
        <v>0</v>
      </c>
      <c r="I1245" s="4">
        <v>0</v>
      </c>
      <c r="J1245" s="4">
        <v>0</v>
      </c>
      <c r="K1245" s="3" t="s">
        <v>154</v>
      </c>
      <c r="L1245" s="3" t="s">
        <v>153</v>
      </c>
      <c r="M1245" s="4">
        <v>0</v>
      </c>
      <c r="N1245" s="3" t="s">
        <v>153</v>
      </c>
      <c r="O1245" s="3" t="s">
        <v>155</v>
      </c>
      <c r="P1245" s="3" t="s">
        <v>167</v>
      </c>
      <c r="Q1245" s="5" t="s">
        <v>1495</v>
      </c>
      <c r="R1245" s="5" t="s">
        <v>168</v>
      </c>
      <c r="S1245" s="5" t="s">
        <v>169</v>
      </c>
    </row>
    <row r="1246" spans="1:19">
      <c r="A1246" s="3" t="s">
        <v>1494</v>
      </c>
      <c r="B1246" s="3" t="s">
        <v>149</v>
      </c>
      <c r="C1246" s="3" t="s">
        <v>3588</v>
      </c>
      <c r="D1246" s="3" t="s">
        <v>3589</v>
      </c>
      <c r="E1246" s="3" t="s">
        <v>3590</v>
      </c>
      <c r="F1246" s="3" t="s">
        <v>452</v>
      </c>
      <c r="G1246" s="4">
        <v>26.6</v>
      </c>
      <c r="H1246" s="4">
        <v>0</v>
      </c>
      <c r="I1246" s="4">
        <v>0</v>
      </c>
      <c r="J1246" s="4">
        <v>0</v>
      </c>
      <c r="K1246" s="3" t="s">
        <v>154</v>
      </c>
      <c r="L1246" s="3" t="s">
        <v>3591</v>
      </c>
      <c r="M1246" s="4">
        <v>0</v>
      </c>
      <c r="N1246" s="3" t="s">
        <v>153</v>
      </c>
      <c r="O1246" s="3" t="s">
        <v>155</v>
      </c>
      <c r="P1246" s="3" t="s">
        <v>167</v>
      </c>
      <c r="Q1246" s="5" t="s">
        <v>3588</v>
      </c>
      <c r="R1246" s="5" t="s">
        <v>168</v>
      </c>
      <c r="S1246" s="5" t="s">
        <v>169</v>
      </c>
    </row>
    <row r="1247" spans="1:19">
      <c r="A1247" s="3" t="s">
        <v>1494</v>
      </c>
      <c r="B1247" s="3" t="s">
        <v>149</v>
      </c>
      <c r="C1247" s="3" t="s">
        <v>3592</v>
      </c>
      <c r="D1247" s="3" t="s">
        <v>3593</v>
      </c>
      <c r="E1247" s="3" t="s">
        <v>3594</v>
      </c>
      <c r="F1247" s="3" t="s">
        <v>301</v>
      </c>
      <c r="G1247" s="4">
        <v>11.47</v>
      </c>
      <c r="H1247" s="4">
        <v>0</v>
      </c>
      <c r="I1247" s="4">
        <v>0</v>
      </c>
      <c r="J1247" s="4">
        <v>0</v>
      </c>
      <c r="K1247" s="3" t="s">
        <v>154</v>
      </c>
      <c r="L1247" s="3" t="s">
        <v>153</v>
      </c>
      <c r="M1247" s="4">
        <v>3</v>
      </c>
      <c r="N1247" s="3" t="s">
        <v>153</v>
      </c>
      <c r="O1247" s="3" t="s">
        <v>155</v>
      </c>
      <c r="P1247" s="3" t="s">
        <v>167</v>
      </c>
      <c r="Q1247" s="5" t="s">
        <v>3592</v>
      </c>
      <c r="R1247" s="5" t="s">
        <v>173</v>
      </c>
      <c r="S1247" s="5" t="s">
        <v>169</v>
      </c>
    </row>
    <row r="1248" spans="1:19">
      <c r="A1248" s="3" t="s">
        <v>1494</v>
      </c>
      <c r="B1248" s="3" t="s">
        <v>149</v>
      </c>
      <c r="C1248" s="3" t="s">
        <v>3595</v>
      </c>
      <c r="D1248" s="3" t="s">
        <v>3596</v>
      </c>
      <c r="E1248" s="3" t="s">
        <v>3597</v>
      </c>
      <c r="F1248" s="3" t="s">
        <v>337</v>
      </c>
      <c r="G1248" s="4">
        <v>34.18</v>
      </c>
      <c r="H1248" s="4">
        <v>1</v>
      </c>
      <c r="I1248" s="4">
        <v>0</v>
      </c>
      <c r="J1248" s="4">
        <v>1</v>
      </c>
      <c r="K1248" s="3" t="s">
        <v>154</v>
      </c>
      <c r="L1248" s="3" t="s">
        <v>153</v>
      </c>
      <c r="M1248" s="4">
        <v>1</v>
      </c>
      <c r="N1248" s="3" t="s">
        <v>153</v>
      </c>
      <c r="O1248" s="3" t="s">
        <v>155</v>
      </c>
      <c r="P1248" s="3" t="s">
        <v>167</v>
      </c>
      <c r="Q1248" s="5" t="s">
        <v>3595</v>
      </c>
      <c r="R1248" s="5" t="s">
        <v>168</v>
      </c>
      <c r="S1248" s="5" t="s">
        <v>169</v>
      </c>
    </row>
    <row r="1249" spans="1:19">
      <c r="A1249" s="3" t="s">
        <v>1494</v>
      </c>
      <c r="B1249" s="3" t="s">
        <v>149</v>
      </c>
      <c r="C1249" s="3" t="s">
        <v>3598</v>
      </c>
      <c r="D1249" s="3" t="s">
        <v>3599</v>
      </c>
      <c r="E1249" s="3" t="s">
        <v>3600</v>
      </c>
      <c r="F1249" s="3" t="s">
        <v>264</v>
      </c>
      <c r="G1249" s="4">
        <v>16.760000000000002</v>
      </c>
      <c r="H1249" s="4">
        <v>1</v>
      </c>
      <c r="I1249" s="4">
        <v>0</v>
      </c>
      <c r="J1249" s="4">
        <v>1</v>
      </c>
      <c r="K1249" s="3" t="s">
        <v>154</v>
      </c>
      <c r="L1249" s="3" t="s">
        <v>249</v>
      </c>
      <c r="M1249" s="4">
        <v>1</v>
      </c>
      <c r="N1249" s="3" t="s">
        <v>153</v>
      </c>
      <c r="O1249" s="3" t="s">
        <v>155</v>
      </c>
      <c r="P1249" s="3" t="s">
        <v>167</v>
      </c>
      <c r="Q1249" s="5" t="s">
        <v>3598</v>
      </c>
      <c r="R1249" s="5" t="s">
        <v>178</v>
      </c>
      <c r="S1249" s="5" t="s">
        <v>1678</v>
      </c>
    </row>
    <row r="1250" spans="1:19">
      <c r="A1250" s="3" t="s">
        <v>1494</v>
      </c>
      <c r="B1250" s="3" t="s">
        <v>149</v>
      </c>
      <c r="C1250" s="3" t="s">
        <v>3601</v>
      </c>
      <c r="D1250" s="3" t="s">
        <v>3602</v>
      </c>
      <c r="E1250" s="3" t="s">
        <v>3603</v>
      </c>
      <c r="F1250" s="3" t="s">
        <v>166</v>
      </c>
      <c r="G1250" s="4">
        <v>16.559999999999999</v>
      </c>
      <c r="H1250" s="4">
        <v>1</v>
      </c>
      <c r="I1250" s="4">
        <v>0</v>
      </c>
      <c r="J1250" s="4">
        <v>0</v>
      </c>
      <c r="K1250" s="3" t="s">
        <v>154</v>
      </c>
      <c r="L1250" s="3" t="s">
        <v>249</v>
      </c>
      <c r="M1250" s="4">
        <v>1</v>
      </c>
      <c r="N1250" s="3" t="s">
        <v>153</v>
      </c>
      <c r="O1250" s="3" t="s">
        <v>155</v>
      </c>
      <c r="P1250" s="3" t="s">
        <v>167</v>
      </c>
      <c r="Q1250" s="5" t="s">
        <v>3601</v>
      </c>
      <c r="R1250" s="5" t="s">
        <v>178</v>
      </c>
      <c r="S1250" s="5" t="s">
        <v>1678</v>
      </c>
    </row>
    <row r="1251" spans="1:19">
      <c r="A1251" s="3" t="s">
        <v>1456</v>
      </c>
      <c r="B1251" s="3" t="s">
        <v>149</v>
      </c>
      <c r="C1251" s="3" t="s">
        <v>1489</v>
      </c>
      <c r="D1251" s="3" t="s">
        <v>3604</v>
      </c>
      <c r="E1251" s="3" t="s">
        <v>3605</v>
      </c>
      <c r="F1251" s="3" t="s">
        <v>153</v>
      </c>
      <c r="G1251" s="4">
        <v>5.08</v>
      </c>
      <c r="H1251" s="4">
        <v>0</v>
      </c>
      <c r="I1251" s="4">
        <v>0</v>
      </c>
      <c r="J1251" s="4">
        <v>0</v>
      </c>
      <c r="K1251" s="3" t="s">
        <v>154</v>
      </c>
      <c r="L1251" s="3" t="s">
        <v>153</v>
      </c>
      <c r="M1251" s="4">
        <v>0</v>
      </c>
      <c r="N1251" s="3" t="s">
        <v>153</v>
      </c>
      <c r="O1251" s="3" t="s">
        <v>155</v>
      </c>
      <c r="P1251" s="3" t="s">
        <v>167</v>
      </c>
      <c r="Q1251" s="5" t="s">
        <v>1489</v>
      </c>
      <c r="R1251" s="5" t="s">
        <v>173</v>
      </c>
      <c r="S1251" s="5" t="s">
        <v>1597</v>
      </c>
    </row>
    <row r="1252" spans="1:19">
      <c r="A1252" s="3" t="s">
        <v>173</v>
      </c>
      <c r="B1252" s="3" t="s">
        <v>149</v>
      </c>
      <c r="C1252" s="3" t="s">
        <v>3606</v>
      </c>
      <c r="D1252" s="3" t="s">
        <v>3607</v>
      </c>
      <c r="E1252" s="3" t="s">
        <v>2276</v>
      </c>
      <c r="F1252" s="3" t="s">
        <v>280</v>
      </c>
      <c r="G1252" s="4">
        <v>7.28</v>
      </c>
      <c r="H1252" s="4">
        <v>0</v>
      </c>
      <c r="I1252" s="4">
        <v>0</v>
      </c>
      <c r="J1252" s="4">
        <v>0</v>
      </c>
      <c r="K1252" s="3" t="s">
        <v>154</v>
      </c>
      <c r="L1252" s="3" t="s">
        <v>153</v>
      </c>
      <c r="M1252" s="4">
        <v>0</v>
      </c>
      <c r="N1252" s="3" t="s">
        <v>153</v>
      </c>
      <c r="O1252" s="3" t="s">
        <v>155</v>
      </c>
      <c r="P1252" s="3" t="s">
        <v>167</v>
      </c>
      <c r="Q1252" s="5" t="s">
        <v>3606</v>
      </c>
      <c r="R1252" s="5" t="s">
        <v>178</v>
      </c>
      <c r="S1252" s="5" t="s">
        <v>2277</v>
      </c>
    </row>
    <row r="1253" spans="1:19">
      <c r="A1253" s="3" t="s">
        <v>173</v>
      </c>
      <c r="B1253" s="3" t="s">
        <v>149</v>
      </c>
      <c r="C1253" s="3" t="s">
        <v>3608</v>
      </c>
      <c r="D1253" s="3" t="s">
        <v>3609</v>
      </c>
      <c r="E1253" s="3" t="s">
        <v>152</v>
      </c>
      <c r="F1253" s="3" t="s">
        <v>153</v>
      </c>
      <c r="G1253" s="4">
        <v>95.81</v>
      </c>
      <c r="H1253" s="4">
        <v>0</v>
      </c>
      <c r="I1253" s="4">
        <v>0</v>
      </c>
      <c r="J1253" s="4">
        <v>0</v>
      </c>
      <c r="K1253" s="3" t="s">
        <v>154</v>
      </c>
      <c r="L1253" s="3" t="s">
        <v>153</v>
      </c>
      <c r="M1253" s="4">
        <v>0</v>
      </c>
      <c r="N1253" s="3" t="s">
        <v>153</v>
      </c>
      <c r="O1253" s="3" t="s">
        <v>155</v>
      </c>
      <c r="P1253" s="3" t="s">
        <v>167</v>
      </c>
      <c r="Q1253" s="5" t="s">
        <v>3608</v>
      </c>
      <c r="R1253" s="5" t="s">
        <v>157</v>
      </c>
      <c r="S1253" s="5" t="s">
        <v>158</v>
      </c>
    </row>
    <row r="1254" spans="1:19">
      <c r="A1254" s="3" t="s">
        <v>173</v>
      </c>
      <c r="B1254" s="3" t="s">
        <v>149</v>
      </c>
      <c r="C1254" s="3" t="s">
        <v>3610</v>
      </c>
      <c r="D1254" s="3" t="s">
        <v>3611</v>
      </c>
      <c r="E1254" s="3" t="s">
        <v>152</v>
      </c>
      <c r="F1254" s="3" t="s">
        <v>153</v>
      </c>
      <c r="G1254" s="4">
        <v>4.84</v>
      </c>
      <c r="H1254" s="4">
        <v>0</v>
      </c>
      <c r="I1254" s="4">
        <v>0</v>
      </c>
      <c r="J1254" s="4">
        <v>0</v>
      </c>
      <c r="K1254" s="3" t="s">
        <v>154</v>
      </c>
      <c r="L1254" s="3" t="s">
        <v>153</v>
      </c>
      <c r="M1254" s="4">
        <v>0</v>
      </c>
      <c r="N1254" s="3" t="s">
        <v>153</v>
      </c>
      <c r="O1254" s="3" t="s">
        <v>155</v>
      </c>
      <c r="P1254" s="3" t="s">
        <v>167</v>
      </c>
      <c r="Q1254" s="5" t="s">
        <v>3610</v>
      </c>
      <c r="R1254" s="5" t="s">
        <v>157</v>
      </c>
      <c r="S1254" s="5" t="s">
        <v>158</v>
      </c>
    </row>
    <row r="1255" spans="1:19">
      <c r="A1255" s="3" t="s">
        <v>173</v>
      </c>
      <c r="B1255" s="3" t="s">
        <v>149</v>
      </c>
      <c r="C1255" s="3" t="s">
        <v>3612</v>
      </c>
      <c r="D1255" s="3" t="s">
        <v>3613</v>
      </c>
      <c r="E1255" s="3" t="s">
        <v>152</v>
      </c>
      <c r="F1255" s="3" t="s">
        <v>153</v>
      </c>
      <c r="G1255" s="4">
        <v>19.14</v>
      </c>
      <c r="H1255" s="4">
        <v>0</v>
      </c>
      <c r="I1255" s="4">
        <v>0</v>
      </c>
      <c r="J1255" s="4">
        <v>0</v>
      </c>
      <c r="K1255" s="3" t="s">
        <v>154</v>
      </c>
      <c r="L1255" s="3" t="s">
        <v>153</v>
      </c>
      <c r="M1255" s="4">
        <v>0</v>
      </c>
      <c r="N1255" s="3" t="s">
        <v>153</v>
      </c>
      <c r="O1255" s="3" t="s">
        <v>155</v>
      </c>
      <c r="P1255" s="3" t="s">
        <v>167</v>
      </c>
      <c r="Q1255" s="5" t="s">
        <v>3612</v>
      </c>
      <c r="R1255" s="5" t="s">
        <v>157</v>
      </c>
      <c r="S1255" s="5" t="s">
        <v>158</v>
      </c>
    </row>
    <row r="1256" spans="1:19">
      <c r="A1256" s="3" t="s">
        <v>173</v>
      </c>
      <c r="B1256" s="3" t="s">
        <v>149</v>
      </c>
      <c r="C1256" s="3" t="s">
        <v>3614</v>
      </c>
      <c r="D1256" s="3" t="s">
        <v>3615</v>
      </c>
      <c r="E1256" s="3" t="s">
        <v>152</v>
      </c>
      <c r="F1256" s="3" t="s">
        <v>153</v>
      </c>
      <c r="G1256" s="4">
        <v>107.03</v>
      </c>
      <c r="H1256" s="4">
        <v>0</v>
      </c>
      <c r="I1256" s="4">
        <v>0</v>
      </c>
      <c r="J1256" s="4">
        <v>0</v>
      </c>
      <c r="K1256" s="3" t="s">
        <v>154</v>
      </c>
      <c r="L1256" s="3" t="s">
        <v>153</v>
      </c>
      <c r="M1256" s="4">
        <v>0</v>
      </c>
      <c r="N1256" s="3" t="s">
        <v>153</v>
      </c>
      <c r="O1256" s="3" t="s">
        <v>155</v>
      </c>
      <c r="P1256" s="3" t="s">
        <v>167</v>
      </c>
      <c r="Q1256" s="5" t="s">
        <v>3614</v>
      </c>
      <c r="R1256" s="5" t="s">
        <v>157</v>
      </c>
      <c r="S1256" s="5" t="s">
        <v>158</v>
      </c>
    </row>
    <row r="1257" spans="1:19">
      <c r="A1257" s="3" t="s">
        <v>173</v>
      </c>
      <c r="B1257" s="3" t="s">
        <v>149</v>
      </c>
      <c r="C1257" s="3" t="s">
        <v>3616</v>
      </c>
      <c r="D1257" s="3" t="s">
        <v>3617</v>
      </c>
      <c r="E1257" s="3" t="s">
        <v>152</v>
      </c>
      <c r="F1257" s="3" t="s">
        <v>153</v>
      </c>
      <c r="G1257" s="4">
        <v>39.81</v>
      </c>
      <c r="H1257" s="4">
        <v>0</v>
      </c>
      <c r="I1257" s="4">
        <v>0</v>
      </c>
      <c r="J1257" s="4">
        <v>0</v>
      </c>
      <c r="K1257" s="3" t="s">
        <v>154</v>
      </c>
      <c r="L1257" s="3" t="s">
        <v>153</v>
      </c>
      <c r="M1257" s="4">
        <v>0</v>
      </c>
      <c r="N1257" s="3" t="s">
        <v>153</v>
      </c>
      <c r="O1257" s="3" t="s">
        <v>155</v>
      </c>
      <c r="P1257" s="3" t="s">
        <v>167</v>
      </c>
      <c r="Q1257" s="5" t="s">
        <v>3616</v>
      </c>
      <c r="R1257" s="5" t="s">
        <v>157</v>
      </c>
      <c r="S1257" s="5" t="s">
        <v>158</v>
      </c>
    </row>
    <row r="1258" spans="1:19">
      <c r="A1258" s="3" t="s">
        <v>173</v>
      </c>
      <c r="B1258" s="3" t="s">
        <v>149</v>
      </c>
      <c r="C1258" s="3" t="s">
        <v>3618</v>
      </c>
      <c r="D1258" s="3" t="s">
        <v>3619</v>
      </c>
      <c r="E1258" s="3" t="s">
        <v>152</v>
      </c>
      <c r="F1258" s="3" t="s">
        <v>153</v>
      </c>
      <c r="G1258" s="4">
        <v>26.43</v>
      </c>
      <c r="H1258" s="4">
        <v>0</v>
      </c>
      <c r="I1258" s="4">
        <v>0</v>
      </c>
      <c r="J1258" s="4">
        <v>0</v>
      </c>
      <c r="K1258" s="3" t="s">
        <v>154</v>
      </c>
      <c r="L1258" s="3" t="s">
        <v>153</v>
      </c>
      <c r="M1258" s="4">
        <v>0</v>
      </c>
      <c r="N1258" s="3" t="s">
        <v>153</v>
      </c>
      <c r="O1258" s="3" t="s">
        <v>155</v>
      </c>
      <c r="P1258" s="3" t="s">
        <v>167</v>
      </c>
      <c r="Q1258" s="5" t="s">
        <v>3618</v>
      </c>
      <c r="R1258" s="5" t="s">
        <v>157</v>
      </c>
      <c r="S1258" s="5" t="s">
        <v>158</v>
      </c>
    </row>
    <row r="1259" spans="1:19">
      <c r="A1259" s="3" t="s">
        <v>173</v>
      </c>
      <c r="B1259" s="3" t="s">
        <v>149</v>
      </c>
      <c r="C1259" s="3" t="s">
        <v>3620</v>
      </c>
      <c r="D1259" s="3" t="s">
        <v>3621</v>
      </c>
      <c r="E1259" s="3" t="s">
        <v>152</v>
      </c>
      <c r="F1259" s="3" t="s">
        <v>153</v>
      </c>
      <c r="G1259" s="4">
        <v>12.47</v>
      </c>
      <c r="H1259" s="4">
        <v>0</v>
      </c>
      <c r="I1259" s="4">
        <v>0</v>
      </c>
      <c r="J1259" s="4">
        <v>0</v>
      </c>
      <c r="K1259" s="3" t="s">
        <v>154</v>
      </c>
      <c r="L1259" s="3" t="s">
        <v>153</v>
      </c>
      <c r="M1259" s="4">
        <v>0</v>
      </c>
      <c r="N1259" s="3" t="s">
        <v>153</v>
      </c>
      <c r="O1259" s="3" t="s">
        <v>155</v>
      </c>
      <c r="P1259" s="3" t="s">
        <v>167</v>
      </c>
      <c r="Q1259" s="5" t="s">
        <v>3620</v>
      </c>
      <c r="R1259" s="5" t="s">
        <v>157</v>
      </c>
      <c r="S1259" s="5" t="s">
        <v>158</v>
      </c>
    </row>
    <row r="1260" spans="1:19">
      <c r="A1260" s="3" t="s">
        <v>173</v>
      </c>
      <c r="B1260" s="3" t="s">
        <v>149</v>
      </c>
      <c r="C1260" s="3" t="s">
        <v>3622</v>
      </c>
      <c r="D1260" s="3" t="s">
        <v>3623</v>
      </c>
      <c r="E1260" s="3" t="s">
        <v>152</v>
      </c>
      <c r="F1260" s="3" t="s">
        <v>153</v>
      </c>
      <c r="G1260" s="4">
        <v>39.94</v>
      </c>
      <c r="H1260" s="4">
        <v>0</v>
      </c>
      <c r="I1260" s="4">
        <v>0</v>
      </c>
      <c r="J1260" s="4">
        <v>0</v>
      </c>
      <c r="K1260" s="3" t="s">
        <v>154</v>
      </c>
      <c r="L1260" s="3" t="s">
        <v>153</v>
      </c>
      <c r="M1260" s="4">
        <v>0</v>
      </c>
      <c r="N1260" s="3" t="s">
        <v>153</v>
      </c>
      <c r="O1260" s="3" t="s">
        <v>155</v>
      </c>
      <c r="P1260" s="3" t="s">
        <v>167</v>
      </c>
      <c r="Q1260" s="5" t="s">
        <v>3622</v>
      </c>
      <c r="R1260" s="5" t="s">
        <v>157</v>
      </c>
      <c r="S1260" s="5" t="s">
        <v>158</v>
      </c>
    </row>
    <row r="1261" spans="1:19">
      <c r="A1261" s="3" t="s">
        <v>173</v>
      </c>
      <c r="B1261" s="3" t="s">
        <v>149</v>
      </c>
      <c r="C1261" s="3" t="s">
        <v>3624</v>
      </c>
      <c r="D1261" s="3" t="s">
        <v>3625</v>
      </c>
      <c r="E1261" s="3" t="s">
        <v>152</v>
      </c>
      <c r="F1261" s="3" t="s">
        <v>153</v>
      </c>
      <c r="G1261" s="4">
        <v>36.14</v>
      </c>
      <c r="H1261" s="4">
        <v>0</v>
      </c>
      <c r="I1261" s="4">
        <v>0</v>
      </c>
      <c r="J1261" s="4">
        <v>0</v>
      </c>
      <c r="K1261" s="3" t="s">
        <v>154</v>
      </c>
      <c r="L1261" s="3" t="s">
        <v>153</v>
      </c>
      <c r="M1261" s="4">
        <v>0</v>
      </c>
      <c r="N1261" s="3" t="s">
        <v>153</v>
      </c>
      <c r="O1261" s="3" t="s">
        <v>155</v>
      </c>
      <c r="P1261" s="3" t="s">
        <v>167</v>
      </c>
      <c r="Q1261" s="5" t="s">
        <v>3624</v>
      </c>
      <c r="R1261" s="5" t="s">
        <v>157</v>
      </c>
      <c r="S1261" s="5" t="s">
        <v>158</v>
      </c>
    </row>
    <row r="1262" spans="1:19">
      <c r="A1262" s="3" t="s">
        <v>173</v>
      </c>
      <c r="B1262" s="3" t="s">
        <v>149</v>
      </c>
      <c r="C1262" s="3" t="s">
        <v>174</v>
      </c>
      <c r="D1262" s="3" t="s">
        <v>175</v>
      </c>
      <c r="E1262" s="3" t="s">
        <v>176</v>
      </c>
      <c r="F1262" s="3" t="s">
        <v>177</v>
      </c>
      <c r="G1262" s="4">
        <v>8.8699999999999992</v>
      </c>
      <c r="H1262" s="4">
        <v>0</v>
      </c>
      <c r="I1262" s="4">
        <v>0</v>
      </c>
      <c r="J1262" s="4">
        <v>0</v>
      </c>
      <c r="K1262" s="3" t="s">
        <v>154</v>
      </c>
      <c r="L1262" s="3" t="s">
        <v>153</v>
      </c>
      <c r="M1262" s="4">
        <v>0</v>
      </c>
      <c r="N1262" s="3" t="s">
        <v>153</v>
      </c>
      <c r="O1262" s="3" t="s">
        <v>155</v>
      </c>
      <c r="P1262" s="3" t="s">
        <v>167</v>
      </c>
      <c r="Q1262" s="5" t="s">
        <v>174</v>
      </c>
      <c r="R1262" s="5" t="s">
        <v>178</v>
      </c>
      <c r="S1262" s="5" t="s">
        <v>179</v>
      </c>
    </row>
    <row r="1263" spans="1:19">
      <c r="A1263" s="3" t="s">
        <v>173</v>
      </c>
      <c r="B1263" s="3" t="s">
        <v>149</v>
      </c>
      <c r="C1263" s="3" t="s">
        <v>181</v>
      </c>
      <c r="D1263" s="3" t="s">
        <v>182</v>
      </c>
      <c r="E1263" s="3" t="s">
        <v>183</v>
      </c>
      <c r="F1263" s="3" t="s">
        <v>177</v>
      </c>
      <c r="G1263" s="4">
        <v>8.91</v>
      </c>
      <c r="H1263" s="4">
        <v>0</v>
      </c>
      <c r="I1263" s="4">
        <v>0</v>
      </c>
      <c r="J1263" s="4">
        <v>0</v>
      </c>
      <c r="K1263" s="3" t="s">
        <v>154</v>
      </c>
      <c r="L1263" s="3" t="s">
        <v>153</v>
      </c>
      <c r="M1263" s="4">
        <v>0</v>
      </c>
      <c r="N1263" s="3" t="s">
        <v>153</v>
      </c>
      <c r="O1263" s="3" t="s">
        <v>155</v>
      </c>
      <c r="P1263" s="3" t="s">
        <v>167</v>
      </c>
      <c r="Q1263" s="5" t="s">
        <v>181</v>
      </c>
      <c r="R1263" s="5" t="s">
        <v>178</v>
      </c>
      <c r="S1263" s="5" t="s">
        <v>179</v>
      </c>
    </row>
    <row r="1264" spans="1:19">
      <c r="A1264" s="3" t="s">
        <v>173</v>
      </c>
      <c r="B1264" s="3" t="s">
        <v>149</v>
      </c>
      <c r="C1264" s="3" t="s">
        <v>184</v>
      </c>
      <c r="D1264" s="3" t="s">
        <v>185</v>
      </c>
      <c r="E1264" s="3" t="s">
        <v>186</v>
      </c>
      <c r="F1264" s="3" t="s">
        <v>187</v>
      </c>
      <c r="G1264" s="4">
        <v>15.93</v>
      </c>
      <c r="H1264" s="4">
        <v>0</v>
      </c>
      <c r="I1264" s="4">
        <v>0</v>
      </c>
      <c r="J1264" s="4">
        <v>0</v>
      </c>
      <c r="K1264" s="3" t="s">
        <v>154</v>
      </c>
      <c r="L1264" s="3" t="s">
        <v>153</v>
      </c>
      <c r="M1264" s="4">
        <v>0</v>
      </c>
      <c r="N1264" s="3" t="s">
        <v>153</v>
      </c>
      <c r="O1264" s="3" t="s">
        <v>155</v>
      </c>
      <c r="P1264" s="3" t="s">
        <v>167</v>
      </c>
      <c r="Q1264" s="5" t="s">
        <v>184</v>
      </c>
      <c r="R1264" s="5" t="s">
        <v>178</v>
      </c>
      <c r="S1264" s="5" t="s">
        <v>179</v>
      </c>
    </row>
    <row r="1265" spans="1:19">
      <c r="A1265" s="3" t="s">
        <v>173</v>
      </c>
      <c r="B1265" s="3" t="s">
        <v>149</v>
      </c>
      <c r="C1265" s="3" t="s">
        <v>188</v>
      </c>
      <c r="D1265" s="3" t="s">
        <v>189</v>
      </c>
      <c r="E1265" s="3" t="s">
        <v>190</v>
      </c>
      <c r="F1265" s="3" t="s">
        <v>187</v>
      </c>
      <c r="G1265" s="4">
        <v>15.9</v>
      </c>
      <c r="H1265" s="4">
        <v>0</v>
      </c>
      <c r="I1265" s="4">
        <v>0</v>
      </c>
      <c r="J1265" s="4">
        <v>0</v>
      </c>
      <c r="K1265" s="3" t="s">
        <v>154</v>
      </c>
      <c r="L1265" s="3" t="s">
        <v>153</v>
      </c>
      <c r="M1265" s="4">
        <v>0</v>
      </c>
      <c r="N1265" s="3" t="s">
        <v>153</v>
      </c>
      <c r="O1265" s="3" t="s">
        <v>155</v>
      </c>
      <c r="P1265" s="3" t="s">
        <v>167</v>
      </c>
      <c r="Q1265" s="5" t="s">
        <v>188</v>
      </c>
      <c r="R1265" s="5" t="s">
        <v>178</v>
      </c>
      <c r="S1265" s="5" t="s">
        <v>179</v>
      </c>
    </row>
    <row r="1266" spans="1:19">
      <c r="A1266" s="3" t="s">
        <v>173</v>
      </c>
      <c r="B1266" s="3" t="s">
        <v>149</v>
      </c>
      <c r="C1266" s="3" t="s">
        <v>191</v>
      </c>
      <c r="D1266" s="3" t="s">
        <v>192</v>
      </c>
      <c r="E1266" s="3" t="s">
        <v>193</v>
      </c>
      <c r="F1266" s="3" t="s">
        <v>187</v>
      </c>
      <c r="G1266" s="4">
        <v>15.9</v>
      </c>
      <c r="H1266" s="4">
        <v>0</v>
      </c>
      <c r="I1266" s="4">
        <v>0</v>
      </c>
      <c r="J1266" s="4">
        <v>0</v>
      </c>
      <c r="K1266" s="3" t="s">
        <v>154</v>
      </c>
      <c r="L1266" s="3" t="s">
        <v>153</v>
      </c>
      <c r="M1266" s="4">
        <v>0</v>
      </c>
      <c r="N1266" s="3" t="s">
        <v>153</v>
      </c>
      <c r="O1266" s="3" t="s">
        <v>155</v>
      </c>
      <c r="P1266" s="3" t="s">
        <v>167</v>
      </c>
      <c r="Q1266" s="5" t="s">
        <v>191</v>
      </c>
      <c r="R1266" s="5" t="s">
        <v>178</v>
      </c>
      <c r="S1266" s="5" t="s">
        <v>179</v>
      </c>
    </row>
    <row r="1267" spans="1:19">
      <c r="A1267" s="3" t="s">
        <v>173</v>
      </c>
      <c r="B1267" s="3" t="s">
        <v>149</v>
      </c>
      <c r="C1267" s="3" t="s">
        <v>194</v>
      </c>
      <c r="D1267" s="3" t="s">
        <v>195</v>
      </c>
      <c r="E1267" s="3" t="s">
        <v>196</v>
      </c>
      <c r="F1267" s="3" t="s">
        <v>187</v>
      </c>
      <c r="G1267" s="4">
        <v>15.65</v>
      </c>
      <c r="H1267" s="4">
        <v>0</v>
      </c>
      <c r="I1267" s="4">
        <v>0</v>
      </c>
      <c r="J1267" s="4">
        <v>0</v>
      </c>
      <c r="K1267" s="3" t="s">
        <v>154</v>
      </c>
      <c r="L1267" s="3" t="s">
        <v>153</v>
      </c>
      <c r="M1267" s="4">
        <v>0</v>
      </c>
      <c r="N1267" s="3" t="s">
        <v>153</v>
      </c>
      <c r="O1267" s="3" t="s">
        <v>155</v>
      </c>
      <c r="P1267" s="3" t="s">
        <v>167</v>
      </c>
      <c r="Q1267" s="5" t="s">
        <v>194</v>
      </c>
      <c r="R1267" s="5" t="s">
        <v>178</v>
      </c>
      <c r="S1267" s="5" t="s">
        <v>179</v>
      </c>
    </row>
    <row r="1268" spans="1:19">
      <c r="A1268" s="3" t="s">
        <v>173</v>
      </c>
      <c r="B1268" s="3" t="s">
        <v>149</v>
      </c>
      <c r="C1268" s="3" t="s">
        <v>197</v>
      </c>
      <c r="D1268" s="3" t="s">
        <v>198</v>
      </c>
      <c r="E1268" s="3" t="s">
        <v>199</v>
      </c>
      <c r="F1268" s="3" t="s">
        <v>187</v>
      </c>
      <c r="G1268" s="4">
        <v>5.1100000000000003</v>
      </c>
      <c r="H1268" s="4">
        <v>0</v>
      </c>
      <c r="I1268" s="4">
        <v>0</v>
      </c>
      <c r="J1268" s="4">
        <v>0</v>
      </c>
      <c r="K1268" s="3" t="s">
        <v>154</v>
      </c>
      <c r="L1268" s="3" t="s">
        <v>153</v>
      </c>
      <c r="M1268" s="4">
        <v>0</v>
      </c>
      <c r="N1268" s="3" t="s">
        <v>153</v>
      </c>
      <c r="O1268" s="3" t="s">
        <v>155</v>
      </c>
      <c r="P1268" s="3" t="s">
        <v>167</v>
      </c>
      <c r="Q1268" s="5" t="s">
        <v>197</v>
      </c>
      <c r="R1268" s="5" t="s">
        <v>178</v>
      </c>
      <c r="S1268" s="5" t="s">
        <v>179</v>
      </c>
    </row>
    <row r="1269" spans="1:19">
      <c r="A1269" s="3" t="s">
        <v>173</v>
      </c>
      <c r="B1269" s="3" t="s">
        <v>149</v>
      </c>
      <c r="C1269" s="3" t="s">
        <v>200</v>
      </c>
      <c r="D1269" s="3" t="s">
        <v>201</v>
      </c>
      <c r="E1269" s="3" t="s">
        <v>202</v>
      </c>
      <c r="F1269" s="3" t="s">
        <v>187</v>
      </c>
      <c r="G1269" s="4">
        <v>5.1100000000000003</v>
      </c>
      <c r="H1269" s="4">
        <v>0</v>
      </c>
      <c r="I1269" s="4">
        <v>0</v>
      </c>
      <c r="J1269" s="4">
        <v>0</v>
      </c>
      <c r="K1269" s="3" t="s">
        <v>154</v>
      </c>
      <c r="L1269" s="3" t="s">
        <v>153</v>
      </c>
      <c r="M1269" s="4">
        <v>0</v>
      </c>
      <c r="N1269" s="3" t="s">
        <v>153</v>
      </c>
      <c r="O1269" s="3" t="s">
        <v>155</v>
      </c>
      <c r="P1269" s="3" t="s">
        <v>167</v>
      </c>
      <c r="Q1269" s="5" t="s">
        <v>200</v>
      </c>
      <c r="R1269" s="5" t="s">
        <v>178</v>
      </c>
      <c r="S1269" s="5" t="s">
        <v>179</v>
      </c>
    </row>
    <row r="1270" spans="1:19">
      <c r="A1270" s="3" t="s">
        <v>173</v>
      </c>
      <c r="B1270" s="3" t="s">
        <v>149</v>
      </c>
      <c r="C1270" s="3" t="s">
        <v>203</v>
      </c>
      <c r="D1270" s="3" t="s">
        <v>204</v>
      </c>
      <c r="E1270" s="3" t="s">
        <v>205</v>
      </c>
      <c r="F1270" s="3" t="s">
        <v>187</v>
      </c>
      <c r="G1270" s="4">
        <v>16.350000000000001</v>
      </c>
      <c r="H1270" s="4">
        <v>0</v>
      </c>
      <c r="I1270" s="4">
        <v>0</v>
      </c>
      <c r="J1270" s="4">
        <v>0</v>
      </c>
      <c r="K1270" s="3" t="s">
        <v>154</v>
      </c>
      <c r="L1270" s="3" t="s">
        <v>153</v>
      </c>
      <c r="M1270" s="4">
        <v>0</v>
      </c>
      <c r="N1270" s="3" t="s">
        <v>153</v>
      </c>
      <c r="O1270" s="3" t="s">
        <v>155</v>
      </c>
      <c r="P1270" s="3" t="s">
        <v>167</v>
      </c>
      <c r="Q1270" s="5" t="s">
        <v>203</v>
      </c>
      <c r="R1270" s="5" t="s">
        <v>178</v>
      </c>
      <c r="S1270" s="5" t="s">
        <v>179</v>
      </c>
    </row>
    <row r="1271" spans="1:19">
      <c r="A1271" s="3" t="s">
        <v>173</v>
      </c>
      <c r="B1271" s="3" t="s">
        <v>149</v>
      </c>
      <c r="C1271" s="3" t="s">
        <v>206</v>
      </c>
      <c r="D1271" s="3" t="s">
        <v>207</v>
      </c>
      <c r="E1271" s="3" t="s">
        <v>208</v>
      </c>
      <c r="F1271" s="3" t="s">
        <v>187</v>
      </c>
      <c r="G1271" s="4">
        <v>16.350000000000001</v>
      </c>
      <c r="H1271" s="4">
        <v>0</v>
      </c>
      <c r="I1271" s="4">
        <v>0</v>
      </c>
      <c r="J1271" s="4">
        <v>0</v>
      </c>
      <c r="K1271" s="3" t="s">
        <v>154</v>
      </c>
      <c r="L1271" s="3" t="s">
        <v>153</v>
      </c>
      <c r="M1271" s="4">
        <v>0</v>
      </c>
      <c r="N1271" s="3" t="s">
        <v>153</v>
      </c>
      <c r="O1271" s="3" t="s">
        <v>155</v>
      </c>
      <c r="P1271" s="3" t="s">
        <v>167</v>
      </c>
      <c r="Q1271" s="5" t="s">
        <v>206</v>
      </c>
      <c r="R1271" s="5" t="s">
        <v>178</v>
      </c>
      <c r="S1271" s="5" t="s">
        <v>179</v>
      </c>
    </row>
    <row r="1272" spans="1:19">
      <c r="A1272" s="3" t="s">
        <v>173</v>
      </c>
      <c r="B1272" s="3" t="s">
        <v>149</v>
      </c>
      <c r="C1272" s="3" t="s">
        <v>209</v>
      </c>
      <c r="D1272" s="3" t="s">
        <v>210</v>
      </c>
      <c r="E1272" s="3" t="s">
        <v>211</v>
      </c>
      <c r="F1272" s="3" t="s">
        <v>187</v>
      </c>
      <c r="G1272" s="4">
        <v>16.100000000000001</v>
      </c>
      <c r="H1272" s="4">
        <v>0</v>
      </c>
      <c r="I1272" s="4">
        <v>0</v>
      </c>
      <c r="J1272" s="4">
        <v>0</v>
      </c>
      <c r="K1272" s="3" t="s">
        <v>154</v>
      </c>
      <c r="L1272" s="3" t="s">
        <v>153</v>
      </c>
      <c r="M1272" s="4">
        <v>0</v>
      </c>
      <c r="N1272" s="3" t="s">
        <v>153</v>
      </c>
      <c r="O1272" s="3" t="s">
        <v>155</v>
      </c>
      <c r="P1272" s="3" t="s">
        <v>167</v>
      </c>
      <c r="Q1272" s="5" t="s">
        <v>209</v>
      </c>
      <c r="R1272" s="5" t="s">
        <v>178</v>
      </c>
      <c r="S1272" s="5" t="s">
        <v>179</v>
      </c>
    </row>
    <row r="1273" spans="1:19">
      <c r="A1273" s="3" t="s">
        <v>173</v>
      </c>
      <c r="B1273" s="3" t="s">
        <v>149</v>
      </c>
      <c r="C1273" s="3" t="s">
        <v>3626</v>
      </c>
      <c r="D1273" s="3" t="s">
        <v>3627</v>
      </c>
      <c r="E1273" s="3" t="s">
        <v>3628</v>
      </c>
      <c r="F1273" s="3" t="s">
        <v>215</v>
      </c>
      <c r="G1273" s="4">
        <v>16.170000000000002</v>
      </c>
      <c r="H1273" s="4">
        <v>0</v>
      </c>
      <c r="I1273" s="4">
        <v>0</v>
      </c>
      <c r="J1273" s="4">
        <v>0</v>
      </c>
      <c r="K1273" s="3" t="s">
        <v>154</v>
      </c>
      <c r="L1273" s="3" t="s">
        <v>1673</v>
      </c>
      <c r="M1273" s="4">
        <v>4</v>
      </c>
      <c r="N1273" s="3" t="s">
        <v>153</v>
      </c>
      <c r="O1273" s="3" t="s">
        <v>155</v>
      </c>
      <c r="P1273" s="3" t="s">
        <v>167</v>
      </c>
      <c r="Q1273" s="5" t="s">
        <v>3626</v>
      </c>
      <c r="R1273" s="5" t="s">
        <v>173</v>
      </c>
      <c r="S1273" s="5" t="s">
        <v>1597</v>
      </c>
    </row>
    <row r="1274" spans="1:19">
      <c r="A1274" s="3" t="s">
        <v>173</v>
      </c>
      <c r="B1274" s="3" t="s">
        <v>149</v>
      </c>
      <c r="C1274" s="3" t="s">
        <v>3629</v>
      </c>
      <c r="D1274" s="3" t="s">
        <v>3630</v>
      </c>
      <c r="E1274" s="3" t="s">
        <v>3631</v>
      </c>
      <c r="F1274" s="3" t="s">
        <v>215</v>
      </c>
      <c r="G1274" s="4">
        <v>16.07</v>
      </c>
      <c r="H1274" s="4">
        <v>0</v>
      </c>
      <c r="I1274" s="4">
        <v>0</v>
      </c>
      <c r="J1274" s="4">
        <v>0</v>
      </c>
      <c r="K1274" s="3" t="s">
        <v>154</v>
      </c>
      <c r="L1274" s="3" t="s">
        <v>1673</v>
      </c>
      <c r="M1274" s="4">
        <v>8</v>
      </c>
      <c r="N1274" s="3" t="s">
        <v>153</v>
      </c>
      <c r="O1274" s="3" t="s">
        <v>155</v>
      </c>
      <c r="P1274" s="3" t="s">
        <v>167</v>
      </c>
      <c r="Q1274" s="5" t="s">
        <v>3629</v>
      </c>
      <c r="R1274" s="5" t="s">
        <v>173</v>
      </c>
      <c r="S1274" s="5" t="s">
        <v>1597</v>
      </c>
    </row>
    <row r="1275" spans="1:19">
      <c r="A1275" s="3" t="s">
        <v>173</v>
      </c>
      <c r="B1275" s="3" t="s">
        <v>149</v>
      </c>
      <c r="C1275" s="3" t="s">
        <v>212</v>
      </c>
      <c r="D1275" s="3" t="s">
        <v>213</v>
      </c>
      <c r="E1275" s="3" t="s">
        <v>214</v>
      </c>
      <c r="F1275" s="3" t="s">
        <v>215</v>
      </c>
      <c r="G1275" s="4">
        <v>24.7</v>
      </c>
      <c r="H1275" s="4">
        <v>4</v>
      </c>
      <c r="I1275" s="4">
        <v>2</v>
      </c>
      <c r="J1275" s="4">
        <v>0</v>
      </c>
      <c r="K1275" s="3" t="s">
        <v>154</v>
      </c>
      <c r="L1275" s="3" t="s">
        <v>153</v>
      </c>
      <c r="M1275" s="4">
        <v>0</v>
      </c>
      <c r="N1275" s="3" t="s">
        <v>153</v>
      </c>
      <c r="O1275" s="3" t="s">
        <v>155</v>
      </c>
      <c r="P1275" s="3" t="s">
        <v>167</v>
      </c>
      <c r="Q1275" s="5" t="s">
        <v>212</v>
      </c>
      <c r="R1275" s="5" t="s">
        <v>178</v>
      </c>
      <c r="S1275" s="5" t="s">
        <v>179</v>
      </c>
    </row>
    <row r="1276" spans="1:19">
      <c r="A1276" s="3" t="s">
        <v>173</v>
      </c>
      <c r="B1276" s="3" t="s">
        <v>149</v>
      </c>
      <c r="C1276" s="3" t="s">
        <v>216</v>
      </c>
      <c r="D1276" s="3" t="s">
        <v>217</v>
      </c>
      <c r="E1276" s="3" t="s">
        <v>218</v>
      </c>
      <c r="F1276" s="3" t="s">
        <v>215</v>
      </c>
      <c r="G1276" s="4">
        <v>16.79</v>
      </c>
      <c r="H1276" s="4">
        <v>4</v>
      </c>
      <c r="I1276" s="4">
        <v>2</v>
      </c>
      <c r="J1276" s="4">
        <v>0</v>
      </c>
      <c r="K1276" s="3" t="s">
        <v>154</v>
      </c>
      <c r="L1276" s="3" t="s">
        <v>153</v>
      </c>
      <c r="M1276" s="4">
        <v>0</v>
      </c>
      <c r="N1276" s="3" t="s">
        <v>153</v>
      </c>
      <c r="O1276" s="3" t="s">
        <v>155</v>
      </c>
      <c r="P1276" s="3" t="s">
        <v>167</v>
      </c>
      <c r="Q1276" s="5" t="s">
        <v>216</v>
      </c>
      <c r="R1276" s="5" t="s">
        <v>178</v>
      </c>
      <c r="S1276" s="5" t="s">
        <v>179</v>
      </c>
    </row>
    <row r="1277" spans="1:19">
      <c r="A1277" s="3" t="s">
        <v>173</v>
      </c>
      <c r="B1277" s="3" t="s">
        <v>149</v>
      </c>
      <c r="C1277" s="3" t="s">
        <v>219</v>
      </c>
      <c r="D1277" s="3" t="s">
        <v>220</v>
      </c>
      <c r="E1277" s="3" t="s">
        <v>221</v>
      </c>
      <c r="F1277" s="3" t="s">
        <v>222</v>
      </c>
      <c r="G1277" s="4">
        <v>16.93</v>
      </c>
      <c r="H1277" s="4">
        <v>0</v>
      </c>
      <c r="I1277" s="4">
        <v>0</v>
      </c>
      <c r="J1277" s="4">
        <v>0</v>
      </c>
      <c r="K1277" s="3" t="s">
        <v>154</v>
      </c>
      <c r="L1277" s="3" t="s">
        <v>153</v>
      </c>
      <c r="M1277" s="4">
        <v>0</v>
      </c>
      <c r="N1277" s="3" t="s">
        <v>153</v>
      </c>
      <c r="O1277" s="3" t="s">
        <v>155</v>
      </c>
      <c r="P1277" s="3" t="s">
        <v>167</v>
      </c>
      <c r="Q1277" s="5" t="s">
        <v>219</v>
      </c>
      <c r="R1277" s="5" t="s">
        <v>178</v>
      </c>
      <c r="S1277" s="5" t="s">
        <v>179</v>
      </c>
    </row>
    <row r="1278" spans="1:19">
      <c r="A1278" s="3" t="s">
        <v>173</v>
      </c>
      <c r="B1278" s="3" t="s">
        <v>149</v>
      </c>
      <c r="C1278" s="3" t="s">
        <v>223</v>
      </c>
      <c r="D1278" s="3" t="s">
        <v>224</v>
      </c>
      <c r="E1278" s="3" t="s">
        <v>225</v>
      </c>
      <c r="F1278" s="3" t="s">
        <v>226</v>
      </c>
      <c r="G1278" s="4">
        <v>16.84</v>
      </c>
      <c r="H1278" s="4">
        <v>4</v>
      </c>
      <c r="I1278" s="4">
        <v>0</v>
      </c>
      <c r="J1278" s="4">
        <v>0</v>
      </c>
      <c r="K1278" s="3" t="s">
        <v>154</v>
      </c>
      <c r="L1278" s="3" t="s">
        <v>153</v>
      </c>
      <c r="M1278" s="4">
        <v>0</v>
      </c>
      <c r="N1278" s="3" t="s">
        <v>153</v>
      </c>
      <c r="O1278" s="3" t="s">
        <v>155</v>
      </c>
      <c r="P1278" s="3" t="s">
        <v>167</v>
      </c>
      <c r="Q1278" s="5" t="s">
        <v>223</v>
      </c>
      <c r="R1278" s="5" t="s">
        <v>178</v>
      </c>
      <c r="S1278" s="5" t="s">
        <v>179</v>
      </c>
    </row>
    <row r="1279" spans="1:19">
      <c r="A1279" s="3" t="s">
        <v>173</v>
      </c>
      <c r="B1279" s="3" t="s">
        <v>149</v>
      </c>
      <c r="C1279" s="3" t="s">
        <v>227</v>
      </c>
      <c r="D1279" s="3" t="s">
        <v>228</v>
      </c>
      <c r="E1279" s="3" t="s">
        <v>229</v>
      </c>
      <c r="F1279" s="3" t="s">
        <v>226</v>
      </c>
      <c r="G1279" s="4">
        <v>16.760000000000002</v>
      </c>
      <c r="H1279" s="4">
        <v>2</v>
      </c>
      <c r="I1279" s="4">
        <v>0</v>
      </c>
      <c r="J1279" s="4">
        <v>0</v>
      </c>
      <c r="K1279" s="3" t="s">
        <v>154</v>
      </c>
      <c r="L1279" s="3" t="s">
        <v>230</v>
      </c>
      <c r="M1279" s="4">
        <v>0</v>
      </c>
      <c r="N1279" s="3" t="s">
        <v>153</v>
      </c>
      <c r="O1279" s="3" t="s">
        <v>155</v>
      </c>
      <c r="P1279" s="3" t="s">
        <v>167</v>
      </c>
      <c r="Q1279" s="5" t="s">
        <v>227</v>
      </c>
      <c r="R1279" s="5" t="s">
        <v>178</v>
      </c>
      <c r="S1279" s="5" t="s">
        <v>179</v>
      </c>
    </row>
    <row r="1280" spans="1:19">
      <c r="A1280" s="3" t="s">
        <v>173</v>
      </c>
      <c r="B1280" s="3" t="s">
        <v>149</v>
      </c>
      <c r="C1280" s="3" t="s">
        <v>231</v>
      </c>
      <c r="D1280" s="3" t="s">
        <v>232</v>
      </c>
      <c r="E1280" s="3" t="s">
        <v>233</v>
      </c>
      <c r="F1280" s="3" t="s">
        <v>226</v>
      </c>
      <c r="G1280" s="4">
        <v>15.09</v>
      </c>
      <c r="H1280" s="4">
        <v>4</v>
      </c>
      <c r="I1280" s="4">
        <v>0</v>
      </c>
      <c r="J1280" s="4">
        <v>0</v>
      </c>
      <c r="K1280" s="3" t="s">
        <v>154</v>
      </c>
      <c r="L1280" s="3" t="s">
        <v>153</v>
      </c>
      <c r="M1280" s="4">
        <v>0</v>
      </c>
      <c r="N1280" s="3" t="s">
        <v>153</v>
      </c>
      <c r="O1280" s="3" t="s">
        <v>155</v>
      </c>
      <c r="P1280" s="3" t="s">
        <v>167</v>
      </c>
      <c r="Q1280" s="5" t="s">
        <v>231</v>
      </c>
      <c r="R1280" s="5" t="s">
        <v>178</v>
      </c>
      <c r="S1280" s="5" t="s">
        <v>179</v>
      </c>
    </row>
    <row r="1281" spans="1:19">
      <c r="A1281" s="3" t="s">
        <v>173</v>
      </c>
      <c r="B1281" s="3" t="s">
        <v>149</v>
      </c>
      <c r="C1281" s="3" t="s">
        <v>234</v>
      </c>
      <c r="D1281" s="3" t="s">
        <v>235</v>
      </c>
      <c r="E1281" s="3" t="s">
        <v>236</v>
      </c>
      <c r="F1281" s="3" t="s">
        <v>226</v>
      </c>
      <c r="G1281" s="4">
        <v>16</v>
      </c>
      <c r="H1281" s="4">
        <v>4</v>
      </c>
      <c r="I1281" s="4">
        <v>0</v>
      </c>
      <c r="J1281" s="4">
        <v>0</v>
      </c>
      <c r="K1281" s="3" t="s">
        <v>154</v>
      </c>
      <c r="L1281" s="3" t="s">
        <v>153</v>
      </c>
      <c r="M1281" s="4">
        <v>0</v>
      </c>
      <c r="N1281" s="3" t="s">
        <v>153</v>
      </c>
      <c r="O1281" s="3" t="s">
        <v>155</v>
      </c>
      <c r="P1281" s="3" t="s">
        <v>167</v>
      </c>
      <c r="Q1281" s="5" t="s">
        <v>234</v>
      </c>
      <c r="R1281" s="5" t="s">
        <v>178</v>
      </c>
      <c r="S1281" s="5" t="s">
        <v>179</v>
      </c>
    </row>
    <row r="1282" spans="1:19">
      <c r="A1282" s="3" t="s">
        <v>173</v>
      </c>
      <c r="B1282" s="3" t="s">
        <v>149</v>
      </c>
      <c r="C1282" s="3" t="s">
        <v>237</v>
      </c>
      <c r="D1282" s="3" t="s">
        <v>238</v>
      </c>
      <c r="E1282" s="3" t="s">
        <v>239</v>
      </c>
      <c r="F1282" s="3" t="s">
        <v>240</v>
      </c>
      <c r="G1282" s="4">
        <v>36.42</v>
      </c>
      <c r="H1282" s="4">
        <v>0</v>
      </c>
      <c r="I1282" s="4">
        <v>0</v>
      </c>
      <c r="J1282" s="4">
        <v>0</v>
      </c>
      <c r="K1282" s="3" t="s">
        <v>154</v>
      </c>
      <c r="L1282" s="3" t="s">
        <v>153</v>
      </c>
      <c r="M1282" s="4">
        <v>0</v>
      </c>
      <c r="N1282" s="3" t="s">
        <v>153</v>
      </c>
      <c r="O1282" s="3" t="s">
        <v>155</v>
      </c>
      <c r="P1282" s="3" t="s">
        <v>167</v>
      </c>
      <c r="Q1282" s="5" t="s">
        <v>237</v>
      </c>
      <c r="R1282" s="5" t="s">
        <v>178</v>
      </c>
      <c r="S1282" s="5" t="s">
        <v>179</v>
      </c>
    </row>
    <row r="1283" spans="1:19">
      <c r="A1283" s="3" t="s">
        <v>173</v>
      </c>
      <c r="B1283" s="3" t="s">
        <v>149</v>
      </c>
      <c r="C1283" s="3" t="s">
        <v>241</v>
      </c>
      <c r="D1283" s="3" t="s">
        <v>242</v>
      </c>
      <c r="E1283" s="3" t="s">
        <v>243</v>
      </c>
      <c r="F1283" s="3" t="s">
        <v>222</v>
      </c>
      <c r="G1283" s="4">
        <v>14.87</v>
      </c>
      <c r="H1283" s="4">
        <v>0</v>
      </c>
      <c r="I1283" s="4">
        <v>0</v>
      </c>
      <c r="J1283" s="4">
        <v>2</v>
      </c>
      <c r="K1283" s="3" t="s">
        <v>154</v>
      </c>
      <c r="L1283" s="3" t="s">
        <v>244</v>
      </c>
      <c r="M1283" s="4">
        <v>0</v>
      </c>
      <c r="N1283" s="3" t="s">
        <v>153</v>
      </c>
      <c r="O1283" s="3" t="s">
        <v>155</v>
      </c>
      <c r="P1283" s="3" t="s">
        <v>167</v>
      </c>
      <c r="Q1283" s="5" t="s">
        <v>241</v>
      </c>
      <c r="R1283" s="5" t="s">
        <v>178</v>
      </c>
      <c r="S1283" s="5" t="s">
        <v>179</v>
      </c>
    </row>
    <row r="1284" spans="1:19">
      <c r="A1284" s="3" t="s">
        <v>173</v>
      </c>
      <c r="B1284" s="3" t="s">
        <v>149</v>
      </c>
      <c r="C1284" s="3" t="s">
        <v>245</v>
      </c>
      <c r="D1284" s="3" t="s">
        <v>246</v>
      </c>
      <c r="E1284" s="3" t="s">
        <v>247</v>
      </c>
      <c r="F1284" s="3" t="s">
        <v>248</v>
      </c>
      <c r="G1284" s="4">
        <v>18.32</v>
      </c>
      <c r="H1284" s="4">
        <v>1</v>
      </c>
      <c r="I1284" s="4">
        <v>0</v>
      </c>
      <c r="J1284" s="4">
        <v>1</v>
      </c>
      <c r="K1284" s="3" t="s">
        <v>154</v>
      </c>
      <c r="L1284" s="3" t="s">
        <v>249</v>
      </c>
      <c r="M1284" s="4">
        <v>3</v>
      </c>
      <c r="N1284" s="3" t="s">
        <v>153</v>
      </c>
      <c r="O1284" s="3" t="s">
        <v>155</v>
      </c>
      <c r="P1284" s="3" t="s">
        <v>167</v>
      </c>
      <c r="Q1284" s="5" t="s">
        <v>245</v>
      </c>
      <c r="R1284" s="5" t="s">
        <v>178</v>
      </c>
      <c r="S1284" s="5" t="s">
        <v>179</v>
      </c>
    </row>
    <row r="1285" spans="1:19">
      <c r="A1285" s="3" t="s">
        <v>173</v>
      </c>
      <c r="B1285" s="3" t="s">
        <v>149</v>
      </c>
      <c r="C1285" s="3" t="s">
        <v>250</v>
      </c>
      <c r="D1285" s="3" t="s">
        <v>251</v>
      </c>
      <c r="E1285" s="3" t="s">
        <v>252</v>
      </c>
      <c r="F1285" s="3" t="s">
        <v>253</v>
      </c>
      <c r="G1285" s="4">
        <v>8.91</v>
      </c>
      <c r="H1285" s="4">
        <v>0</v>
      </c>
      <c r="I1285" s="4">
        <v>0</v>
      </c>
      <c r="J1285" s="4">
        <v>0</v>
      </c>
      <c r="K1285" s="3" t="s">
        <v>154</v>
      </c>
      <c r="L1285" s="3" t="s">
        <v>153</v>
      </c>
      <c r="M1285" s="4">
        <v>0</v>
      </c>
      <c r="N1285" s="3" t="s">
        <v>153</v>
      </c>
      <c r="O1285" s="3" t="s">
        <v>155</v>
      </c>
      <c r="P1285" s="3" t="s">
        <v>167</v>
      </c>
      <c r="Q1285" s="5" t="s">
        <v>250</v>
      </c>
      <c r="R1285" s="5" t="s">
        <v>178</v>
      </c>
      <c r="S1285" s="5" t="s">
        <v>179</v>
      </c>
    </row>
    <row r="1286" spans="1:19">
      <c r="A1286" s="3" t="s">
        <v>173</v>
      </c>
      <c r="B1286" s="3" t="s">
        <v>149</v>
      </c>
      <c r="C1286" s="3" t="s">
        <v>254</v>
      </c>
      <c r="D1286" s="3" t="s">
        <v>255</v>
      </c>
      <c r="E1286" s="3" t="s">
        <v>256</v>
      </c>
      <c r="F1286" s="3" t="s">
        <v>253</v>
      </c>
      <c r="G1286" s="4">
        <v>10.45</v>
      </c>
      <c r="H1286" s="4">
        <v>0</v>
      </c>
      <c r="I1286" s="4">
        <v>0</v>
      </c>
      <c r="J1286" s="4">
        <v>0</v>
      </c>
      <c r="K1286" s="3" t="s">
        <v>154</v>
      </c>
      <c r="L1286" s="3" t="s">
        <v>153</v>
      </c>
      <c r="M1286" s="4">
        <v>0</v>
      </c>
      <c r="N1286" s="3" t="s">
        <v>153</v>
      </c>
      <c r="O1286" s="3" t="s">
        <v>155</v>
      </c>
      <c r="P1286" s="3" t="s">
        <v>167</v>
      </c>
      <c r="Q1286" s="5" t="s">
        <v>254</v>
      </c>
      <c r="R1286" s="5" t="s">
        <v>178</v>
      </c>
      <c r="S1286" s="5" t="s">
        <v>179</v>
      </c>
    </row>
    <row r="1287" spans="1:19">
      <c r="A1287" s="3" t="s">
        <v>173</v>
      </c>
      <c r="B1287" s="3" t="s">
        <v>149</v>
      </c>
      <c r="C1287" s="3" t="s">
        <v>257</v>
      </c>
      <c r="D1287" s="3" t="s">
        <v>258</v>
      </c>
      <c r="E1287" s="3" t="s">
        <v>259</v>
      </c>
      <c r="F1287" s="3" t="s">
        <v>260</v>
      </c>
      <c r="G1287" s="4">
        <v>3.17</v>
      </c>
      <c r="H1287" s="4">
        <v>0</v>
      </c>
      <c r="I1287" s="4">
        <v>0</v>
      </c>
      <c r="J1287" s="4">
        <v>0</v>
      </c>
      <c r="K1287" s="3" t="s">
        <v>154</v>
      </c>
      <c r="L1287" s="3" t="s">
        <v>153</v>
      </c>
      <c r="M1287" s="4">
        <v>0</v>
      </c>
      <c r="N1287" s="3" t="s">
        <v>153</v>
      </c>
      <c r="O1287" s="3" t="s">
        <v>155</v>
      </c>
      <c r="P1287" s="3" t="s">
        <v>167</v>
      </c>
      <c r="Q1287" s="5" t="s">
        <v>257</v>
      </c>
      <c r="R1287" s="5" t="s">
        <v>178</v>
      </c>
      <c r="S1287" s="5" t="s">
        <v>179</v>
      </c>
    </row>
    <row r="1288" spans="1:19">
      <c r="A1288" s="3" t="s">
        <v>173</v>
      </c>
      <c r="B1288" s="3" t="s">
        <v>149</v>
      </c>
      <c r="C1288" s="3" t="s">
        <v>261</v>
      </c>
      <c r="D1288" s="3" t="s">
        <v>262</v>
      </c>
      <c r="E1288" s="3" t="s">
        <v>263</v>
      </c>
      <c r="F1288" s="3" t="s">
        <v>264</v>
      </c>
      <c r="G1288" s="4">
        <v>16.23</v>
      </c>
      <c r="H1288" s="4">
        <v>0</v>
      </c>
      <c r="I1288" s="4">
        <v>0</v>
      </c>
      <c r="J1288" s="4">
        <v>0</v>
      </c>
      <c r="K1288" s="3" t="s">
        <v>154</v>
      </c>
      <c r="L1288" s="3" t="s">
        <v>153</v>
      </c>
      <c r="M1288" s="4">
        <v>0</v>
      </c>
      <c r="N1288" s="3" t="s">
        <v>153</v>
      </c>
      <c r="O1288" s="3" t="s">
        <v>155</v>
      </c>
      <c r="P1288" s="3" t="s">
        <v>167</v>
      </c>
      <c r="Q1288" s="5" t="s">
        <v>261</v>
      </c>
      <c r="R1288" s="5" t="s">
        <v>178</v>
      </c>
      <c r="S1288" s="5" t="s">
        <v>179</v>
      </c>
    </row>
    <row r="1289" spans="1:19">
      <c r="A1289" s="3" t="s">
        <v>173</v>
      </c>
      <c r="B1289" s="3" t="s">
        <v>149</v>
      </c>
      <c r="C1289" s="3" t="s">
        <v>265</v>
      </c>
      <c r="D1289" s="3" t="s">
        <v>266</v>
      </c>
      <c r="E1289" s="3" t="s">
        <v>259</v>
      </c>
      <c r="F1289" s="3" t="s">
        <v>260</v>
      </c>
      <c r="G1289" s="4">
        <v>2.73</v>
      </c>
      <c r="H1289" s="4">
        <v>0</v>
      </c>
      <c r="I1289" s="4">
        <v>0</v>
      </c>
      <c r="J1289" s="4">
        <v>0</v>
      </c>
      <c r="K1289" s="3" t="s">
        <v>154</v>
      </c>
      <c r="L1289" s="3" t="s">
        <v>153</v>
      </c>
      <c r="M1289" s="4">
        <v>0</v>
      </c>
      <c r="N1289" s="3" t="s">
        <v>153</v>
      </c>
      <c r="O1289" s="3" t="s">
        <v>155</v>
      </c>
      <c r="P1289" s="3" t="s">
        <v>167</v>
      </c>
      <c r="Q1289" s="5" t="s">
        <v>265</v>
      </c>
      <c r="R1289" s="5" t="s">
        <v>178</v>
      </c>
      <c r="S1289" s="5" t="s">
        <v>179</v>
      </c>
    </row>
    <row r="1290" spans="1:19">
      <c r="A1290" s="3" t="s">
        <v>173</v>
      </c>
      <c r="B1290" s="3" t="s">
        <v>149</v>
      </c>
      <c r="C1290" s="3" t="s">
        <v>267</v>
      </c>
      <c r="D1290" s="3" t="s">
        <v>268</v>
      </c>
      <c r="E1290" s="3" t="s">
        <v>259</v>
      </c>
      <c r="F1290" s="3" t="s">
        <v>260</v>
      </c>
      <c r="G1290" s="4">
        <v>9.8699999999999992</v>
      </c>
      <c r="H1290" s="4">
        <v>0</v>
      </c>
      <c r="I1290" s="4">
        <v>0</v>
      </c>
      <c r="J1290" s="4">
        <v>0</v>
      </c>
      <c r="K1290" s="3" t="s">
        <v>154</v>
      </c>
      <c r="L1290" s="3" t="s">
        <v>153</v>
      </c>
      <c r="M1290" s="4">
        <v>0</v>
      </c>
      <c r="N1290" s="3" t="s">
        <v>153</v>
      </c>
      <c r="O1290" s="3" t="s">
        <v>155</v>
      </c>
      <c r="P1290" s="3" t="s">
        <v>167</v>
      </c>
      <c r="Q1290" s="5" t="s">
        <v>267</v>
      </c>
      <c r="R1290" s="5" t="s">
        <v>178</v>
      </c>
      <c r="S1290" s="5" t="s">
        <v>179</v>
      </c>
    </row>
    <row r="1291" spans="1:19">
      <c r="A1291" s="3" t="s">
        <v>173</v>
      </c>
      <c r="B1291" s="3" t="s">
        <v>149</v>
      </c>
      <c r="C1291" s="3" t="s">
        <v>269</v>
      </c>
      <c r="D1291" s="3" t="s">
        <v>270</v>
      </c>
      <c r="E1291" s="3" t="s">
        <v>259</v>
      </c>
      <c r="F1291" s="3" t="s">
        <v>260</v>
      </c>
      <c r="G1291" s="4">
        <v>5.13</v>
      </c>
      <c r="H1291" s="4">
        <v>0</v>
      </c>
      <c r="I1291" s="4">
        <v>0</v>
      </c>
      <c r="J1291" s="4">
        <v>0</v>
      </c>
      <c r="K1291" s="3" t="s">
        <v>154</v>
      </c>
      <c r="L1291" s="3" t="s">
        <v>153</v>
      </c>
      <c r="M1291" s="4">
        <v>0</v>
      </c>
      <c r="N1291" s="3" t="s">
        <v>153</v>
      </c>
      <c r="O1291" s="3" t="s">
        <v>155</v>
      </c>
      <c r="P1291" s="3" t="s">
        <v>167</v>
      </c>
      <c r="Q1291" s="5" t="s">
        <v>269</v>
      </c>
      <c r="R1291" s="5" t="s">
        <v>178</v>
      </c>
      <c r="S1291" s="5" t="s">
        <v>179</v>
      </c>
    </row>
    <row r="1292" spans="1:19">
      <c r="A1292" s="3" t="s">
        <v>173</v>
      </c>
      <c r="B1292" s="3" t="s">
        <v>149</v>
      </c>
      <c r="C1292" s="3" t="s">
        <v>271</v>
      </c>
      <c r="D1292" s="3" t="s">
        <v>272</v>
      </c>
      <c r="E1292" s="3" t="s">
        <v>259</v>
      </c>
      <c r="F1292" s="3" t="s">
        <v>260</v>
      </c>
      <c r="G1292" s="4">
        <v>3.78</v>
      </c>
      <c r="H1292" s="4">
        <v>0</v>
      </c>
      <c r="I1292" s="4">
        <v>0</v>
      </c>
      <c r="J1292" s="4">
        <v>0</v>
      </c>
      <c r="K1292" s="3" t="s">
        <v>154</v>
      </c>
      <c r="L1292" s="3" t="s">
        <v>153</v>
      </c>
      <c r="M1292" s="4">
        <v>0</v>
      </c>
      <c r="N1292" s="3" t="s">
        <v>153</v>
      </c>
      <c r="O1292" s="3" t="s">
        <v>155</v>
      </c>
      <c r="P1292" s="3" t="s">
        <v>167</v>
      </c>
      <c r="Q1292" s="5" t="s">
        <v>271</v>
      </c>
      <c r="R1292" s="5" t="s">
        <v>178</v>
      </c>
      <c r="S1292" s="5" t="s">
        <v>179</v>
      </c>
    </row>
    <row r="1293" spans="1:19">
      <c r="A1293" s="3" t="s">
        <v>173</v>
      </c>
      <c r="B1293" s="3" t="s">
        <v>149</v>
      </c>
      <c r="C1293" s="3" t="s">
        <v>273</v>
      </c>
      <c r="D1293" s="3" t="s">
        <v>274</v>
      </c>
      <c r="E1293" s="3" t="s">
        <v>275</v>
      </c>
      <c r="F1293" s="3" t="s">
        <v>276</v>
      </c>
      <c r="G1293" s="4">
        <v>5.24</v>
      </c>
      <c r="H1293" s="4">
        <v>0</v>
      </c>
      <c r="I1293" s="4">
        <v>0</v>
      </c>
      <c r="J1293" s="4">
        <v>0</v>
      </c>
      <c r="K1293" s="3" t="s">
        <v>154</v>
      </c>
      <c r="L1293" s="3" t="s">
        <v>153</v>
      </c>
      <c r="M1293" s="4">
        <v>0</v>
      </c>
      <c r="N1293" s="3" t="s">
        <v>153</v>
      </c>
      <c r="O1293" s="3" t="s">
        <v>155</v>
      </c>
      <c r="P1293" s="3" t="s">
        <v>167</v>
      </c>
      <c r="Q1293" s="5" t="s">
        <v>273</v>
      </c>
      <c r="R1293" s="5" t="s">
        <v>178</v>
      </c>
      <c r="S1293" s="5" t="s">
        <v>179</v>
      </c>
    </row>
    <row r="1294" spans="1:19">
      <c r="A1294" s="3" t="s">
        <v>173</v>
      </c>
      <c r="B1294" s="3" t="s">
        <v>149</v>
      </c>
      <c r="C1294" s="3" t="s">
        <v>277</v>
      </c>
      <c r="D1294" s="3" t="s">
        <v>278</v>
      </c>
      <c r="E1294" s="3" t="s">
        <v>279</v>
      </c>
      <c r="F1294" s="3" t="s">
        <v>280</v>
      </c>
      <c r="G1294" s="4">
        <v>8.52</v>
      </c>
      <c r="H1294" s="4">
        <v>0</v>
      </c>
      <c r="I1294" s="4">
        <v>0</v>
      </c>
      <c r="J1294" s="4">
        <v>0</v>
      </c>
      <c r="K1294" s="3" t="s">
        <v>154</v>
      </c>
      <c r="L1294" s="3" t="s">
        <v>153</v>
      </c>
      <c r="M1294" s="4">
        <v>0</v>
      </c>
      <c r="N1294" s="3" t="s">
        <v>153</v>
      </c>
      <c r="O1294" s="3" t="s">
        <v>155</v>
      </c>
      <c r="P1294" s="3" t="s">
        <v>167</v>
      </c>
      <c r="Q1294" s="5" t="s">
        <v>277</v>
      </c>
      <c r="R1294" s="5" t="s">
        <v>178</v>
      </c>
      <c r="S1294" s="5" t="s">
        <v>179</v>
      </c>
    </row>
    <row r="1295" spans="1:19">
      <c r="A1295" s="3" t="s">
        <v>173</v>
      </c>
      <c r="B1295" s="3" t="s">
        <v>149</v>
      </c>
      <c r="C1295" s="3" t="s">
        <v>281</v>
      </c>
      <c r="D1295" s="3" t="s">
        <v>282</v>
      </c>
      <c r="E1295" s="3" t="s">
        <v>279</v>
      </c>
      <c r="F1295" s="3" t="s">
        <v>280</v>
      </c>
      <c r="G1295" s="4">
        <v>7.15</v>
      </c>
      <c r="H1295" s="4">
        <v>0</v>
      </c>
      <c r="I1295" s="4">
        <v>0</v>
      </c>
      <c r="J1295" s="4">
        <v>0</v>
      </c>
      <c r="K1295" s="3" t="s">
        <v>154</v>
      </c>
      <c r="L1295" s="3" t="s">
        <v>153</v>
      </c>
      <c r="M1295" s="4">
        <v>0</v>
      </c>
      <c r="N1295" s="3" t="s">
        <v>153</v>
      </c>
      <c r="O1295" s="3" t="s">
        <v>155</v>
      </c>
      <c r="P1295" s="3" t="s">
        <v>167</v>
      </c>
      <c r="Q1295" s="5" t="s">
        <v>281</v>
      </c>
      <c r="R1295" s="5" t="s">
        <v>178</v>
      </c>
      <c r="S1295" s="5" t="s">
        <v>179</v>
      </c>
    </row>
    <row r="1296" spans="1:19">
      <c r="A1296" s="3" t="s">
        <v>173</v>
      </c>
      <c r="B1296" s="3" t="s">
        <v>149</v>
      </c>
      <c r="C1296" s="3" t="s">
        <v>283</v>
      </c>
      <c r="D1296" s="3" t="s">
        <v>284</v>
      </c>
      <c r="E1296" s="3" t="s">
        <v>285</v>
      </c>
      <c r="F1296" s="3" t="s">
        <v>280</v>
      </c>
      <c r="G1296" s="4">
        <v>6.69</v>
      </c>
      <c r="H1296" s="4">
        <v>0</v>
      </c>
      <c r="I1296" s="4">
        <v>0</v>
      </c>
      <c r="J1296" s="4">
        <v>0</v>
      </c>
      <c r="K1296" s="3" t="s">
        <v>154</v>
      </c>
      <c r="L1296" s="3" t="s">
        <v>153</v>
      </c>
      <c r="M1296" s="4">
        <v>0</v>
      </c>
      <c r="N1296" s="3" t="s">
        <v>153</v>
      </c>
      <c r="O1296" s="3" t="s">
        <v>155</v>
      </c>
      <c r="P1296" s="3" t="s">
        <v>167</v>
      </c>
      <c r="Q1296" s="5" t="s">
        <v>283</v>
      </c>
      <c r="R1296" s="5" t="s">
        <v>178</v>
      </c>
      <c r="S1296" s="5" t="s">
        <v>179</v>
      </c>
    </row>
    <row r="1297" spans="1:19">
      <c r="A1297" s="3" t="s">
        <v>173</v>
      </c>
      <c r="B1297" s="3" t="s">
        <v>149</v>
      </c>
      <c r="C1297" s="3" t="s">
        <v>286</v>
      </c>
      <c r="D1297" s="3" t="s">
        <v>287</v>
      </c>
      <c r="E1297" s="3" t="s">
        <v>279</v>
      </c>
      <c r="F1297" s="3" t="s">
        <v>280</v>
      </c>
      <c r="G1297" s="4">
        <v>5.73</v>
      </c>
      <c r="H1297" s="4">
        <v>0</v>
      </c>
      <c r="I1297" s="4">
        <v>0</v>
      </c>
      <c r="J1297" s="4">
        <v>0</v>
      </c>
      <c r="K1297" s="3" t="s">
        <v>154</v>
      </c>
      <c r="L1297" s="3" t="s">
        <v>153</v>
      </c>
      <c r="M1297" s="4">
        <v>0</v>
      </c>
      <c r="N1297" s="3" t="s">
        <v>153</v>
      </c>
      <c r="O1297" s="3" t="s">
        <v>155</v>
      </c>
      <c r="P1297" s="3" t="s">
        <v>167</v>
      </c>
      <c r="Q1297" s="5" t="s">
        <v>286</v>
      </c>
      <c r="R1297" s="5" t="s">
        <v>178</v>
      </c>
      <c r="S1297" s="5" t="s">
        <v>179</v>
      </c>
    </row>
    <row r="1298" spans="1:19">
      <c r="A1298" s="3" t="s">
        <v>173</v>
      </c>
      <c r="B1298" s="3" t="s">
        <v>149</v>
      </c>
      <c r="C1298" s="3" t="s">
        <v>288</v>
      </c>
      <c r="D1298" s="3" t="s">
        <v>289</v>
      </c>
      <c r="E1298" s="3" t="s">
        <v>290</v>
      </c>
      <c r="F1298" s="3" t="s">
        <v>253</v>
      </c>
      <c r="G1298" s="4">
        <v>17.57</v>
      </c>
      <c r="H1298" s="4">
        <v>2</v>
      </c>
      <c r="I1298" s="4">
        <v>0</v>
      </c>
      <c r="J1298" s="4">
        <v>2</v>
      </c>
      <c r="K1298" s="3" t="s">
        <v>154</v>
      </c>
      <c r="L1298" s="3" t="s">
        <v>244</v>
      </c>
      <c r="M1298" s="4">
        <v>3</v>
      </c>
      <c r="N1298" s="3" t="s">
        <v>153</v>
      </c>
      <c r="O1298" s="3" t="s">
        <v>155</v>
      </c>
      <c r="P1298" s="3" t="s">
        <v>167</v>
      </c>
      <c r="Q1298" s="5" t="s">
        <v>288</v>
      </c>
      <c r="R1298" s="5" t="s">
        <v>178</v>
      </c>
      <c r="S1298" s="5" t="s">
        <v>179</v>
      </c>
    </row>
    <row r="1299" spans="1:19">
      <c r="A1299" s="3" t="s">
        <v>173</v>
      </c>
      <c r="B1299" s="3" t="s">
        <v>149</v>
      </c>
      <c r="C1299" s="3" t="s">
        <v>291</v>
      </c>
      <c r="D1299" s="3" t="s">
        <v>292</v>
      </c>
      <c r="E1299" s="3" t="s">
        <v>293</v>
      </c>
      <c r="F1299" s="3" t="s">
        <v>260</v>
      </c>
      <c r="G1299" s="4">
        <v>4.5</v>
      </c>
      <c r="H1299" s="4">
        <v>0</v>
      </c>
      <c r="I1299" s="4">
        <v>0</v>
      </c>
      <c r="J1299" s="4">
        <v>0</v>
      </c>
      <c r="K1299" s="3" t="s">
        <v>154</v>
      </c>
      <c r="L1299" s="3" t="s">
        <v>153</v>
      </c>
      <c r="M1299" s="4">
        <v>0</v>
      </c>
      <c r="N1299" s="3" t="s">
        <v>153</v>
      </c>
      <c r="O1299" s="3" t="s">
        <v>155</v>
      </c>
      <c r="P1299" s="3" t="s">
        <v>167</v>
      </c>
      <c r="Q1299" s="5" t="s">
        <v>291</v>
      </c>
      <c r="R1299" s="5" t="s">
        <v>178</v>
      </c>
      <c r="S1299" s="5" t="s">
        <v>179</v>
      </c>
    </row>
    <row r="1300" spans="1:19">
      <c r="A1300" s="3" t="s">
        <v>173</v>
      </c>
      <c r="B1300" s="3" t="s">
        <v>149</v>
      </c>
      <c r="C1300" s="3" t="s">
        <v>294</v>
      </c>
      <c r="D1300" s="3" t="s">
        <v>295</v>
      </c>
      <c r="E1300" s="3" t="s">
        <v>296</v>
      </c>
      <c r="F1300" s="3" t="s">
        <v>297</v>
      </c>
      <c r="G1300" s="4">
        <v>4.95</v>
      </c>
      <c r="H1300" s="4">
        <v>0</v>
      </c>
      <c r="I1300" s="4">
        <v>0</v>
      </c>
      <c r="J1300" s="4">
        <v>0</v>
      </c>
      <c r="K1300" s="3" t="s">
        <v>154</v>
      </c>
      <c r="L1300" s="3" t="s">
        <v>153</v>
      </c>
      <c r="M1300" s="4">
        <v>0</v>
      </c>
      <c r="N1300" s="3" t="s">
        <v>153</v>
      </c>
      <c r="O1300" s="3" t="s">
        <v>155</v>
      </c>
      <c r="P1300" s="3" t="s">
        <v>167</v>
      </c>
      <c r="Q1300" s="5" t="s">
        <v>294</v>
      </c>
      <c r="R1300" s="5" t="s">
        <v>178</v>
      </c>
      <c r="S1300" s="5" t="s">
        <v>179</v>
      </c>
    </row>
    <row r="1301" spans="1:19">
      <c r="A1301" s="3" t="s">
        <v>173</v>
      </c>
      <c r="B1301" s="3" t="s">
        <v>149</v>
      </c>
      <c r="C1301" s="3" t="s">
        <v>298</v>
      </c>
      <c r="D1301" s="3" t="s">
        <v>299</v>
      </c>
      <c r="E1301" s="3" t="s">
        <v>300</v>
      </c>
      <c r="F1301" s="3" t="s">
        <v>301</v>
      </c>
      <c r="G1301" s="4">
        <v>14.84</v>
      </c>
      <c r="H1301" s="4">
        <v>2</v>
      </c>
      <c r="I1301" s="4">
        <v>0</v>
      </c>
      <c r="J1301" s="4">
        <v>0</v>
      </c>
      <c r="K1301" s="3" t="s">
        <v>154</v>
      </c>
      <c r="L1301" s="3" t="s">
        <v>153</v>
      </c>
      <c r="M1301" s="4">
        <v>0</v>
      </c>
      <c r="N1301" s="3" t="s">
        <v>153</v>
      </c>
      <c r="O1301" s="3" t="s">
        <v>155</v>
      </c>
      <c r="P1301" s="3" t="s">
        <v>167</v>
      </c>
      <c r="Q1301" s="5" t="s">
        <v>298</v>
      </c>
      <c r="R1301" s="5" t="s">
        <v>178</v>
      </c>
      <c r="S1301" s="5" t="s">
        <v>179</v>
      </c>
    </row>
    <row r="1302" spans="1:19">
      <c r="A1302" s="3" t="s">
        <v>173</v>
      </c>
      <c r="B1302" s="3" t="s">
        <v>149</v>
      </c>
      <c r="C1302" s="3" t="s">
        <v>302</v>
      </c>
      <c r="D1302" s="3" t="s">
        <v>303</v>
      </c>
      <c r="E1302" s="3" t="s">
        <v>300</v>
      </c>
      <c r="F1302" s="3" t="s">
        <v>301</v>
      </c>
      <c r="G1302" s="4">
        <v>7.02</v>
      </c>
      <c r="H1302" s="4">
        <v>2</v>
      </c>
      <c r="I1302" s="4">
        <v>0</v>
      </c>
      <c r="J1302" s="4">
        <v>0</v>
      </c>
      <c r="K1302" s="3" t="s">
        <v>154</v>
      </c>
      <c r="L1302" s="3" t="s">
        <v>153</v>
      </c>
      <c r="M1302" s="4">
        <v>0</v>
      </c>
      <c r="N1302" s="3" t="s">
        <v>153</v>
      </c>
      <c r="O1302" s="3" t="s">
        <v>155</v>
      </c>
      <c r="P1302" s="3" t="s">
        <v>167</v>
      </c>
      <c r="Q1302" s="5" t="s">
        <v>302</v>
      </c>
      <c r="R1302" s="5" t="s">
        <v>178</v>
      </c>
      <c r="S1302" s="5" t="s">
        <v>179</v>
      </c>
    </row>
    <row r="1303" spans="1:19">
      <c r="A1303" s="3" t="s">
        <v>173</v>
      </c>
      <c r="B1303" s="3" t="s">
        <v>149</v>
      </c>
      <c r="C1303" s="3" t="s">
        <v>304</v>
      </c>
      <c r="D1303" s="3" t="s">
        <v>305</v>
      </c>
      <c r="E1303" s="3" t="s">
        <v>259</v>
      </c>
      <c r="F1303" s="3" t="s">
        <v>260</v>
      </c>
      <c r="G1303" s="4">
        <v>4.7699999999999996</v>
      </c>
      <c r="H1303" s="4">
        <v>0</v>
      </c>
      <c r="I1303" s="4">
        <v>0</v>
      </c>
      <c r="J1303" s="4">
        <v>0</v>
      </c>
      <c r="K1303" s="3" t="s">
        <v>154</v>
      </c>
      <c r="L1303" s="3" t="s">
        <v>153</v>
      </c>
      <c r="M1303" s="4">
        <v>0</v>
      </c>
      <c r="N1303" s="3" t="s">
        <v>153</v>
      </c>
      <c r="O1303" s="3" t="s">
        <v>155</v>
      </c>
      <c r="P1303" s="3" t="s">
        <v>167</v>
      </c>
      <c r="Q1303" s="5" t="s">
        <v>304</v>
      </c>
      <c r="R1303" s="5" t="s">
        <v>178</v>
      </c>
      <c r="S1303" s="5" t="s">
        <v>179</v>
      </c>
    </row>
    <row r="1304" spans="1:19">
      <c r="A1304" s="3" t="s">
        <v>173</v>
      </c>
      <c r="B1304" s="3" t="s">
        <v>149</v>
      </c>
      <c r="C1304" s="3" t="s">
        <v>3632</v>
      </c>
      <c r="D1304" s="3" t="s">
        <v>3633</v>
      </c>
      <c r="E1304" s="3" t="s">
        <v>3634</v>
      </c>
      <c r="F1304" s="3" t="s">
        <v>1761</v>
      </c>
      <c r="G1304" s="4">
        <v>4.8499999999999996</v>
      </c>
      <c r="H1304" s="4">
        <v>0</v>
      </c>
      <c r="I1304" s="4">
        <v>0</v>
      </c>
      <c r="J1304" s="4">
        <v>0</v>
      </c>
      <c r="K1304" s="3" t="s">
        <v>154</v>
      </c>
      <c r="L1304" s="3" t="s">
        <v>153</v>
      </c>
      <c r="M1304" s="4">
        <v>0</v>
      </c>
      <c r="N1304" s="3" t="s">
        <v>153</v>
      </c>
      <c r="O1304" s="3" t="s">
        <v>155</v>
      </c>
      <c r="P1304" s="3" t="s">
        <v>167</v>
      </c>
      <c r="Q1304" s="5" t="s">
        <v>3632</v>
      </c>
      <c r="R1304" s="5" t="s">
        <v>173</v>
      </c>
      <c r="S1304" s="5" t="s">
        <v>1597</v>
      </c>
    </row>
    <row r="1305" spans="1:19">
      <c r="A1305" s="3" t="s">
        <v>173</v>
      </c>
      <c r="B1305" s="3" t="s">
        <v>149</v>
      </c>
      <c r="C1305" s="3" t="s">
        <v>3635</v>
      </c>
      <c r="D1305" s="3" t="s">
        <v>3636</v>
      </c>
      <c r="E1305" s="3" t="s">
        <v>3637</v>
      </c>
      <c r="F1305" s="3" t="s">
        <v>1761</v>
      </c>
      <c r="G1305" s="4">
        <v>4.78</v>
      </c>
      <c r="H1305" s="4">
        <v>0</v>
      </c>
      <c r="I1305" s="4">
        <v>0</v>
      </c>
      <c r="J1305" s="4">
        <v>0</v>
      </c>
      <c r="K1305" s="3" t="s">
        <v>154</v>
      </c>
      <c r="L1305" s="3" t="s">
        <v>153</v>
      </c>
      <c r="M1305" s="4">
        <v>0</v>
      </c>
      <c r="N1305" s="3" t="s">
        <v>153</v>
      </c>
      <c r="O1305" s="3" t="s">
        <v>155</v>
      </c>
      <c r="P1305" s="3" t="s">
        <v>167</v>
      </c>
      <c r="Q1305" s="5" t="s">
        <v>3635</v>
      </c>
      <c r="R1305" s="5" t="s">
        <v>173</v>
      </c>
      <c r="S1305" s="5" t="s">
        <v>1597</v>
      </c>
    </row>
    <row r="1306" spans="1:19">
      <c r="A1306" s="3" t="s">
        <v>173</v>
      </c>
      <c r="B1306" s="3" t="s">
        <v>149</v>
      </c>
      <c r="C1306" s="3" t="s">
        <v>3638</v>
      </c>
      <c r="D1306" s="3" t="s">
        <v>3639</v>
      </c>
      <c r="E1306" s="3" t="s">
        <v>3640</v>
      </c>
      <c r="F1306" s="3" t="s">
        <v>260</v>
      </c>
      <c r="G1306" s="4">
        <v>1.3</v>
      </c>
      <c r="H1306" s="4">
        <v>0</v>
      </c>
      <c r="I1306" s="4">
        <v>0</v>
      </c>
      <c r="J1306" s="4">
        <v>0</v>
      </c>
      <c r="K1306" s="3" t="s">
        <v>154</v>
      </c>
      <c r="L1306" s="3" t="s">
        <v>153</v>
      </c>
      <c r="M1306" s="4">
        <v>0</v>
      </c>
      <c r="N1306" s="3" t="s">
        <v>153</v>
      </c>
      <c r="O1306" s="3" t="s">
        <v>155</v>
      </c>
      <c r="P1306" s="3" t="s">
        <v>167</v>
      </c>
      <c r="Q1306" s="5" t="s">
        <v>3638</v>
      </c>
      <c r="R1306" s="5" t="s">
        <v>168</v>
      </c>
      <c r="S1306" s="5" t="s">
        <v>169</v>
      </c>
    </row>
    <row r="1307" spans="1:19">
      <c r="A1307" s="3" t="s">
        <v>173</v>
      </c>
      <c r="B1307" s="3" t="s">
        <v>149</v>
      </c>
      <c r="C1307" s="3" t="s">
        <v>306</v>
      </c>
      <c r="D1307" s="3" t="s">
        <v>307</v>
      </c>
      <c r="E1307" s="3" t="s">
        <v>308</v>
      </c>
      <c r="F1307" s="3" t="s">
        <v>187</v>
      </c>
      <c r="G1307" s="4">
        <v>25.88</v>
      </c>
      <c r="H1307" s="4">
        <v>0</v>
      </c>
      <c r="I1307" s="4">
        <v>0</v>
      </c>
      <c r="J1307" s="4">
        <v>0</v>
      </c>
      <c r="K1307" s="3" t="s">
        <v>154</v>
      </c>
      <c r="L1307" s="3" t="s">
        <v>153</v>
      </c>
      <c r="M1307" s="4">
        <v>0</v>
      </c>
      <c r="N1307" s="3" t="s">
        <v>153</v>
      </c>
      <c r="O1307" s="3" t="s">
        <v>155</v>
      </c>
      <c r="P1307" s="3" t="s">
        <v>167</v>
      </c>
      <c r="Q1307" s="5" t="s">
        <v>306</v>
      </c>
      <c r="R1307" s="5" t="s">
        <v>178</v>
      </c>
      <c r="S1307" s="5" t="s">
        <v>179</v>
      </c>
    </row>
    <row r="1308" spans="1:19">
      <c r="A1308" s="3" t="s">
        <v>173</v>
      </c>
      <c r="B1308" s="3" t="s">
        <v>149</v>
      </c>
      <c r="C1308" s="3" t="s">
        <v>309</v>
      </c>
      <c r="D1308" s="3" t="s">
        <v>310</v>
      </c>
      <c r="E1308" s="3" t="s">
        <v>311</v>
      </c>
      <c r="F1308" s="3" t="s">
        <v>280</v>
      </c>
      <c r="G1308" s="4">
        <v>25.09</v>
      </c>
      <c r="H1308" s="4">
        <v>0</v>
      </c>
      <c r="I1308" s="4">
        <v>0</v>
      </c>
      <c r="J1308" s="4">
        <v>0</v>
      </c>
      <c r="K1308" s="3" t="s">
        <v>154</v>
      </c>
      <c r="L1308" s="3" t="s">
        <v>153</v>
      </c>
      <c r="M1308" s="4">
        <v>0</v>
      </c>
      <c r="N1308" s="3" t="s">
        <v>153</v>
      </c>
      <c r="O1308" s="3" t="s">
        <v>155</v>
      </c>
      <c r="P1308" s="3" t="s">
        <v>167</v>
      </c>
      <c r="Q1308" s="5" t="s">
        <v>309</v>
      </c>
      <c r="R1308" s="5" t="s">
        <v>178</v>
      </c>
      <c r="S1308" s="5" t="s">
        <v>179</v>
      </c>
    </row>
    <row r="1309" spans="1:19">
      <c r="A1309" s="3" t="s">
        <v>173</v>
      </c>
      <c r="B1309" s="3" t="s">
        <v>149</v>
      </c>
      <c r="C1309" s="3" t="s">
        <v>312</v>
      </c>
      <c r="D1309" s="3" t="s">
        <v>313</v>
      </c>
      <c r="E1309" s="3" t="s">
        <v>314</v>
      </c>
      <c r="F1309" s="3" t="s">
        <v>215</v>
      </c>
      <c r="G1309" s="4">
        <v>12.07</v>
      </c>
      <c r="H1309" s="4">
        <v>0</v>
      </c>
      <c r="I1309" s="4">
        <v>0</v>
      </c>
      <c r="J1309" s="4">
        <v>0</v>
      </c>
      <c r="K1309" s="3" t="s">
        <v>154</v>
      </c>
      <c r="L1309" s="3" t="s">
        <v>153</v>
      </c>
      <c r="M1309" s="4">
        <v>0</v>
      </c>
      <c r="N1309" s="3" t="s">
        <v>153</v>
      </c>
      <c r="O1309" s="3" t="s">
        <v>155</v>
      </c>
      <c r="P1309" s="3" t="s">
        <v>167</v>
      </c>
      <c r="Q1309" s="5" t="s">
        <v>312</v>
      </c>
      <c r="R1309" s="5" t="s">
        <v>178</v>
      </c>
      <c r="S1309" s="5" t="s">
        <v>179</v>
      </c>
    </row>
    <row r="1310" spans="1:19">
      <c r="A1310" s="3" t="s">
        <v>173</v>
      </c>
      <c r="B1310" s="3" t="s">
        <v>149</v>
      </c>
      <c r="C1310" s="3" t="s">
        <v>315</v>
      </c>
      <c r="D1310" s="3" t="s">
        <v>316</v>
      </c>
      <c r="E1310" s="3" t="s">
        <v>317</v>
      </c>
      <c r="F1310" s="3" t="s">
        <v>240</v>
      </c>
      <c r="G1310" s="4">
        <v>23.98</v>
      </c>
      <c r="H1310" s="4">
        <v>0</v>
      </c>
      <c r="I1310" s="4">
        <v>0</v>
      </c>
      <c r="J1310" s="4">
        <v>0</v>
      </c>
      <c r="K1310" s="3" t="s">
        <v>154</v>
      </c>
      <c r="L1310" s="3" t="s">
        <v>153</v>
      </c>
      <c r="M1310" s="4">
        <v>0</v>
      </c>
      <c r="N1310" s="3" t="s">
        <v>153</v>
      </c>
      <c r="O1310" s="3" t="s">
        <v>155</v>
      </c>
      <c r="P1310" s="3" t="s">
        <v>167</v>
      </c>
      <c r="Q1310" s="5" t="s">
        <v>315</v>
      </c>
      <c r="R1310" s="5" t="s">
        <v>178</v>
      </c>
      <c r="S1310" s="5" t="s">
        <v>179</v>
      </c>
    </row>
    <row r="1311" spans="1:19">
      <c r="A1311" s="3" t="s">
        <v>173</v>
      </c>
      <c r="B1311" s="3" t="s">
        <v>149</v>
      </c>
      <c r="C1311" s="3" t="s">
        <v>318</v>
      </c>
      <c r="D1311" s="3" t="s">
        <v>319</v>
      </c>
      <c r="E1311" s="3" t="s">
        <v>320</v>
      </c>
      <c r="F1311" s="3" t="s">
        <v>301</v>
      </c>
      <c r="G1311" s="4">
        <v>10.1</v>
      </c>
      <c r="H1311" s="4">
        <v>0</v>
      </c>
      <c r="I1311" s="4">
        <v>0</v>
      </c>
      <c r="J1311" s="4">
        <v>0</v>
      </c>
      <c r="K1311" s="3" t="s">
        <v>154</v>
      </c>
      <c r="L1311" s="3" t="s">
        <v>153</v>
      </c>
      <c r="M1311" s="4">
        <v>0</v>
      </c>
      <c r="N1311" s="3" t="s">
        <v>153</v>
      </c>
      <c r="O1311" s="3" t="s">
        <v>155</v>
      </c>
      <c r="P1311" s="3" t="s">
        <v>167</v>
      </c>
      <c r="Q1311" s="5" t="s">
        <v>318</v>
      </c>
      <c r="R1311" s="5" t="s">
        <v>178</v>
      </c>
      <c r="S1311" s="5" t="s">
        <v>179</v>
      </c>
    </row>
    <row r="1312" spans="1:19">
      <c r="A1312" s="3" t="s">
        <v>173</v>
      </c>
      <c r="B1312" s="3" t="s">
        <v>149</v>
      </c>
      <c r="C1312" s="3" t="s">
        <v>321</v>
      </c>
      <c r="D1312" s="3" t="s">
        <v>322</v>
      </c>
      <c r="E1312" s="3" t="s">
        <v>323</v>
      </c>
      <c r="F1312" s="3" t="s">
        <v>301</v>
      </c>
      <c r="G1312" s="4">
        <v>7.41</v>
      </c>
      <c r="H1312" s="4">
        <v>0</v>
      </c>
      <c r="I1312" s="4">
        <v>0</v>
      </c>
      <c r="J1312" s="4">
        <v>0</v>
      </c>
      <c r="K1312" s="3" t="s">
        <v>154</v>
      </c>
      <c r="L1312" s="3" t="s">
        <v>153</v>
      </c>
      <c r="M1312" s="4">
        <v>0</v>
      </c>
      <c r="N1312" s="3" t="s">
        <v>153</v>
      </c>
      <c r="O1312" s="3" t="s">
        <v>155</v>
      </c>
      <c r="P1312" s="3" t="s">
        <v>167</v>
      </c>
      <c r="Q1312" s="5" t="s">
        <v>321</v>
      </c>
      <c r="R1312" s="5" t="s">
        <v>168</v>
      </c>
      <c r="S1312" s="5" t="s">
        <v>169</v>
      </c>
    </row>
    <row r="1313" spans="1:19">
      <c r="A1313" s="3" t="s">
        <v>173</v>
      </c>
      <c r="B1313" s="3" t="s">
        <v>149</v>
      </c>
      <c r="C1313" s="3" t="s">
        <v>3641</v>
      </c>
      <c r="D1313" s="3" t="s">
        <v>3642</v>
      </c>
      <c r="E1313" s="3" t="s">
        <v>323</v>
      </c>
      <c r="F1313" s="3" t="s">
        <v>301</v>
      </c>
      <c r="G1313" s="4">
        <v>53.99</v>
      </c>
      <c r="H1313" s="4">
        <v>0</v>
      </c>
      <c r="I1313" s="4">
        <v>0</v>
      </c>
      <c r="J1313" s="4">
        <v>0</v>
      </c>
      <c r="K1313" s="3" t="s">
        <v>154</v>
      </c>
      <c r="L1313" s="3" t="s">
        <v>153</v>
      </c>
      <c r="M1313" s="4">
        <v>0</v>
      </c>
      <c r="N1313" s="3" t="s">
        <v>153</v>
      </c>
      <c r="O1313" s="3" t="s">
        <v>155</v>
      </c>
      <c r="P1313" s="3" t="s">
        <v>167</v>
      </c>
      <c r="Q1313" s="5" t="s">
        <v>3641</v>
      </c>
      <c r="R1313" s="5" t="s">
        <v>168</v>
      </c>
      <c r="S1313" s="5" t="s">
        <v>169</v>
      </c>
    </row>
    <row r="1314" spans="1:19">
      <c r="A1314" s="3" t="s">
        <v>173</v>
      </c>
      <c r="B1314" s="3" t="s">
        <v>149</v>
      </c>
      <c r="C1314" s="3" t="s">
        <v>324</v>
      </c>
      <c r="D1314" s="3" t="s">
        <v>325</v>
      </c>
      <c r="E1314" s="3" t="s">
        <v>326</v>
      </c>
      <c r="F1314" s="3" t="s">
        <v>327</v>
      </c>
      <c r="G1314" s="4">
        <v>46.95</v>
      </c>
      <c r="H1314" s="4">
        <v>0</v>
      </c>
      <c r="I1314" s="4">
        <v>0</v>
      </c>
      <c r="J1314" s="4">
        <v>0</v>
      </c>
      <c r="K1314" s="3" t="s">
        <v>154</v>
      </c>
      <c r="L1314" s="3" t="s">
        <v>153</v>
      </c>
      <c r="M1314" s="4">
        <v>0</v>
      </c>
      <c r="N1314" s="3" t="s">
        <v>153</v>
      </c>
      <c r="O1314" s="3" t="s">
        <v>155</v>
      </c>
      <c r="P1314" s="3" t="s">
        <v>167</v>
      </c>
      <c r="Q1314" s="5" t="s">
        <v>324</v>
      </c>
      <c r="R1314" s="5" t="s">
        <v>168</v>
      </c>
      <c r="S1314" s="5" t="s">
        <v>169</v>
      </c>
    </row>
    <row r="1315" spans="1:19">
      <c r="A1315" s="3" t="s">
        <v>173</v>
      </c>
      <c r="B1315" s="3" t="s">
        <v>149</v>
      </c>
      <c r="C1315" s="3" t="s">
        <v>3643</v>
      </c>
      <c r="D1315" s="3" t="s">
        <v>3644</v>
      </c>
      <c r="E1315" s="3" t="s">
        <v>3645</v>
      </c>
      <c r="F1315" s="3" t="s">
        <v>260</v>
      </c>
      <c r="G1315" s="4">
        <v>2.63</v>
      </c>
      <c r="H1315" s="4">
        <v>0</v>
      </c>
      <c r="I1315" s="4">
        <v>0</v>
      </c>
      <c r="J1315" s="4">
        <v>0</v>
      </c>
      <c r="K1315" s="3" t="s">
        <v>154</v>
      </c>
      <c r="L1315" s="3" t="s">
        <v>153</v>
      </c>
      <c r="M1315" s="4">
        <v>0</v>
      </c>
      <c r="N1315" s="3" t="s">
        <v>153</v>
      </c>
      <c r="O1315" s="3" t="s">
        <v>155</v>
      </c>
      <c r="P1315" s="3" t="s">
        <v>167</v>
      </c>
      <c r="Q1315" s="5" t="s">
        <v>3643</v>
      </c>
      <c r="R1315" s="5" t="s">
        <v>168</v>
      </c>
      <c r="S1315" s="5" t="s">
        <v>169</v>
      </c>
    </row>
    <row r="1316" spans="1:19">
      <c r="A1316" s="3" t="s">
        <v>173</v>
      </c>
      <c r="B1316" s="3" t="s">
        <v>149</v>
      </c>
      <c r="C1316" s="3" t="s">
        <v>3646</v>
      </c>
      <c r="D1316" s="3" t="s">
        <v>3647</v>
      </c>
      <c r="E1316" s="3" t="s">
        <v>3648</v>
      </c>
      <c r="F1316" s="3" t="s">
        <v>260</v>
      </c>
      <c r="G1316" s="4">
        <v>9.5</v>
      </c>
      <c r="H1316" s="4">
        <v>0</v>
      </c>
      <c r="I1316" s="4">
        <v>0</v>
      </c>
      <c r="J1316" s="4">
        <v>0</v>
      </c>
      <c r="K1316" s="3" t="s">
        <v>154</v>
      </c>
      <c r="L1316" s="3" t="s">
        <v>153</v>
      </c>
      <c r="M1316" s="4">
        <v>0</v>
      </c>
      <c r="N1316" s="3" t="s">
        <v>153</v>
      </c>
      <c r="O1316" s="3" t="s">
        <v>155</v>
      </c>
      <c r="P1316" s="3" t="s">
        <v>167</v>
      </c>
      <c r="Q1316" s="5" t="s">
        <v>3646</v>
      </c>
      <c r="R1316" s="5" t="s">
        <v>168</v>
      </c>
      <c r="S1316" s="5" t="s">
        <v>169</v>
      </c>
    </row>
    <row r="1317" spans="1:19">
      <c r="A1317" s="3" t="s">
        <v>173</v>
      </c>
      <c r="B1317" s="3" t="s">
        <v>149</v>
      </c>
      <c r="C1317" s="3" t="s">
        <v>3649</v>
      </c>
      <c r="D1317" s="3" t="s">
        <v>3650</v>
      </c>
      <c r="E1317" s="3" t="s">
        <v>3651</v>
      </c>
      <c r="F1317" s="3" t="s">
        <v>260</v>
      </c>
      <c r="G1317" s="4">
        <v>2.5299999999999998</v>
      </c>
      <c r="H1317" s="4">
        <v>0</v>
      </c>
      <c r="I1317" s="4">
        <v>0</v>
      </c>
      <c r="J1317" s="4">
        <v>0</v>
      </c>
      <c r="K1317" s="3" t="s">
        <v>154</v>
      </c>
      <c r="L1317" s="3" t="s">
        <v>153</v>
      </c>
      <c r="M1317" s="4">
        <v>0</v>
      </c>
      <c r="N1317" s="3" t="s">
        <v>153</v>
      </c>
      <c r="O1317" s="3" t="s">
        <v>155</v>
      </c>
      <c r="P1317" s="3" t="s">
        <v>167</v>
      </c>
      <c r="Q1317" s="5" t="s">
        <v>3649</v>
      </c>
      <c r="R1317" s="5" t="s">
        <v>168</v>
      </c>
      <c r="S1317" s="5" t="s">
        <v>169</v>
      </c>
    </row>
    <row r="1318" spans="1:19">
      <c r="A1318" s="3" t="s">
        <v>173</v>
      </c>
      <c r="B1318" s="3" t="s">
        <v>149</v>
      </c>
      <c r="C1318" s="3" t="s">
        <v>3652</v>
      </c>
      <c r="D1318" s="3" t="s">
        <v>3653</v>
      </c>
      <c r="E1318" s="3" t="s">
        <v>3654</v>
      </c>
      <c r="F1318" s="3" t="s">
        <v>260</v>
      </c>
      <c r="G1318" s="4">
        <v>9.16</v>
      </c>
      <c r="H1318" s="4">
        <v>0</v>
      </c>
      <c r="I1318" s="4">
        <v>0</v>
      </c>
      <c r="J1318" s="4">
        <v>0</v>
      </c>
      <c r="K1318" s="3" t="s">
        <v>154</v>
      </c>
      <c r="L1318" s="3" t="s">
        <v>153</v>
      </c>
      <c r="M1318" s="4">
        <v>0</v>
      </c>
      <c r="N1318" s="3" t="s">
        <v>153</v>
      </c>
      <c r="O1318" s="3" t="s">
        <v>155</v>
      </c>
      <c r="P1318" s="3" t="s">
        <v>167</v>
      </c>
      <c r="Q1318" s="5" t="s">
        <v>3652</v>
      </c>
      <c r="R1318" s="5" t="s">
        <v>168</v>
      </c>
      <c r="S1318" s="5" t="s">
        <v>169</v>
      </c>
    </row>
    <row r="1319" spans="1:19">
      <c r="A1319" s="3" t="s">
        <v>173</v>
      </c>
      <c r="B1319" s="3" t="s">
        <v>149</v>
      </c>
      <c r="C1319" s="3" t="s">
        <v>328</v>
      </c>
      <c r="D1319" s="3" t="s">
        <v>329</v>
      </c>
      <c r="E1319" s="3" t="s">
        <v>330</v>
      </c>
      <c r="F1319" s="3" t="s">
        <v>331</v>
      </c>
      <c r="G1319" s="4">
        <v>46.89</v>
      </c>
      <c r="H1319" s="4">
        <v>0</v>
      </c>
      <c r="I1319" s="4">
        <v>0</v>
      </c>
      <c r="J1319" s="4">
        <v>0</v>
      </c>
      <c r="K1319" s="3" t="s">
        <v>154</v>
      </c>
      <c r="L1319" s="3" t="s">
        <v>153</v>
      </c>
      <c r="M1319" s="4">
        <v>0</v>
      </c>
      <c r="N1319" s="3" t="s">
        <v>153</v>
      </c>
      <c r="O1319" s="3" t="s">
        <v>155</v>
      </c>
      <c r="P1319" s="3" t="s">
        <v>167</v>
      </c>
      <c r="Q1319" s="5" t="s">
        <v>328</v>
      </c>
      <c r="R1319" s="5" t="s">
        <v>178</v>
      </c>
      <c r="S1319" s="5" t="s">
        <v>179</v>
      </c>
    </row>
    <row r="1320" spans="1:19">
      <c r="A1320" s="3" t="s">
        <v>173</v>
      </c>
      <c r="B1320" s="3" t="s">
        <v>149</v>
      </c>
      <c r="C1320" s="3" t="s">
        <v>332</v>
      </c>
      <c r="D1320" s="3" t="s">
        <v>333</v>
      </c>
      <c r="E1320" s="3" t="s">
        <v>330</v>
      </c>
      <c r="F1320" s="3" t="s">
        <v>331</v>
      </c>
      <c r="G1320" s="4">
        <v>6.82</v>
      </c>
      <c r="H1320" s="4">
        <v>0</v>
      </c>
      <c r="I1320" s="4">
        <v>0</v>
      </c>
      <c r="J1320" s="4">
        <v>0</v>
      </c>
      <c r="K1320" s="3" t="s">
        <v>154</v>
      </c>
      <c r="L1320" s="3" t="s">
        <v>153</v>
      </c>
      <c r="M1320" s="4">
        <v>0</v>
      </c>
      <c r="N1320" s="3" t="s">
        <v>153</v>
      </c>
      <c r="O1320" s="3" t="s">
        <v>155</v>
      </c>
      <c r="P1320" s="3" t="s">
        <v>167</v>
      </c>
      <c r="Q1320" s="5" t="s">
        <v>332</v>
      </c>
      <c r="R1320" s="5" t="s">
        <v>178</v>
      </c>
      <c r="S1320" s="5" t="s">
        <v>179</v>
      </c>
    </row>
    <row r="1321" spans="1:19">
      <c r="A1321" s="3" t="s">
        <v>173</v>
      </c>
      <c r="B1321" s="3" t="s">
        <v>149</v>
      </c>
      <c r="C1321" s="3" t="s">
        <v>334</v>
      </c>
      <c r="D1321" s="3" t="s">
        <v>335</v>
      </c>
      <c r="E1321" s="3" t="s">
        <v>336</v>
      </c>
      <c r="F1321" s="3" t="s">
        <v>337</v>
      </c>
      <c r="G1321" s="4">
        <v>21.22</v>
      </c>
      <c r="H1321" s="4">
        <v>0</v>
      </c>
      <c r="I1321" s="4">
        <v>0</v>
      </c>
      <c r="J1321" s="4">
        <v>0</v>
      </c>
      <c r="K1321" s="3" t="s">
        <v>154</v>
      </c>
      <c r="L1321" s="3" t="s">
        <v>153</v>
      </c>
      <c r="M1321" s="4">
        <v>0</v>
      </c>
      <c r="N1321" s="3" t="s">
        <v>153</v>
      </c>
      <c r="O1321" s="3" t="s">
        <v>155</v>
      </c>
      <c r="P1321" s="3" t="s">
        <v>167</v>
      </c>
      <c r="Q1321" s="5" t="s">
        <v>334</v>
      </c>
      <c r="R1321" s="5" t="s">
        <v>178</v>
      </c>
      <c r="S1321" s="5" t="s">
        <v>179</v>
      </c>
    </row>
    <row r="1322" spans="1:19">
      <c r="A1322" s="3" t="s">
        <v>173</v>
      </c>
      <c r="B1322" s="3" t="s">
        <v>149</v>
      </c>
      <c r="C1322" s="3" t="s">
        <v>338</v>
      </c>
      <c r="D1322" s="3" t="s">
        <v>339</v>
      </c>
      <c r="E1322" s="3" t="s">
        <v>340</v>
      </c>
      <c r="F1322" s="3" t="s">
        <v>341</v>
      </c>
      <c r="G1322" s="4">
        <v>6.48</v>
      </c>
      <c r="H1322" s="4">
        <v>0</v>
      </c>
      <c r="I1322" s="4">
        <v>0</v>
      </c>
      <c r="J1322" s="4">
        <v>0</v>
      </c>
      <c r="K1322" s="3" t="s">
        <v>154</v>
      </c>
      <c r="L1322" s="3" t="s">
        <v>153</v>
      </c>
      <c r="M1322" s="4">
        <v>0</v>
      </c>
      <c r="N1322" s="3" t="s">
        <v>153</v>
      </c>
      <c r="O1322" s="3" t="s">
        <v>155</v>
      </c>
      <c r="P1322" s="3" t="s">
        <v>167</v>
      </c>
      <c r="Q1322" s="5" t="s">
        <v>338</v>
      </c>
      <c r="R1322" s="5" t="s">
        <v>178</v>
      </c>
      <c r="S1322" s="5" t="s">
        <v>179</v>
      </c>
    </row>
    <row r="1323" spans="1:19">
      <c r="A1323" s="3" t="s">
        <v>406</v>
      </c>
      <c r="B1323" s="3" t="s">
        <v>149</v>
      </c>
      <c r="C1323" s="3" t="s">
        <v>407</v>
      </c>
      <c r="D1323" s="3" t="s">
        <v>408</v>
      </c>
      <c r="E1323" s="3" t="s">
        <v>409</v>
      </c>
      <c r="F1323" s="3" t="s">
        <v>410</v>
      </c>
      <c r="G1323" s="4">
        <v>165.81</v>
      </c>
      <c r="H1323" s="4">
        <v>0</v>
      </c>
      <c r="I1323" s="4">
        <v>0</v>
      </c>
      <c r="J1323" s="4">
        <v>0</v>
      </c>
      <c r="K1323" s="3" t="s">
        <v>154</v>
      </c>
      <c r="L1323" s="3" t="s">
        <v>230</v>
      </c>
      <c r="M1323" s="4">
        <v>0</v>
      </c>
      <c r="N1323" s="3" t="s">
        <v>153</v>
      </c>
      <c r="O1323" s="3" t="s">
        <v>155</v>
      </c>
      <c r="P1323" s="3" t="s">
        <v>167</v>
      </c>
      <c r="Q1323" s="5" t="s">
        <v>407</v>
      </c>
      <c r="R1323" s="5" t="s">
        <v>178</v>
      </c>
      <c r="S1323" s="5" t="s">
        <v>179</v>
      </c>
    </row>
    <row r="1324" spans="1:19">
      <c r="A1324" s="3" t="s">
        <v>406</v>
      </c>
      <c r="B1324" s="3" t="s">
        <v>149</v>
      </c>
      <c r="C1324" s="3" t="s">
        <v>412</v>
      </c>
      <c r="D1324" s="3" t="s">
        <v>413</v>
      </c>
      <c r="E1324" s="3" t="s">
        <v>414</v>
      </c>
      <c r="F1324" s="3" t="s">
        <v>415</v>
      </c>
      <c r="G1324" s="4">
        <v>27.88</v>
      </c>
      <c r="H1324" s="4">
        <v>1</v>
      </c>
      <c r="I1324" s="4">
        <v>0</v>
      </c>
      <c r="J1324" s="4">
        <v>0</v>
      </c>
      <c r="K1324" s="3" t="s">
        <v>154</v>
      </c>
      <c r="L1324" s="3" t="s">
        <v>153</v>
      </c>
      <c r="M1324" s="4">
        <v>0</v>
      </c>
      <c r="N1324" s="3" t="s">
        <v>153</v>
      </c>
      <c r="O1324" s="3" t="s">
        <v>155</v>
      </c>
      <c r="P1324" s="3" t="s">
        <v>167</v>
      </c>
      <c r="Q1324" s="5" t="s">
        <v>412</v>
      </c>
      <c r="R1324" s="5" t="s">
        <v>178</v>
      </c>
      <c r="S1324" s="5" t="s">
        <v>179</v>
      </c>
    </row>
    <row r="1325" spans="1:19">
      <c r="A1325" s="3" t="s">
        <v>406</v>
      </c>
      <c r="B1325" s="3" t="s">
        <v>149</v>
      </c>
      <c r="C1325" s="3" t="s">
        <v>416</v>
      </c>
      <c r="D1325" s="3" t="s">
        <v>417</v>
      </c>
      <c r="E1325" s="3" t="s">
        <v>418</v>
      </c>
      <c r="F1325" s="3" t="s">
        <v>419</v>
      </c>
      <c r="G1325" s="4">
        <v>51.02</v>
      </c>
      <c r="H1325" s="4">
        <v>0</v>
      </c>
      <c r="I1325" s="4">
        <v>0</v>
      </c>
      <c r="J1325" s="4">
        <v>0</v>
      </c>
      <c r="K1325" s="3" t="s">
        <v>154</v>
      </c>
      <c r="L1325" s="3" t="s">
        <v>153</v>
      </c>
      <c r="M1325" s="4">
        <v>0</v>
      </c>
      <c r="N1325" s="3" t="s">
        <v>153</v>
      </c>
      <c r="O1325" s="3" t="s">
        <v>155</v>
      </c>
      <c r="P1325" s="3" t="s">
        <v>167</v>
      </c>
      <c r="Q1325" s="5" t="s">
        <v>416</v>
      </c>
      <c r="R1325" s="5" t="s">
        <v>178</v>
      </c>
      <c r="S1325" s="5" t="s">
        <v>179</v>
      </c>
    </row>
    <row r="1326" spans="1:19">
      <c r="A1326" s="3" t="s">
        <v>406</v>
      </c>
      <c r="B1326" s="3" t="s">
        <v>149</v>
      </c>
      <c r="C1326" s="3" t="s">
        <v>3655</v>
      </c>
      <c r="D1326" s="3" t="s">
        <v>3656</v>
      </c>
      <c r="E1326" s="3" t="s">
        <v>3657</v>
      </c>
      <c r="F1326" s="3" t="s">
        <v>153</v>
      </c>
      <c r="G1326" s="4">
        <v>54.5</v>
      </c>
      <c r="H1326" s="4">
        <v>0</v>
      </c>
      <c r="I1326" s="4">
        <v>0</v>
      </c>
      <c r="J1326" s="4">
        <v>0</v>
      </c>
      <c r="K1326" s="3" t="s">
        <v>154</v>
      </c>
      <c r="L1326" s="3" t="s">
        <v>153</v>
      </c>
      <c r="M1326" s="4">
        <v>0</v>
      </c>
      <c r="N1326" s="3" t="s">
        <v>153</v>
      </c>
      <c r="O1326" s="3" t="s">
        <v>155</v>
      </c>
      <c r="P1326" s="3" t="s">
        <v>167</v>
      </c>
      <c r="Q1326" s="5" t="s">
        <v>3655</v>
      </c>
      <c r="R1326" s="5" t="s">
        <v>168</v>
      </c>
      <c r="S1326" s="5" t="s">
        <v>169</v>
      </c>
    </row>
    <row r="1327" spans="1:19">
      <c r="A1327" s="3" t="s">
        <v>406</v>
      </c>
      <c r="B1327" s="3" t="s">
        <v>149</v>
      </c>
      <c r="C1327" s="3" t="s">
        <v>3658</v>
      </c>
      <c r="D1327" s="3" t="s">
        <v>3659</v>
      </c>
      <c r="E1327" s="3" t="s">
        <v>1564</v>
      </c>
      <c r="F1327" s="3" t="s">
        <v>153</v>
      </c>
      <c r="G1327" s="4">
        <v>7.47</v>
      </c>
      <c r="H1327" s="4">
        <v>0</v>
      </c>
      <c r="I1327" s="4">
        <v>0</v>
      </c>
      <c r="J1327" s="4">
        <v>0</v>
      </c>
      <c r="K1327" s="3" t="s">
        <v>154</v>
      </c>
      <c r="L1327" s="3" t="s">
        <v>153</v>
      </c>
      <c r="M1327" s="4">
        <v>0</v>
      </c>
      <c r="N1327" s="3" t="s">
        <v>153</v>
      </c>
      <c r="O1327" s="3" t="s">
        <v>155</v>
      </c>
      <c r="P1327" s="3" t="s">
        <v>167</v>
      </c>
      <c r="Q1327" s="5" t="s">
        <v>3658</v>
      </c>
      <c r="R1327" s="5" t="s">
        <v>173</v>
      </c>
      <c r="S1327" s="5" t="s">
        <v>1597</v>
      </c>
    </row>
    <row r="1328" spans="1:19">
      <c r="A1328" s="3" t="s">
        <v>406</v>
      </c>
      <c r="B1328" s="3" t="s">
        <v>149</v>
      </c>
      <c r="C1328" s="3" t="s">
        <v>3660</v>
      </c>
      <c r="D1328" s="3" t="s">
        <v>3661</v>
      </c>
      <c r="E1328" s="3" t="s">
        <v>3662</v>
      </c>
      <c r="F1328" s="3" t="s">
        <v>153</v>
      </c>
      <c r="G1328" s="4">
        <v>8.8699999999999992</v>
      </c>
      <c r="H1328" s="4">
        <v>0</v>
      </c>
      <c r="I1328" s="4">
        <v>0</v>
      </c>
      <c r="J1328" s="4">
        <v>0</v>
      </c>
      <c r="K1328" s="3" t="s">
        <v>154</v>
      </c>
      <c r="L1328" s="3" t="s">
        <v>153</v>
      </c>
      <c r="M1328" s="4">
        <v>0</v>
      </c>
      <c r="N1328" s="3" t="s">
        <v>153</v>
      </c>
      <c r="O1328" s="3" t="s">
        <v>155</v>
      </c>
      <c r="P1328" s="3" t="s">
        <v>167</v>
      </c>
      <c r="Q1328" s="5" t="s">
        <v>3660</v>
      </c>
      <c r="R1328" s="5" t="s">
        <v>157</v>
      </c>
      <c r="S1328" s="5" t="s">
        <v>158</v>
      </c>
    </row>
    <row r="1329" spans="1:19">
      <c r="A1329" s="3" t="s">
        <v>406</v>
      </c>
      <c r="B1329" s="3" t="s">
        <v>149</v>
      </c>
      <c r="C1329" s="3" t="s">
        <v>3663</v>
      </c>
      <c r="D1329" s="3" t="s">
        <v>3664</v>
      </c>
      <c r="E1329" s="3" t="s">
        <v>3665</v>
      </c>
      <c r="F1329" s="3" t="s">
        <v>153</v>
      </c>
      <c r="G1329" s="4">
        <v>49.4</v>
      </c>
      <c r="H1329" s="4">
        <v>0</v>
      </c>
      <c r="I1329" s="4">
        <v>0</v>
      </c>
      <c r="J1329" s="4">
        <v>0</v>
      </c>
      <c r="K1329" s="3" t="s">
        <v>154</v>
      </c>
      <c r="L1329" s="3" t="s">
        <v>2063</v>
      </c>
      <c r="M1329" s="4">
        <v>0</v>
      </c>
      <c r="N1329" s="3" t="s">
        <v>153</v>
      </c>
      <c r="O1329" s="3" t="s">
        <v>155</v>
      </c>
      <c r="P1329" s="3" t="s">
        <v>167</v>
      </c>
      <c r="Q1329" s="5" t="s">
        <v>3663</v>
      </c>
      <c r="R1329" s="5" t="s">
        <v>168</v>
      </c>
      <c r="S1329" s="5" t="s">
        <v>169</v>
      </c>
    </row>
    <row r="1330" spans="1:19">
      <c r="A1330" s="3" t="s">
        <v>173</v>
      </c>
      <c r="B1330" s="3" t="s">
        <v>149</v>
      </c>
      <c r="C1330" s="3" t="s">
        <v>3666</v>
      </c>
      <c r="D1330" s="3" t="s">
        <v>3667</v>
      </c>
      <c r="E1330" s="3" t="s">
        <v>3668</v>
      </c>
      <c r="F1330" s="3" t="s">
        <v>153</v>
      </c>
      <c r="G1330" s="4">
        <v>6.27</v>
      </c>
      <c r="H1330" s="4">
        <v>0</v>
      </c>
      <c r="I1330" s="4">
        <v>0</v>
      </c>
      <c r="J1330" s="4">
        <v>0</v>
      </c>
      <c r="K1330" s="3" t="s">
        <v>154</v>
      </c>
      <c r="L1330" s="3" t="s">
        <v>153</v>
      </c>
      <c r="M1330" s="4">
        <v>0</v>
      </c>
      <c r="N1330" s="3" t="s">
        <v>153</v>
      </c>
      <c r="O1330" s="3" t="s">
        <v>155</v>
      </c>
      <c r="P1330" s="3" t="s">
        <v>167</v>
      </c>
      <c r="Q1330" s="5" t="s">
        <v>3666</v>
      </c>
      <c r="R1330" s="5" t="s">
        <v>168</v>
      </c>
      <c r="S1330" s="5" t="s">
        <v>169</v>
      </c>
    </row>
    <row r="1331" spans="1:19">
      <c r="A1331" s="3" t="s">
        <v>422</v>
      </c>
      <c r="B1331" s="3" t="s">
        <v>423</v>
      </c>
      <c r="C1331" s="3" t="s">
        <v>3669</v>
      </c>
      <c r="D1331" s="3" t="s">
        <v>3670</v>
      </c>
      <c r="E1331" s="3" t="s">
        <v>152</v>
      </c>
      <c r="F1331" s="3" t="s">
        <v>153</v>
      </c>
      <c r="G1331" s="4">
        <v>146.96</v>
      </c>
      <c r="H1331" s="4">
        <v>0</v>
      </c>
      <c r="I1331" s="4">
        <v>0</v>
      </c>
      <c r="J1331" s="4">
        <v>0</v>
      </c>
      <c r="K1331" s="3" t="s">
        <v>154</v>
      </c>
      <c r="L1331" s="3" t="s">
        <v>153</v>
      </c>
      <c r="M1331" s="4">
        <v>0</v>
      </c>
      <c r="N1331" s="3" t="s">
        <v>153</v>
      </c>
      <c r="O1331" s="3" t="s">
        <v>155</v>
      </c>
      <c r="P1331" s="3" t="s">
        <v>167</v>
      </c>
      <c r="Q1331" s="5" t="s">
        <v>3669</v>
      </c>
      <c r="R1331" s="5" t="s">
        <v>157</v>
      </c>
      <c r="S1331" s="5" t="s">
        <v>158</v>
      </c>
    </row>
    <row r="1332" spans="1:19">
      <c r="A1332" s="3" t="s">
        <v>422</v>
      </c>
      <c r="B1332" s="3" t="s">
        <v>423</v>
      </c>
      <c r="C1332" s="3" t="s">
        <v>474</v>
      </c>
      <c r="D1332" s="3" t="s">
        <v>475</v>
      </c>
      <c r="E1332" s="3" t="s">
        <v>476</v>
      </c>
      <c r="F1332" s="3" t="s">
        <v>341</v>
      </c>
      <c r="G1332" s="4">
        <v>7.83</v>
      </c>
      <c r="H1332" s="4">
        <v>0</v>
      </c>
      <c r="I1332" s="4">
        <v>0</v>
      </c>
      <c r="J1332" s="4">
        <v>0</v>
      </c>
      <c r="K1332" s="3" t="s">
        <v>154</v>
      </c>
      <c r="L1332" s="3" t="s">
        <v>153</v>
      </c>
      <c r="M1332" s="4">
        <v>0</v>
      </c>
      <c r="N1332" s="3" t="s">
        <v>153</v>
      </c>
      <c r="O1332" s="3" t="s">
        <v>155</v>
      </c>
      <c r="P1332" s="3" t="s">
        <v>167</v>
      </c>
      <c r="Q1332" s="5" t="s">
        <v>474</v>
      </c>
      <c r="R1332" s="5" t="s">
        <v>178</v>
      </c>
      <c r="S1332" s="5" t="s">
        <v>179</v>
      </c>
    </row>
    <row r="1333" spans="1:19">
      <c r="A1333" s="3" t="s">
        <v>422</v>
      </c>
      <c r="B1333" s="3" t="s">
        <v>423</v>
      </c>
      <c r="C1333" s="3" t="s">
        <v>3671</v>
      </c>
      <c r="D1333" s="3" t="s">
        <v>3672</v>
      </c>
      <c r="E1333" s="3" t="s">
        <v>1603</v>
      </c>
      <c r="F1333" s="3" t="s">
        <v>153</v>
      </c>
      <c r="G1333" s="4">
        <v>54.9</v>
      </c>
      <c r="H1333" s="4">
        <v>0</v>
      </c>
      <c r="I1333" s="4">
        <v>0</v>
      </c>
      <c r="J1333" s="4">
        <v>0</v>
      </c>
      <c r="K1333" s="3" t="s">
        <v>154</v>
      </c>
      <c r="L1333" s="3" t="s">
        <v>153</v>
      </c>
      <c r="M1333" s="4">
        <v>0</v>
      </c>
      <c r="N1333" s="3" t="s">
        <v>153</v>
      </c>
      <c r="O1333" s="3" t="s">
        <v>155</v>
      </c>
      <c r="P1333" s="3" t="s">
        <v>167</v>
      </c>
      <c r="Q1333" s="5" t="s">
        <v>3671</v>
      </c>
      <c r="R1333" s="5" t="s">
        <v>157</v>
      </c>
      <c r="S1333" s="5" t="s">
        <v>158</v>
      </c>
    </row>
    <row r="1334" spans="1:19">
      <c r="A1334" s="3" t="s">
        <v>422</v>
      </c>
      <c r="B1334" s="3" t="s">
        <v>423</v>
      </c>
      <c r="C1334" s="3" t="s">
        <v>3673</v>
      </c>
      <c r="D1334" s="3" t="s">
        <v>3674</v>
      </c>
      <c r="E1334" s="3" t="s">
        <v>3675</v>
      </c>
      <c r="F1334" s="3" t="s">
        <v>153</v>
      </c>
      <c r="G1334" s="4">
        <v>3.09</v>
      </c>
      <c r="H1334" s="4">
        <v>0</v>
      </c>
      <c r="I1334" s="4">
        <v>0</v>
      </c>
      <c r="J1334" s="4">
        <v>0</v>
      </c>
      <c r="K1334" s="3" t="s">
        <v>154</v>
      </c>
      <c r="L1334" s="3" t="s">
        <v>153</v>
      </c>
      <c r="M1334" s="4">
        <v>0</v>
      </c>
      <c r="N1334" s="3" t="s">
        <v>153</v>
      </c>
      <c r="O1334" s="3" t="s">
        <v>155</v>
      </c>
      <c r="P1334" s="3" t="s">
        <v>167</v>
      </c>
      <c r="Q1334" s="5" t="s">
        <v>3673</v>
      </c>
      <c r="R1334" s="5" t="s">
        <v>168</v>
      </c>
      <c r="S1334" s="5" t="s">
        <v>169</v>
      </c>
    </row>
    <row r="1335" spans="1:19">
      <c r="A1335" s="3" t="s">
        <v>148</v>
      </c>
      <c r="B1335" s="3" t="s">
        <v>148</v>
      </c>
      <c r="C1335" s="3" t="s">
        <v>3676</v>
      </c>
      <c r="D1335" s="3" t="s">
        <v>3677</v>
      </c>
      <c r="E1335" s="3" t="s">
        <v>3678</v>
      </c>
      <c r="F1335" s="3" t="s">
        <v>153</v>
      </c>
      <c r="G1335" s="4">
        <v>1387.8</v>
      </c>
      <c r="H1335" s="4">
        <v>0</v>
      </c>
      <c r="I1335" s="4">
        <v>0</v>
      </c>
      <c r="J1335" s="4">
        <v>0</v>
      </c>
      <c r="K1335" s="3" t="s">
        <v>154</v>
      </c>
      <c r="L1335" s="3" t="s">
        <v>153</v>
      </c>
      <c r="M1335" s="4">
        <v>0</v>
      </c>
      <c r="N1335" s="3" t="s">
        <v>153</v>
      </c>
      <c r="O1335" s="3" t="s">
        <v>155</v>
      </c>
      <c r="P1335" s="3" t="s">
        <v>167</v>
      </c>
      <c r="Q1335" s="5" t="s">
        <v>3676</v>
      </c>
      <c r="R1335" s="5" t="s">
        <v>178</v>
      </c>
      <c r="S1335" s="5" t="s">
        <v>1449</v>
      </c>
    </row>
    <row r="1336" spans="1:19">
      <c r="A1336" s="3" t="s">
        <v>148</v>
      </c>
      <c r="B1336" s="3" t="s">
        <v>148</v>
      </c>
      <c r="C1336" s="3" t="s">
        <v>3679</v>
      </c>
      <c r="D1336" s="3" t="s">
        <v>3680</v>
      </c>
      <c r="E1336" s="3" t="s">
        <v>1638</v>
      </c>
      <c r="F1336" s="3" t="s">
        <v>153</v>
      </c>
      <c r="G1336" s="4">
        <v>42.23</v>
      </c>
      <c r="H1336" s="4">
        <v>0</v>
      </c>
      <c r="I1336" s="4">
        <v>0</v>
      </c>
      <c r="J1336" s="4">
        <v>0</v>
      </c>
      <c r="K1336" s="3" t="s">
        <v>154</v>
      </c>
      <c r="L1336" s="3" t="s">
        <v>153</v>
      </c>
      <c r="M1336" s="4">
        <v>0</v>
      </c>
      <c r="N1336" s="3" t="s">
        <v>153</v>
      </c>
      <c r="O1336" s="3" t="s">
        <v>155</v>
      </c>
      <c r="P1336" s="3" t="s">
        <v>167</v>
      </c>
      <c r="Q1336" s="5" t="s">
        <v>3679</v>
      </c>
      <c r="R1336" s="5" t="s">
        <v>157</v>
      </c>
      <c r="S1336" s="5" t="s">
        <v>158</v>
      </c>
    </row>
    <row r="1337" spans="1:19">
      <c r="A1337" s="3" t="s">
        <v>148</v>
      </c>
      <c r="B1337" s="3" t="s">
        <v>148</v>
      </c>
      <c r="C1337" s="3" t="s">
        <v>3681</v>
      </c>
      <c r="D1337" s="3" t="s">
        <v>3682</v>
      </c>
      <c r="E1337" s="3" t="s">
        <v>1626</v>
      </c>
      <c r="F1337" s="3" t="s">
        <v>153</v>
      </c>
      <c r="G1337" s="4">
        <v>29.43</v>
      </c>
      <c r="H1337" s="4">
        <v>0</v>
      </c>
      <c r="I1337" s="4">
        <v>0</v>
      </c>
      <c r="J1337" s="4">
        <v>0</v>
      </c>
      <c r="K1337" s="3" t="s">
        <v>154</v>
      </c>
      <c r="L1337" s="3" t="s">
        <v>153</v>
      </c>
      <c r="M1337" s="4">
        <v>0</v>
      </c>
      <c r="N1337" s="3" t="s">
        <v>153</v>
      </c>
      <c r="O1337" s="3" t="s">
        <v>155</v>
      </c>
      <c r="P1337" s="3" t="s">
        <v>167</v>
      </c>
      <c r="Q1337" s="5" t="s">
        <v>3681</v>
      </c>
      <c r="R1337" s="5" t="s">
        <v>157</v>
      </c>
      <c r="S1337" s="5" t="s">
        <v>158</v>
      </c>
    </row>
    <row r="1338" spans="1:19">
      <c r="A1338" s="3" t="s">
        <v>148</v>
      </c>
      <c r="B1338" s="3" t="s">
        <v>148</v>
      </c>
      <c r="C1338" s="3" t="s">
        <v>3683</v>
      </c>
      <c r="D1338" s="3" t="s">
        <v>3684</v>
      </c>
      <c r="E1338" s="3" t="s">
        <v>3685</v>
      </c>
      <c r="F1338" s="3" t="s">
        <v>439</v>
      </c>
      <c r="G1338" s="4">
        <v>81.16</v>
      </c>
      <c r="H1338" s="4">
        <v>0</v>
      </c>
      <c r="I1338" s="4">
        <v>0</v>
      </c>
      <c r="J1338" s="4">
        <v>0</v>
      </c>
      <c r="K1338" s="3" t="s">
        <v>154</v>
      </c>
      <c r="L1338" s="3" t="s">
        <v>153</v>
      </c>
      <c r="M1338" s="4">
        <v>0</v>
      </c>
      <c r="N1338" s="3" t="s">
        <v>153</v>
      </c>
      <c r="O1338" s="3" t="s">
        <v>155</v>
      </c>
      <c r="P1338" s="3" t="s">
        <v>167</v>
      </c>
      <c r="Q1338" s="5" t="s">
        <v>3683</v>
      </c>
      <c r="R1338" s="5" t="s">
        <v>168</v>
      </c>
      <c r="S1338" s="5" t="s">
        <v>169</v>
      </c>
    </row>
    <row r="1339" spans="1:19">
      <c r="A1339" s="3" t="s">
        <v>1347</v>
      </c>
      <c r="B1339" s="3" t="s">
        <v>423</v>
      </c>
      <c r="C1339" s="3" t="s">
        <v>1365</v>
      </c>
      <c r="D1339" s="3" t="s">
        <v>1366</v>
      </c>
      <c r="E1339" s="3" t="s">
        <v>1301</v>
      </c>
      <c r="F1339" s="3" t="s">
        <v>337</v>
      </c>
      <c r="G1339" s="4">
        <v>35</v>
      </c>
      <c r="H1339" s="4">
        <v>0</v>
      </c>
      <c r="I1339" s="4">
        <v>0</v>
      </c>
      <c r="J1339" s="4">
        <v>0</v>
      </c>
      <c r="K1339" s="3" t="s">
        <v>154</v>
      </c>
      <c r="L1339" s="3" t="s">
        <v>153</v>
      </c>
      <c r="M1339" s="4">
        <v>0</v>
      </c>
      <c r="N1339" s="3" t="s">
        <v>153</v>
      </c>
      <c r="O1339" s="3" t="s">
        <v>155</v>
      </c>
      <c r="P1339" s="3" t="s">
        <v>167</v>
      </c>
      <c r="Q1339" s="5" t="s">
        <v>1365</v>
      </c>
      <c r="R1339" s="5" t="s">
        <v>178</v>
      </c>
      <c r="S1339" s="5" t="s">
        <v>179</v>
      </c>
    </row>
    <row r="1340" spans="1:19">
      <c r="A1340" s="3" t="s">
        <v>1347</v>
      </c>
      <c r="B1340" s="3" t="s">
        <v>846</v>
      </c>
      <c r="C1340" s="3" t="s">
        <v>1368</v>
      </c>
      <c r="D1340" s="3" t="s">
        <v>1369</v>
      </c>
      <c r="E1340" s="3" t="s">
        <v>1370</v>
      </c>
      <c r="F1340" s="3" t="s">
        <v>337</v>
      </c>
      <c r="G1340" s="4">
        <v>29.2</v>
      </c>
      <c r="H1340" s="4">
        <v>0</v>
      </c>
      <c r="I1340" s="4">
        <v>0</v>
      </c>
      <c r="J1340" s="4">
        <v>0</v>
      </c>
      <c r="K1340" s="3" t="s">
        <v>154</v>
      </c>
      <c r="L1340" s="3" t="s">
        <v>153</v>
      </c>
      <c r="M1340" s="4">
        <v>0</v>
      </c>
      <c r="N1340" s="3" t="s">
        <v>153</v>
      </c>
      <c r="O1340" s="3" t="s">
        <v>155</v>
      </c>
      <c r="P1340" s="3" t="s">
        <v>167</v>
      </c>
      <c r="Q1340" s="5" t="s">
        <v>1368</v>
      </c>
      <c r="R1340" s="5" t="s">
        <v>178</v>
      </c>
      <c r="S1340" s="5" t="s">
        <v>179</v>
      </c>
    </row>
    <row r="1341" spans="1:19">
      <c r="A1341" s="3" t="s">
        <v>2270</v>
      </c>
      <c r="B1341" s="3" t="s">
        <v>3686</v>
      </c>
      <c r="C1341" s="3" t="s">
        <v>3687</v>
      </c>
      <c r="D1341" s="3" t="s">
        <v>3688</v>
      </c>
      <c r="E1341" s="3" t="s">
        <v>3689</v>
      </c>
      <c r="F1341" s="3" t="s">
        <v>611</v>
      </c>
      <c r="G1341" s="4">
        <v>17.07</v>
      </c>
      <c r="H1341" s="4">
        <v>0</v>
      </c>
      <c r="I1341" s="4">
        <v>0</v>
      </c>
      <c r="J1341" s="4">
        <v>0</v>
      </c>
      <c r="K1341" s="3" t="s">
        <v>154</v>
      </c>
      <c r="L1341" s="3" t="s">
        <v>153</v>
      </c>
      <c r="M1341" s="4">
        <v>0</v>
      </c>
      <c r="N1341" s="3" t="s">
        <v>153</v>
      </c>
      <c r="O1341" s="3" t="s">
        <v>155</v>
      </c>
      <c r="P1341" s="3" t="s">
        <v>167</v>
      </c>
      <c r="Q1341" s="5" t="s">
        <v>3687</v>
      </c>
      <c r="R1341" s="5" t="s">
        <v>168</v>
      </c>
      <c r="S1341" s="5" t="s">
        <v>169</v>
      </c>
    </row>
    <row r="1342" spans="1:19">
      <c r="A1342" s="3" t="s">
        <v>406</v>
      </c>
      <c r="B1342" s="3" t="s">
        <v>149</v>
      </c>
      <c r="C1342" s="3" t="s">
        <v>3690</v>
      </c>
      <c r="D1342" s="3" t="s">
        <v>3691</v>
      </c>
      <c r="E1342" s="3" t="s">
        <v>3692</v>
      </c>
      <c r="F1342" s="3" t="s">
        <v>153</v>
      </c>
      <c r="G1342" s="4">
        <v>16.260000000000002</v>
      </c>
      <c r="H1342" s="4">
        <v>0</v>
      </c>
      <c r="I1342" s="4">
        <v>0</v>
      </c>
      <c r="J1342" s="4">
        <v>0</v>
      </c>
      <c r="K1342" s="3" t="s">
        <v>154</v>
      </c>
      <c r="L1342" s="3" t="s">
        <v>153</v>
      </c>
      <c r="M1342" s="4">
        <v>0</v>
      </c>
      <c r="N1342" s="3" t="s">
        <v>153</v>
      </c>
      <c r="O1342" s="3" t="s">
        <v>155</v>
      </c>
      <c r="P1342" s="3" t="s">
        <v>167</v>
      </c>
      <c r="Q1342" s="5" t="s">
        <v>3690</v>
      </c>
      <c r="R1342" s="5" t="s">
        <v>178</v>
      </c>
      <c r="S1342" s="5" t="s">
        <v>1678</v>
      </c>
    </row>
    <row r="1343" spans="1:19">
      <c r="A1343" s="3" t="s">
        <v>148</v>
      </c>
      <c r="B1343" s="3" t="s">
        <v>149</v>
      </c>
      <c r="C1343" s="3" t="s">
        <v>170</v>
      </c>
      <c r="D1343" s="3" t="s">
        <v>171</v>
      </c>
      <c r="E1343" s="3" t="s">
        <v>172</v>
      </c>
      <c r="F1343" s="3" t="s">
        <v>153</v>
      </c>
      <c r="G1343" s="4">
        <v>28.8</v>
      </c>
      <c r="H1343" s="4">
        <v>0</v>
      </c>
      <c r="I1343" s="4">
        <v>0</v>
      </c>
      <c r="J1343" s="4">
        <v>0</v>
      </c>
      <c r="K1343" s="3" t="s">
        <v>154</v>
      </c>
      <c r="L1343" s="3" t="s">
        <v>153</v>
      </c>
      <c r="M1343" s="4">
        <v>0</v>
      </c>
      <c r="N1343" s="3" t="s">
        <v>153</v>
      </c>
      <c r="O1343" s="3" t="s">
        <v>155</v>
      </c>
      <c r="P1343" s="3" t="s">
        <v>167</v>
      </c>
      <c r="Q1343" s="5" t="s">
        <v>170</v>
      </c>
      <c r="R1343" s="5" t="s">
        <v>168</v>
      </c>
      <c r="S1343" s="5" t="s">
        <v>169</v>
      </c>
    </row>
    <row r="1344" spans="1:19">
      <c r="A1344" s="3" t="s">
        <v>173</v>
      </c>
      <c r="B1344" s="3" t="s">
        <v>149</v>
      </c>
      <c r="C1344" s="3" t="s">
        <v>342</v>
      </c>
      <c r="D1344" s="3" t="s">
        <v>343</v>
      </c>
      <c r="E1344" s="3" t="s">
        <v>344</v>
      </c>
      <c r="F1344" s="3" t="s">
        <v>153</v>
      </c>
      <c r="G1344" s="4">
        <v>51.78</v>
      </c>
      <c r="H1344" s="4">
        <v>0</v>
      </c>
      <c r="I1344" s="4">
        <v>0</v>
      </c>
      <c r="J1344" s="4">
        <v>0</v>
      </c>
      <c r="K1344" s="3" t="s">
        <v>154</v>
      </c>
      <c r="L1344" s="3" t="s">
        <v>153</v>
      </c>
      <c r="M1344" s="4">
        <v>0</v>
      </c>
      <c r="N1344" s="3" t="s">
        <v>153</v>
      </c>
      <c r="O1344" s="3" t="s">
        <v>155</v>
      </c>
      <c r="P1344" s="3" t="s">
        <v>167</v>
      </c>
      <c r="Q1344" s="5" t="s">
        <v>342</v>
      </c>
      <c r="R1344" s="5" t="s">
        <v>178</v>
      </c>
      <c r="S1344" s="5" t="s">
        <v>179</v>
      </c>
    </row>
    <row r="1345" spans="1:19">
      <c r="A1345" s="3" t="s">
        <v>406</v>
      </c>
      <c r="B1345" s="3" t="s">
        <v>149</v>
      </c>
      <c r="C1345" s="3" t="s">
        <v>420</v>
      </c>
      <c r="D1345" s="3" t="s">
        <v>421</v>
      </c>
      <c r="E1345" s="3" t="s">
        <v>344</v>
      </c>
      <c r="F1345" s="3" t="s">
        <v>153</v>
      </c>
      <c r="G1345" s="4">
        <v>27.45</v>
      </c>
      <c r="H1345" s="4">
        <v>0</v>
      </c>
      <c r="I1345" s="4">
        <v>0</v>
      </c>
      <c r="J1345" s="4">
        <v>0</v>
      </c>
      <c r="K1345" s="3" t="s">
        <v>154</v>
      </c>
      <c r="L1345" s="3" t="s">
        <v>153</v>
      </c>
      <c r="M1345" s="4">
        <v>0</v>
      </c>
      <c r="N1345" s="3" t="s">
        <v>153</v>
      </c>
      <c r="O1345" s="3" t="s">
        <v>155</v>
      </c>
      <c r="P1345" s="3" t="s">
        <v>167</v>
      </c>
      <c r="Q1345" s="5" t="s">
        <v>420</v>
      </c>
      <c r="R1345" s="5" t="s">
        <v>178</v>
      </c>
      <c r="S1345" s="5" t="s">
        <v>179</v>
      </c>
    </row>
    <row r="1346" spans="1:19">
      <c r="A1346" s="3" t="s">
        <v>148</v>
      </c>
      <c r="B1346" s="3" t="s">
        <v>149</v>
      </c>
      <c r="C1346" s="3" t="s">
        <v>3693</v>
      </c>
      <c r="D1346" s="3" t="s">
        <v>3694</v>
      </c>
      <c r="E1346" s="3" t="s">
        <v>3695</v>
      </c>
      <c r="F1346" s="3" t="s">
        <v>153</v>
      </c>
      <c r="G1346" s="4">
        <v>16.21</v>
      </c>
      <c r="H1346" s="4">
        <v>0</v>
      </c>
      <c r="I1346" s="4">
        <v>0</v>
      </c>
      <c r="J1346" s="4">
        <v>0</v>
      </c>
      <c r="K1346" s="3" t="s">
        <v>154</v>
      </c>
      <c r="L1346" s="3" t="s">
        <v>153</v>
      </c>
      <c r="M1346" s="4">
        <v>0</v>
      </c>
      <c r="N1346" s="3" t="s">
        <v>153</v>
      </c>
      <c r="O1346" s="3" t="s">
        <v>155</v>
      </c>
      <c r="P1346" s="3" t="s">
        <v>167</v>
      </c>
      <c r="Q1346" s="5" t="s">
        <v>3693</v>
      </c>
      <c r="R1346" s="5" t="s">
        <v>173</v>
      </c>
      <c r="S1346" s="5" t="s">
        <v>1597</v>
      </c>
    </row>
    <row r="1347" spans="1:19">
      <c r="A1347" s="3" t="s">
        <v>148</v>
      </c>
      <c r="B1347" s="3" t="s">
        <v>149</v>
      </c>
      <c r="C1347" s="3" t="s">
        <v>3696</v>
      </c>
      <c r="D1347" s="3" t="s">
        <v>3697</v>
      </c>
      <c r="E1347" s="3" t="s">
        <v>3695</v>
      </c>
      <c r="F1347" s="3" t="s">
        <v>153</v>
      </c>
      <c r="G1347" s="4">
        <v>32.51</v>
      </c>
      <c r="H1347" s="4">
        <v>0</v>
      </c>
      <c r="I1347" s="4">
        <v>0</v>
      </c>
      <c r="J1347" s="4">
        <v>0</v>
      </c>
      <c r="K1347" s="3" t="s">
        <v>154</v>
      </c>
      <c r="L1347" s="3" t="s">
        <v>153</v>
      </c>
      <c r="M1347" s="4">
        <v>0</v>
      </c>
      <c r="N1347" s="3" t="s">
        <v>153</v>
      </c>
      <c r="O1347" s="3" t="s">
        <v>155</v>
      </c>
      <c r="P1347" s="3" t="s">
        <v>167</v>
      </c>
      <c r="Q1347" s="5" t="s">
        <v>3696</v>
      </c>
      <c r="R1347" s="5" t="s">
        <v>173</v>
      </c>
      <c r="S1347" s="5" t="s">
        <v>1597</v>
      </c>
    </row>
    <row r="1348" spans="1:19">
      <c r="A1348" s="3" t="s">
        <v>148</v>
      </c>
      <c r="B1348" s="3" t="s">
        <v>149</v>
      </c>
      <c r="C1348" s="3" t="s">
        <v>3698</v>
      </c>
      <c r="D1348" s="3" t="s">
        <v>3699</v>
      </c>
      <c r="E1348" s="3" t="s">
        <v>3700</v>
      </c>
      <c r="F1348" s="3" t="s">
        <v>153</v>
      </c>
      <c r="G1348" s="4">
        <v>89.92</v>
      </c>
      <c r="H1348" s="4">
        <v>0</v>
      </c>
      <c r="I1348" s="4">
        <v>0</v>
      </c>
      <c r="J1348" s="4">
        <v>0</v>
      </c>
      <c r="K1348" s="3" t="s">
        <v>154</v>
      </c>
      <c r="L1348" s="3" t="s">
        <v>153</v>
      </c>
      <c r="M1348" s="4">
        <v>0</v>
      </c>
      <c r="N1348" s="3" t="s">
        <v>153</v>
      </c>
      <c r="O1348" s="3" t="s">
        <v>155</v>
      </c>
      <c r="P1348" s="3" t="s">
        <v>167</v>
      </c>
      <c r="Q1348" s="5" t="s">
        <v>3698</v>
      </c>
      <c r="R1348" s="5" t="s">
        <v>178</v>
      </c>
      <c r="S1348" s="5" t="s">
        <v>1449</v>
      </c>
    </row>
    <row r="1349" spans="1:19">
      <c r="A1349" s="3" t="s">
        <v>148</v>
      </c>
      <c r="B1349" s="3" t="s">
        <v>149</v>
      </c>
      <c r="C1349" s="3" t="s">
        <v>3701</v>
      </c>
      <c r="D1349" s="3" t="s">
        <v>3702</v>
      </c>
      <c r="E1349" s="3" t="s">
        <v>3700</v>
      </c>
      <c r="F1349" s="3" t="s">
        <v>153</v>
      </c>
      <c r="G1349" s="4">
        <v>198.72</v>
      </c>
      <c r="H1349" s="4">
        <v>0</v>
      </c>
      <c r="I1349" s="4">
        <v>0</v>
      </c>
      <c r="J1349" s="4">
        <v>0</v>
      </c>
      <c r="K1349" s="3" t="s">
        <v>154</v>
      </c>
      <c r="L1349" s="3" t="s">
        <v>153</v>
      </c>
      <c r="M1349" s="4">
        <v>0</v>
      </c>
      <c r="N1349" s="3" t="s">
        <v>153</v>
      </c>
      <c r="O1349" s="3" t="s">
        <v>155</v>
      </c>
      <c r="P1349" s="3" t="s">
        <v>167</v>
      </c>
      <c r="Q1349" s="5" t="s">
        <v>3701</v>
      </c>
      <c r="R1349" s="5" t="s">
        <v>178</v>
      </c>
      <c r="S1349" s="5" t="s">
        <v>1449</v>
      </c>
    </row>
    <row r="1350" spans="1:19">
      <c r="A1350" s="3" t="s">
        <v>1347</v>
      </c>
      <c r="B1350" s="3" t="s">
        <v>423</v>
      </c>
      <c r="C1350" s="3" t="s">
        <v>1372</v>
      </c>
      <c r="D1350" s="3" t="s">
        <v>1373</v>
      </c>
      <c r="E1350" s="3" t="s">
        <v>1374</v>
      </c>
      <c r="F1350" s="3" t="s">
        <v>153</v>
      </c>
      <c r="G1350" s="4">
        <v>16.760000000000002</v>
      </c>
      <c r="H1350" s="4">
        <v>0</v>
      </c>
      <c r="I1350" s="4">
        <v>0</v>
      </c>
      <c r="J1350" s="4">
        <v>0</v>
      </c>
      <c r="K1350" s="3" t="s">
        <v>154</v>
      </c>
      <c r="L1350" s="3" t="s">
        <v>153</v>
      </c>
      <c r="M1350" s="4">
        <v>0</v>
      </c>
      <c r="N1350" s="3" t="s">
        <v>153</v>
      </c>
      <c r="O1350" s="3" t="s">
        <v>155</v>
      </c>
      <c r="P1350" s="3" t="s">
        <v>167</v>
      </c>
      <c r="Q1350" s="5" t="s">
        <v>1372</v>
      </c>
      <c r="R1350" s="5" t="s">
        <v>178</v>
      </c>
      <c r="S1350" s="5" t="s">
        <v>179</v>
      </c>
    </row>
    <row r="1351" spans="1:19">
      <c r="A1351" s="3" t="s">
        <v>1494</v>
      </c>
      <c r="B1351" s="3" t="s">
        <v>149</v>
      </c>
      <c r="C1351" s="3" t="s">
        <v>3703</v>
      </c>
      <c r="D1351" s="3" t="s">
        <v>3704</v>
      </c>
      <c r="E1351" s="3" t="s">
        <v>3590</v>
      </c>
      <c r="F1351" s="3" t="s">
        <v>3705</v>
      </c>
      <c r="G1351" s="4">
        <v>130.80000000000001</v>
      </c>
      <c r="H1351" s="4">
        <v>0</v>
      </c>
      <c r="I1351" s="4">
        <v>0</v>
      </c>
      <c r="J1351" s="4">
        <v>0</v>
      </c>
      <c r="K1351" s="3" t="s">
        <v>154</v>
      </c>
      <c r="L1351" s="3" t="s">
        <v>153</v>
      </c>
      <c r="M1351" s="4">
        <v>0</v>
      </c>
      <c r="N1351" s="3" t="s">
        <v>153</v>
      </c>
      <c r="O1351" s="3" t="s">
        <v>155</v>
      </c>
      <c r="P1351" s="3" t="s">
        <v>167</v>
      </c>
      <c r="Q1351" s="5" t="s">
        <v>3703</v>
      </c>
      <c r="R1351" s="5" t="s">
        <v>168</v>
      </c>
      <c r="S1351" s="5" t="s">
        <v>169</v>
      </c>
    </row>
    <row r="1352" spans="1:19">
      <c r="A1352" s="3" t="s">
        <v>148</v>
      </c>
      <c r="B1352" s="3" t="s">
        <v>148</v>
      </c>
      <c r="C1352" s="3" t="s">
        <v>3706</v>
      </c>
      <c r="D1352" s="3" t="s">
        <v>3707</v>
      </c>
      <c r="E1352" s="3" t="s">
        <v>1632</v>
      </c>
      <c r="F1352" s="3" t="s">
        <v>153</v>
      </c>
      <c r="G1352" s="4">
        <v>23.68</v>
      </c>
      <c r="H1352" s="4">
        <v>0</v>
      </c>
      <c r="I1352" s="4">
        <v>0</v>
      </c>
      <c r="J1352" s="4">
        <v>0</v>
      </c>
      <c r="K1352" s="3" t="s">
        <v>154</v>
      </c>
      <c r="L1352" s="3" t="s">
        <v>153</v>
      </c>
      <c r="M1352" s="4">
        <v>0</v>
      </c>
      <c r="N1352" s="3" t="s">
        <v>153</v>
      </c>
      <c r="O1352" s="3" t="s">
        <v>155</v>
      </c>
      <c r="P1352" s="3" t="s">
        <v>167</v>
      </c>
      <c r="Q1352" s="5" t="s">
        <v>3706</v>
      </c>
      <c r="R1352" s="5" t="s">
        <v>157</v>
      </c>
      <c r="S1352" s="5" t="s">
        <v>158</v>
      </c>
    </row>
    <row r="1353" spans="1:19">
      <c r="A1353" s="3" t="s">
        <v>422</v>
      </c>
      <c r="B1353" s="3" t="s">
        <v>423</v>
      </c>
      <c r="C1353" s="3" t="s">
        <v>3708</v>
      </c>
      <c r="D1353" s="3" t="s">
        <v>3709</v>
      </c>
      <c r="E1353" s="3" t="s">
        <v>152</v>
      </c>
      <c r="F1353" s="3" t="s">
        <v>153</v>
      </c>
      <c r="G1353" s="4">
        <v>13.86</v>
      </c>
      <c r="H1353" s="4">
        <v>0</v>
      </c>
      <c r="I1353" s="4">
        <v>0</v>
      </c>
      <c r="J1353" s="4">
        <v>0</v>
      </c>
      <c r="K1353" s="3" t="s">
        <v>154</v>
      </c>
      <c r="L1353" s="3" t="s">
        <v>153</v>
      </c>
      <c r="M1353" s="4">
        <v>0</v>
      </c>
      <c r="N1353" s="3" t="s">
        <v>153</v>
      </c>
      <c r="O1353" s="3" t="s">
        <v>155</v>
      </c>
      <c r="P1353" s="3" t="s">
        <v>167</v>
      </c>
      <c r="Q1353" s="5" t="s">
        <v>3708</v>
      </c>
      <c r="R1353" s="5" t="s">
        <v>157</v>
      </c>
      <c r="S1353" s="5" t="s">
        <v>158</v>
      </c>
    </row>
    <row r="1354" spans="1:19">
      <c r="A1354" s="3" t="s">
        <v>422</v>
      </c>
      <c r="B1354" s="3" t="s">
        <v>423</v>
      </c>
      <c r="C1354" s="3" t="s">
        <v>3710</v>
      </c>
      <c r="D1354" s="3" t="s">
        <v>3711</v>
      </c>
      <c r="E1354" s="3" t="s">
        <v>152</v>
      </c>
      <c r="F1354" s="3" t="s">
        <v>153</v>
      </c>
      <c r="G1354" s="4">
        <v>19.3</v>
      </c>
      <c r="H1354" s="4">
        <v>0</v>
      </c>
      <c r="I1354" s="4">
        <v>0</v>
      </c>
      <c r="J1354" s="4">
        <v>0</v>
      </c>
      <c r="K1354" s="3" t="s">
        <v>154</v>
      </c>
      <c r="L1354" s="3" t="s">
        <v>153</v>
      </c>
      <c r="M1354" s="4">
        <v>0</v>
      </c>
      <c r="N1354" s="3" t="s">
        <v>153</v>
      </c>
      <c r="O1354" s="3" t="s">
        <v>155</v>
      </c>
      <c r="P1354" s="3" t="s">
        <v>167</v>
      </c>
      <c r="Q1354" s="5" t="s">
        <v>3710</v>
      </c>
      <c r="R1354" s="5" t="s">
        <v>157</v>
      </c>
      <c r="S1354" s="5" t="s">
        <v>158</v>
      </c>
    </row>
    <row r="1355" spans="1:19">
      <c r="A1355" s="3" t="s">
        <v>422</v>
      </c>
      <c r="B1355" s="3" t="s">
        <v>423</v>
      </c>
      <c r="C1355" s="3" t="s">
        <v>3712</v>
      </c>
      <c r="D1355" s="3" t="s">
        <v>3713</v>
      </c>
      <c r="E1355" s="3" t="s">
        <v>152</v>
      </c>
      <c r="F1355" s="3" t="s">
        <v>153</v>
      </c>
      <c r="G1355" s="4">
        <v>31.71</v>
      </c>
      <c r="H1355" s="4">
        <v>0</v>
      </c>
      <c r="I1355" s="4">
        <v>0</v>
      </c>
      <c r="J1355" s="4">
        <v>0</v>
      </c>
      <c r="K1355" s="3" t="s">
        <v>154</v>
      </c>
      <c r="L1355" s="3" t="s">
        <v>153</v>
      </c>
      <c r="M1355" s="4">
        <v>0</v>
      </c>
      <c r="N1355" s="3" t="s">
        <v>153</v>
      </c>
      <c r="O1355" s="3" t="s">
        <v>155</v>
      </c>
      <c r="P1355" s="3" t="s">
        <v>167</v>
      </c>
      <c r="Q1355" s="5" t="s">
        <v>3712</v>
      </c>
      <c r="R1355" s="5" t="s">
        <v>157</v>
      </c>
      <c r="S1355" s="5" t="s">
        <v>158</v>
      </c>
    </row>
    <row r="1356" spans="1:19">
      <c r="A1356" s="3" t="s">
        <v>1494</v>
      </c>
      <c r="B1356" s="3" t="s">
        <v>149</v>
      </c>
      <c r="C1356" s="3" t="s">
        <v>3714</v>
      </c>
      <c r="D1356" s="3" t="s">
        <v>3715</v>
      </c>
      <c r="E1356" s="3" t="s">
        <v>3590</v>
      </c>
      <c r="F1356" s="3" t="s">
        <v>3716</v>
      </c>
      <c r="G1356" s="4">
        <v>25.13</v>
      </c>
      <c r="H1356" s="4">
        <v>0</v>
      </c>
      <c r="I1356" s="4">
        <v>0</v>
      </c>
      <c r="J1356" s="4">
        <v>0</v>
      </c>
      <c r="K1356" s="3" t="s">
        <v>154</v>
      </c>
      <c r="L1356" s="3" t="s">
        <v>153</v>
      </c>
      <c r="M1356" s="4">
        <v>0</v>
      </c>
      <c r="N1356" s="3" t="s">
        <v>153</v>
      </c>
      <c r="O1356" s="3" t="s">
        <v>155</v>
      </c>
      <c r="P1356" s="3" t="s">
        <v>167</v>
      </c>
      <c r="Q1356" s="5" t="s">
        <v>3714</v>
      </c>
      <c r="R1356" s="5" t="s">
        <v>168</v>
      </c>
      <c r="S1356" s="5" t="s">
        <v>169</v>
      </c>
    </row>
    <row r="1357" spans="1:19">
      <c r="A1357" s="3" t="s">
        <v>148</v>
      </c>
      <c r="B1357" s="3" t="s">
        <v>149</v>
      </c>
      <c r="C1357" s="3" t="s">
        <v>3717</v>
      </c>
      <c r="D1357" s="3" t="s">
        <v>3718</v>
      </c>
      <c r="E1357" s="3" t="s">
        <v>2024</v>
      </c>
      <c r="F1357" s="3" t="s">
        <v>153</v>
      </c>
      <c r="G1357" s="4">
        <v>15.23</v>
      </c>
      <c r="H1357" s="8"/>
      <c r="I1357" s="8"/>
      <c r="J1357" s="8"/>
      <c r="K1357" s="3" t="s">
        <v>154</v>
      </c>
      <c r="L1357" s="3" t="s">
        <v>153</v>
      </c>
      <c r="M1357" s="4">
        <v>0</v>
      </c>
      <c r="N1357" s="3" t="s">
        <v>153</v>
      </c>
      <c r="O1357" s="3" t="s">
        <v>155</v>
      </c>
      <c r="P1357" s="3" t="s">
        <v>167</v>
      </c>
      <c r="Q1357" s="5" t="s">
        <v>3717</v>
      </c>
      <c r="R1357" s="5" t="s">
        <v>157</v>
      </c>
      <c r="S1357" s="5" t="s">
        <v>158</v>
      </c>
    </row>
    <row r="1358" spans="1:19">
      <c r="A1358" s="3" t="s">
        <v>148</v>
      </c>
      <c r="B1358" s="3" t="s">
        <v>149</v>
      </c>
      <c r="C1358" s="3" t="s">
        <v>3719</v>
      </c>
      <c r="D1358" s="3" t="s">
        <v>3720</v>
      </c>
      <c r="E1358" s="3" t="s">
        <v>2403</v>
      </c>
      <c r="F1358" s="3" t="s">
        <v>153</v>
      </c>
      <c r="G1358" s="4">
        <v>9.9499999999999993</v>
      </c>
      <c r="H1358" s="8"/>
      <c r="I1358" s="8"/>
      <c r="J1358" s="8"/>
      <c r="K1358" s="3" t="s">
        <v>154</v>
      </c>
      <c r="L1358" s="3" t="s">
        <v>153</v>
      </c>
      <c r="M1358" s="4">
        <v>0</v>
      </c>
      <c r="N1358" s="3" t="s">
        <v>153</v>
      </c>
      <c r="O1358" s="3" t="s">
        <v>155</v>
      </c>
      <c r="P1358" s="3" t="s">
        <v>167</v>
      </c>
      <c r="Q1358" s="5" t="s">
        <v>3719</v>
      </c>
      <c r="R1358" s="5" t="s">
        <v>168</v>
      </c>
      <c r="S1358" s="5" t="s">
        <v>169</v>
      </c>
    </row>
    <row r="1359" spans="1:19">
      <c r="A1359" s="3" t="s">
        <v>148</v>
      </c>
      <c r="B1359" s="3" t="s">
        <v>149</v>
      </c>
      <c r="C1359" s="3" t="s">
        <v>3721</v>
      </c>
      <c r="D1359" s="3" t="s">
        <v>3722</v>
      </c>
      <c r="E1359" s="3" t="s">
        <v>1644</v>
      </c>
      <c r="F1359" s="3" t="s">
        <v>419</v>
      </c>
      <c r="G1359" s="4">
        <v>6.33</v>
      </c>
      <c r="H1359" s="4">
        <v>0</v>
      </c>
      <c r="I1359" s="4">
        <v>0</v>
      </c>
      <c r="J1359" s="4">
        <v>0</v>
      </c>
      <c r="K1359" s="3" t="s">
        <v>154</v>
      </c>
      <c r="L1359" s="3" t="s">
        <v>153</v>
      </c>
      <c r="M1359" s="4">
        <v>0</v>
      </c>
      <c r="N1359" s="3" t="s">
        <v>153</v>
      </c>
      <c r="O1359" s="3" t="s">
        <v>155</v>
      </c>
      <c r="P1359" s="3" t="s">
        <v>167</v>
      </c>
      <c r="Q1359" s="5" t="s">
        <v>3721</v>
      </c>
      <c r="R1359" s="5" t="s">
        <v>173</v>
      </c>
      <c r="S1359" s="5" t="s">
        <v>1597</v>
      </c>
    </row>
    <row r="1360" spans="1:19">
      <c r="A1360" s="3" t="s">
        <v>148</v>
      </c>
      <c r="B1360" s="3" t="s">
        <v>149</v>
      </c>
      <c r="C1360" s="3" t="s">
        <v>3723</v>
      </c>
      <c r="D1360" s="3" t="s">
        <v>3724</v>
      </c>
      <c r="E1360" s="3" t="s">
        <v>1918</v>
      </c>
      <c r="F1360" s="3" t="s">
        <v>419</v>
      </c>
      <c r="G1360" s="4">
        <v>4.34</v>
      </c>
      <c r="H1360" s="4">
        <v>0</v>
      </c>
      <c r="I1360" s="4">
        <v>0</v>
      </c>
      <c r="J1360" s="4">
        <v>0</v>
      </c>
      <c r="K1360" s="3" t="s">
        <v>154</v>
      </c>
      <c r="L1360" s="3" t="s">
        <v>153</v>
      </c>
      <c r="M1360" s="4">
        <v>0</v>
      </c>
      <c r="N1360" s="3" t="s">
        <v>153</v>
      </c>
      <c r="O1360" s="3" t="s">
        <v>155</v>
      </c>
      <c r="P1360" s="3" t="s">
        <v>167</v>
      </c>
      <c r="Q1360" s="5" t="s">
        <v>3723</v>
      </c>
      <c r="R1360" s="5" t="s">
        <v>1658</v>
      </c>
      <c r="S1360" s="5" t="s">
        <v>1449</v>
      </c>
    </row>
    <row r="1361" spans="1:19">
      <c r="A1361" s="3" t="s">
        <v>148</v>
      </c>
      <c r="B1361" s="3" t="s">
        <v>149</v>
      </c>
      <c r="C1361" s="3" t="s">
        <v>3725</v>
      </c>
      <c r="D1361" s="3" t="s">
        <v>3726</v>
      </c>
      <c r="E1361" s="3" t="s">
        <v>3727</v>
      </c>
      <c r="F1361" s="3" t="s">
        <v>419</v>
      </c>
      <c r="G1361" s="4">
        <v>1.2</v>
      </c>
      <c r="H1361" s="4">
        <v>0</v>
      </c>
      <c r="I1361" s="4">
        <v>0</v>
      </c>
      <c r="J1361" s="4">
        <v>0</v>
      </c>
      <c r="K1361" s="3" t="s">
        <v>154</v>
      </c>
      <c r="L1361" s="3" t="s">
        <v>153</v>
      </c>
      <c r="M1361" s="4">
        <v>0</v>
      </c>
      <c r="N1361" s="3" t="s">
        <v>153</v>
      </c>
      <c r="O1361" s="3" t="s">
        <v>155</v>
      </c>
      <c r="P1361" s="3" t="s">
        <v>167</v>
      </c>
      <c r="Q1361" s="5" t="s">
        <v>3725</v>
      </c>
      <c r="R1361" s="5" t="s">
        <v>168</v>
      </c>
      <c r="S1361" s="5" t="s">
        <v>169</v>
      </c>
    </row>
    <row r="1362" spans="1:19">
      <c r="A1362" s="3" t="s">
        <v>148</v>
      </c>
      <c r="B1362" s="3" t="s">
        <v>149</v>
      </c>
      <c r="C1362" s="3" t="s">
        <v>3728</v>
      </c>
      <c r="D1362" s="3" t="s">
        <v>3729</v>
      </c>
      <c r="E1362" s="3" t="s">
        <v>2854</v>
      </c>
      <c r="F1362" s="3" t="s">
        <v>419</v>
      </c>
      <c r="G1362" s="4">
        <v>1.87</v>
      </c>
      <c r="H1362" s="4">
        <v>0</v>
      </c>
      <c r="I1362" s="4">
        <v>0</v>
      </c>
      <c r="J1362" s="4">
        <v>0</v>
      </c>
      <c r="K1362" s="3" t="s">
        <v>154</v>
      </c>
      <c r="L1362" s="3" t="s">
        <v>153</v>
      </c>
      <c r="M1362" s="4">
        <v>0</v>
      </c>
      <c r="N1362" s="3" t="s">
        <v>153</v>
      </c>
      <c r="O1362" s="3" t="s">
        <v>155</v>
      </c>
      <c r="P1362" s="3" t="s">
        <v>167</v>
      </c>
      <c r="Q1362" s="5" t="s">
        <v>3728</v>
      </c>
      <c r="R1362" s="5" t="s">
        <v>173</v>
      </c>
      <c r="S1362" s="5" t="s">
        <v>1597</v>
      </c>
    </row>
    <row r="1363" spans="1:19">
      <c r="A1363" s="3" t="s">
        <v>1347</v>
      </c>
      <c r="B1363" s="3" t="s">
        <v>148</v>
      </c>
      <c r="C1363" s="3" t="s">
        <v>1376</v>
      </c>
      <c r="D1363" s="3" t="s">
        <v>3730</v>
      </c>
      <c r="E1363" s="3" t="s">
        <v>3731</v>
      </c>
      <c r="F1363" s="3" t="s">
        <v>153</v>
      </c>
      <c r="G1363" s="4">
        <v>16.690000000000001</v>
      </c>
      <c r="H1363" s="4">
        <v>0</v>
      </c>
      <c r="I1363" s="4">
        <v>0</v>
      </c>
      <c r="J1363" s="4">
        <v>0</v>
      </c>
      <c r="K1363" s="3" t="s">
        <v>154</v>
      </c>
      <c r="L1363" s="3" t="s">
        <v>153</v>
      </c>
      <c r="M1363" s="4">
        <v>0</v>
      </c>
      <c r="N1363" s="3" t="s">
        <v>153</v>
      </c>
      <c r="O1363" s="3" t="s">
        <v>155</v>
      </c>
      <c r="P1363" s="3" t="s">
        <v>167</v>
      </c>
      <c r="Q1363" s="5" t="s">
        <v>1376</v>
      </c>
      <c r="R1363" s="5" t="s">
        <v>168</v>
      </c>
      <c r="S1363" s="5" t="s">
        <v>1449</v>
      </c>
    </row>
    <row r="1364" spans="1:19">
      <c r="A1364" s="3" t="s">
        <v>1347</v>
      </c>
      <c r="B1364" s="3" t="s">
        <v>149</v>
      </c>
      <c r="C1364" s="3" t="s">
        <v>1379</v>
      </c>
      <c r="D1364" s="3" t="s">
        <v>1380</v>
      </c>
      <c r="E1364" s="3" t="s">
        <v>414</v>
      </c>
      <c r="F1364" s="3" t="s">
        <v>153</v>
      </c>
      <c r="G1364" s="4">
        <v>13.93</v>
      </c>
      <c r="H1364" s="4">
        <v>0</v>
      </c>
      <c r="I1364" s="4">
        <v>0</v>
      </c>
      <c r="J1364" s="4">
        <v>0</v>
      </c>
      <c r="K1364" s="3" t="s">
        <v>154</v>
      </c>
      <c r="L1364" s="3" t="s">
        <v>153</v>
      </c>
      <c r="M1364" s="4">
        <v>0</v>
      </c>
      <c r="N1364" s="3" t="s">
        <v>153</v>
      </c>
      <c r="O1364" s="3" t="s">
        <v>155</v>
      </c>
      <c r="P1364" s="3" t="s">
        <v>167</v>
      </c>
      <c r="Q1364" s="5" t="s">
        <v>1379</v>
      </c>
      <c r="R1364" s="5" t="s">
        <v>178</v>
      </c>
      <c r="S1364" s="5" t="s">
        <v>179</v>
      </c>
    </row>
    <row r="1365" spans="1:19">
      <c r="A1365" s="3" t="s">
        <v>422</v>
      </c>
      <c r="B1365" s="3" t="s">
        <v>423</v>
      </c>
      <c r="C1365" s="3" t="s">
        <v>3732</v>
      </c>
      <c r="D1365" s="3" t="s">
        <v>3733</v>
      </c>
      <c r="E1365" s="3" t="s">
        <v>1644</v>
      </c>
      <c r="F1365" s="3" t="s">
        <v>153</v>
      </c>
      <c r="G1365" s="4">
        <v>7.43</v>
      </c>
      <c r="H1365" s="4">
        <v>0</v>
      </c>
      <c r="I1365" s="4">
        <v>0</v>
      </c>
      <c r="J1365" s="4">
        <v>0</v>
      </c>
      <c r="K1365" s="3" t="s">
        <v>154</v>
      </c>
      <c r="L1365" s="3" t="s">
        <v>153</v>
      </c>
      <c r="M1365" s="4">
        <v>0</v>
      </c>
      <c r="N1365" s="3" t="s">
        <v>153</v>
      </c>
      <c r="O1365" s="3" t="s">
        <v>155</v>
      </c>
      <c r="P1365" s="3" t="s">
        <v>167</v>
      </c>
      <c r="Q1365" s="5" t="s">
        <v>3732</v>
      </c>
      <c r="R1365" s="5" t="s">
        <v>173</v>
      </c>
      <c r="S1365" s="5" t="s">
        <v>1597</v>
      </c>
    </row>
    <row r="1366" spans="1:19">
      <c r="A1366" s="3" t="s">
        <v>422</v>
      </c>
      <c r="B1366" s="3" t="s">
        <v>423</v>
      </c>
      <c r="C1366" s="3" t="s">
        <v>3734</v>
      </c>
      <c r="D1366" s="3" t="s">
        <v>3735</v>
      </c>
      <c r="E1366" s="3" t="s">
        <v>1918</v>
      </c>
      <c r="F1366" s="3" t="s">
        <v>153</v>
      </c>
      <c r="G1366" s="4">
        <v>4.03</v>
      </c>
      <c r="H1366" s="4">
        <v>0</v>
      </c>
      <c r="I1366" s="4">
        <v>0</v>
      </c>
      <c r="J1366" s="4">
        <v>0</v>
      </c>
      <c r="K1366" s="3" t="s">
        <v>154</v>
      </c>
      <c r="L1366" s="3" t="s">
        <v>153</v>
      </c>
      <c r="M1366" s="4">
        <v>0</v>
      </c>
      <c r="N1366" s="3" t="s">
        <v>153</v>
      </c>
      <c r="O1366" s="3" t="s">
        <v>155</v>
      </c>
      <c r="P1366" s="3" t="s">
        <v>167</v>
      </c>
      <c r="Q1366" s="5" t="s">
        <v>3734</v>
      </c>
      <c r="R1366" s="5" t="s">
        <v>173</v>
      </c>
      <c r="S1366" s="5" t="s">
        <v>1597</v>
      </c>
    </row>
    <row r="1367" spans="1:19">
      <c r="A1367" s="3" t="s">
        <v>173</v>
      </c>
      <c r="B1367" s="3" t="s">
        <v>149</v>
      </c>
      <c r="C1367" s="3" t="s">
        <v>3736</v>
      </c>
      <c r="D1367" s="3" t="s">
        <v>3737</v>
      </c>
      <c r="E1367" s="3" t="s">
        <v>3738</v>
      </c>
      <c r="F1367" s="3" t="s">
        <v>611</v>
      </c>
      <c r="G1367" s="4">
        <v>2.2599999999999998</v>
      </c>
      <c r="H1367" s="4">
        <v>0</v>
      </c>
      <c r="I1367" s="4">
        <v>0</v>
      </c>
      <c r="J1367" s="4">
        <v>0</v>
      </c>
      <c r="K1367" s="3" t="s">
        <v>154</v>
      </c>
      <c r="L1367" s="3" t="s">
        <v>153</v>
      </c>
      <c r="M1367" s="4">
        <v>0</v>
      </c>
      <c r="N1367" s="3" t="s">
        <v>153</v>
      </c>
      <c r="O1367" s="3" t="s">
        <v>155</v>
      </c>
      <c r="P1367" s="3" t="s">
        <v>167</v>
      </c>
      <c r="Q1367" s="5" t="s">
        <v>3736</v>
      </c>
      <c r="R1367" s="5" t="s">
        <v>168</v>
      </c>
      <c r="S1367" s="5" t="s">
        <v>169</v>
      </c>
    </row>
    <row r="1368" spans="1:19">
      <c r="A1368" s="3" t="s">
        <v>148</v>
      </c>
      <c r="B1368" s="3" t="s">
        <v>148</v>
      </c>
      <c r="C1368" s="3" t="s">
        <v>3739</v>
      </c>
      <c r="D1368" s="3" t="s">
        <v>3740</v>
      </c>
      <c r="E1368" s="3" t="s">
        <v>152</v>
      </c>
      <c r="F1368" s="3" t="s">
        <v>153</v>
      </c>
      <c r="G1368" s="4">
        <v>31.34</v>
      </c>
      <c r="H1368" s="4">
        <v>0</v>
      </c>
      <c r="I1368" s="4">
        <v>0</v>
      </c>
      <c r="J1368" s="4">
        <v>0</v>
      </c>
      <c r="K1368" s="3" t="s">
        <v>154</v>
      </c>
      <c r="L1368" s="3" t="s">
        <v>153</v>
      </c>
      <c r="M1368" s="4">
        <v>0</v>
      </c>
      <c r="N1368" s="3" t="s">
        <v>153</v>
      </c>
      <c r="O1368" s="3" t="s">
        <v>155</v>
      </c>
      <c r="P1368" s="3" t="s">
        <v>167</v>
      </c>
      <c r="Q1368" s="5" t="s">
        <v>3739</v>
      </c>
      <c r="R1368" s="5" t="s">
        <v>157</v>
      </c>
      <c r="S1368" s="5" t="s">
        <v>158</v>
      </c>
    </row>
    <row r="1369" spans="1:19">
      <c r="A1369" s="3" t="s">
        <v>148</v>
      </c>
      <c r="B1369" s="3" t="s">
        <v>148</v>
      </c>
      <c r="C1369" s="3" t="s">
        <v>3741</v>
      </c>
      <c r="D1369" s="3" t="s">
        <v>3742</v>
      </c>
      <c r="E1369" s="3" t="s">
        <v>152</v>
      </c>
      <c r="F1369" s="3" t="s">
        <v>153</v>
      </c>
      <c r="G1369" s="4">
        <v>30.11</v>
      </c>
      <c r="H1369" s="4">
        <v>0</v>
      </c>
      <c r="I1369" s="4">
        <v>0</v>
      </c>
      <c r="J1369" s="4">
        <v>0</v>
      </c>
      <c r="K1369" s="3" t="s">
        <v>154</v>
      </c>
      <c r="L1369" s="3" t="s">
        <v>153</v>
      </c>
      <c r="M1369" s="4">
        <v>0</v>
      </c>
      <c r="N1369" s="3" t="s">
        <v>153</v>
      </c>
      <c r="O1369" s="3" t="s">
        <v>155</v>
      </c>
      <c r="P1369" s="3" t="s">
        <v>167</v>
      </c>
      <c r="Q1369" s="5" t="s">
        <v>3741</v>
      </c>
      <c r="R1369" s="5" t="s">
        <v>157</v>
      </c>
      <c r="S1369" s="5" t="s">
        <v>158</v>
      </c>
    </row>
    <row r="1370" spans="1:19">
      <c r="A1370" s="3" t="s">
        <v>1494</v>
      </c>
      <c r="B1370" s="3" t="s">
        <v>149</v>
      </c>
      <c r="C1370" s="3" t="s">
        <v>3743</v>
      </c>
      <c r="D1370" s="3" t="s">
        <v>3744</v>
      </c>
      <c r="E1370" s="3" t="s">
        <v>3745</v>
      </c>
      <c r="F1370" s="3" t="s">
        <v>611</v>
      </c>
      <c r="G1370" s="4">
        <v>2.46</v>
      </c>
      <c r="H1370" s="4">
        <v>0</v>
      </c>
      <c r="I1370" s="4">
        <v>0</v>
      </c>
      <c r="J1370" s="4">
        <v>0</v>
      </c>
      <c r="K1370" s="3" t="s">
        <v>154</v>
      </c>
      <c r="L1370" s="3" t="s">
        <v>153</v>
      </c>
      <c r="M1370" s="4">
        <v>0</v>
      </c>
      <c r="N1370" s="3" t="s">
        <v>153</v>
      </c>
      <c r="O1370" s="3" t="s">
        <v>155</v>
      </c>
      <c r="P1370" s="3" t="s">
        <v>167</v>
      </c>
      <c r="Q1370" s="5" t="s">
        <v>3743</v>
      </c>
      <c r="R1370" s="5" t="s">
        <v>168</v>
      </c>
      <c r="S1370" s="5" t="s">
        <v>169</v>
      </c>
    </row>
    <row r="1371" spans="1:19">
      <c r="A1371" s="3" t="s">
        <v>1494</v>
      </c>
      <c r="B1371" s="3" t="s">
        <v>149</v>
      </c>
      <c r="C1371" s="3" t="s">
        <v>3746</v>
      </c>
      <c r="D1371" s="3" t="s">
        <v>3747</v>
      </c>
      <c r="E1371" s="3" t="s">
        <v>3748</v>
      </c>
      <c r="F1371" s="3" t="s">
        <v>611</v>
      </c>
      <c r="G1371" s="4">
        <v>14.62</v>
      </c>
      <c r="H1371" s="4">
        <v>0</v>
      </c>
      <c r="I1371" s="4">
        <v>0</v>
      </c>
      <c r="J1371" s="4">
        <v>0</v>
      </c>
      <c r="K1371" s="3" t="s">
        <v>154</v>
      </c>
      <c r="L1371" s="3" t="s">
        <v>1673</v>
      </c>
      <c r="M1371" s="4">
        <v>0</v>
      </c>
      <c r="N1371" s="3" t="s">
        <v>153</v>
      </c>
      <c r="O1371" s="3" t="s">
        <v>155</v>
      </c>
      <c r="P1371" s="3" t="s">
        <v>167</v>
      </c>
      <c r="Q1371" s="5" t="s">
        <v>3746</v>
      </c>
      <c r="R1371" s="5" t="s">
        <v>173</v>
      </c>
      <c r="S1371" s="5" t="s">
        <v>1597</v>
      </c>
    </row>
    <row r="1372" spans="1:19">
      <c r="A1372" s="3" t="s">
        <v>1494</v>
      </c>
      <c r="B1372" s="3" t="s">
        <v>149</v>
      </c>
      <c r="C1372" s="3" t="s">
        <v>3749</v>
      </c>
      <c r="D1372" s="3" t="s">
        <v>3750</v>
      </c>
      <c r="E1372" s="3" t="s">
        <v>152</v>
      </c>
      <c r="F1372" s="3" t="s">
        <v>611</v>
      </c>
      <c r="G1372" s="4">
        <v>12.78</v>
      </c>
      <c r="H1372" s="4">
        <v>0</v>
      </c>
      <c r="I1372" s="4">
        <v>0</v>
      </c>
      <c r="J1372" s="4">
        <v>0</v>
      </c>
      <c r="K1372" s="3" t="s">
        <v>154</v>
      </c>
      <c r="L1372" s="3" t="s">
        <v>153</v>
      </c>
      <c r="M1372" s="4">
        <v>0</v>
      </c>
      <c r="N1372" s="3" t="s">
        <v>153</v>
      </c>
      <c r="O1372" s="3" t="s">
        <v>155</v>
      </c>
      <c r="P1372" s="3" t="s">
        <v>167</v>
      </c>
      <c r="Q1372" s="5" t="s">
        <v>3749</v>
      </c>
      <c r="R1372" s="5" t="s">
        <v>157</v>
      </c>
      <c r="S1372" s="5" t="s">
        <v>158</v>
      </c>
    </row>
    <row r="1373" spans="1:19">
      <c r="A1373" s="3" t="s">
        <v>148</v>
      </c>
      <c r="B1373" s="3" t="s">
        <v>148</v>
      </c>
      <c r="C1373" s="3" t="s">
        <v>3751</v>
      </c>
      <c r="D1373" s="3" t="s">
        <v>3752</v>
      </c>
      <c r="E1373" s="3" t="s">
        <v>152</v>
      </c>
      <c r="F1373" s="3" t="s">
        <v>153</v>
      </c>
      <c r="G1373" s="4">
        <v>16.38</v>
      </c>
      <c r="H1373" s="4">
        <v>0</v>
      </c>
      <c r="I1373" s="4">
        <v>0</v>
      </c>
      <c r="J1373" s="4">
        <v>0</v>
      </c>
      <c r="K1373" s="3" t="s">
        <v>154</v>
      </c>
      <c r="L1373" s="3" t="s">
        <v>153</v>
      </c>
      <c r="M1373" s="4">
        <v>0</v>
      </c>
      <c r="N1373" s="3" t="s">
        <v>153</v>
      </c>
      <c r="O1373" s="3" t="s">
        <v>155</v>
      </c>
      <c r="P1373" s="3" t="s">
        <v>167</v>
      </c>
      <c r="Q1373" s="5" t="s">
        <v>3751</v>
      </c>
      <c r="R1373" s="5" t="s">
        <v>157</v>
      </c>
      <c r="S1373" s="5" t="s">
        <v>158</v>
      </c>
    </row>
    <row r="1374" spans="1:19">
      <c r="A1374" s="3" t="s">
        <v>148</v>
      </c>
      <c r="B1374" s="3" t="s">
        <v>149</v>
      </c>
      <c r="C1374" s="3" t="s">
        <v>3753</v>
      </c>
      <c r="D1374" s="3" t="s">
        <v>3754</v>
      </c>
      <c r="E1374" s="3" t="s">
        <v>3755</v>
      </c>
      <c r="F1374" s="3" t="s">
        <v>153</v>
      </c>
      <c r="G1374" s="4">
        <v>3.31</v>
      </c>
      <c r="H1374" s="4">
        <v>0</v>
      </c>
      <c r="I1374" s="4">
        <v>0</v>
      </c>
      <c r="J1374" s="4">
        <v>0</v>
      </c>
      <c r="K1374" s="3" t="s">
        <v>154</v>
      </c>
      <c r="L1374" s="3" t="s">
        <v>153</v>
      </c>
      <c r="M1374" s="4">
        <v>0</v>
      </c>
      <c r="N1374" s="3" t="s">
        <v>153</v>
      </c>
      <c r="O1374" s="3" t="s">
        <v>155</v>
      </c>
      <c r="P1374" s="3" t="s">
        <v>167</v>
      </c>
      <c r="Q1374" s="5" t="s">
        <v>3753</v>
      </c>
      <c r="R1374" s="5" t="s">
        <v>168</v>
      </c>
      <c r="S1374" s="5" t="s">
        <v>169</v>
      </c>
    </row>
    <row r="1375" spans="1:19">
      <c r="A1375" s="3" t="s">
        <v>1456</v>
      </c>
      <c r="B1375" s="3" t="s">
        <v>149</v>
      </c>
      <c r="C1375" s="3" t="s">
        <v>3756</v>
      </c>
      <c r="D1375" s="3" t="s">
        <v>3757</v>
      </c>
      <c r="E1375" s="3" t="s">
        <v>3758</v>
      </c>
      <c r="F1375" s="3" t="s">
        <v>153</v>
      </c>
      <c r="G1375" s="4">
        <v>2.2999999999999998</v>
      </c>
      <c r="H1375" s="4">
        <v>0</v>
      </c>
      <c r="I1375" s="4">
        <v>0</v>
      </c>
      <c r="J1375" s="4">
        <v>0</v>
      </c>
      <c r="K1375" s="3" t="s">
        <v>154</v>
      </c>
      <c r="L1375" s="3" t="s">
        <v>153</v>
      </c>
      <c r="M1375" s="4">
        <v>0</v>
      </c>
      <c r="N1375" s="3" t="s">
        <v>153</v>
      </c>
      <c r="O1375" s="3" t="s">
        <v>155</v>
      </c>
      <c r="P1375" s="3" t="s">
        <v>167</v>
      </c>
      <c r="Q1375" s="5" t="s">
        <v>3756</v>
      </c>
      <c r="R1375" s="5" t="s">
        <v>173</v>
      </c>
      <c r="S1375" s="5" t="s">
        <v>1597</v>
      </c>
    </row>
    <row r="1376" spans="1:19">
      <c r="A1376" s="3" t="s">
        <v>1456</v>
      </c>
      <c r="B1376" s="3" t="s">
        <v>149</v>
      </c>
      <c r="C1376" s="3" t="s">
        <v>3759</v>
      </c>
      <c r="D1376" s="3" t="s">
        <v>3760</v>
      </c>
      <c r="E1376" s="3" t="s">
        <v>3761</v>
      </c>
      <c r="F1376" s="3" t="s">
        <v>153</v>
      </c>
      <c r="G1376" s="4">
        <v>1.67</v>
      </c>
      <c r="H1376" s="4">
        <v>0</v>
      </c>
      <c r="I1376" s="4">
        <v>0</v>
      </c>
      <c r="J1376" s="4">
        <v>0</v>
      </c>
      <c r="K1376" s="3" t="s">
        <v>154</v>
      </c>
      <c r="L1376" s="3" t="s">
        <v>153</v>
      </c>
      <c r="M1376" s="4">
        <v>0</v>
      </c>
      <c r="N1376" s="3" t="s">
        <v>153</v>
      </c>
      <c r="O1376" s="3" t="s">
        <v>155</v>
      </c>
      <c r="P1376" s="3" t="s">
        <v>167</v>
      </c>
      <c r="Q1376" s="5" t="s">
        <v>3759</v>
      </c>
      <c r="R1376" s="5" t="s">
        <v>173</v>
      </c>
      <c r="S1376" s="5" t="s">
        <v>1597</v>
      </c>
    </row>
    <row r="1377" spans="1:19">
      <c r="A1377" s="3" t="s">
        <v>422</v>
      </c>
      <c r="B1377" s="3" t="s">
        <v>423</v>
      </c>
      <c r="C1377" s="3" t="s">
        <v>3762</v>
      </c>
      <c r="D1377" s="3" t="s">
        <v>3763</v>
      </c>
      <c r="E1377" s="3" t="s">
        <v>3764</v>
      </c>
      <c r="F1377" s="3" t="s">
        <v>153</v>
      </c>
      <c r="G1377" s="4">
        <v>2.83</v>
      </c>
      <c r="H1377" s="4">
        <v>0</v>
      </c>
      <c r="I1377" s="4">
        <v>0</v>
      </c>
      <c r="J1377" s="4">
        <v>0</v>
      </c>
      <c r="K1377" s="3" t="s">
        <v>154</v>
      </c>
      <c r="L1377" s="3" t="s">
        <v>153</v>
      </c>
      <c r="M1377" s="4">
        <v>0</v>
      </c>
      <c r="N1377" s="3" t="s">
        <v>153</v>
      </c>
      <c r="O1377" s="3" t="s">
        <v>155</v>
      </c>
      <c r="P1377" s="3" t="s">
        <v>167</v>
      </c>
      <c r="Q1377" s="5" t="s">
        <v>3762</v>
      </c>
      <c r="R1377" s="5" t="s">
        <v>173</v>
      </c>
      <c r="S1377" s="5" t="s">
        <v>1597</v>
      </c>
    </row>
    <row r="1378" spans="1:19">
      <c r="A1378" s="3" t="s">
        <v>422</v>
      </c>
      <c r="B1378" s="3" t="s">
        <v>423</v>
      </c>
      <c r="C1378" s="3" t="s">
        <v>3765</v>
      </c>
      <c r="D1378" s="3" t="s">
        <v>3766</v>
      </c>
      <c r="E1378" s="3" t="s">
        <v>3767</v>
      </c>
      <c r="F1378" s="3" t="s">
        <v>153</v>
      </c>
      <c r="G1378" s="4">
        <v>1.5</v>
      </c>
      <c r="H1378" s="4">
        <v>0</v>
      </c>
      <c r="I1378" s="4">
        <v>0</v>
      </c>
      <c r="J1378" s="4">
        <v>0</v>
      </c>
      <c r="K1378" s="3" t="s">
        <v>154</v>
      </c>
      <c r="L1378" s="3" t="s">
        <v>153</v>
      </c>
      <c r="M1378" s="4">
        <v>0</v>
      </c>
      <c r="N1378" s="3" t="s">
        <v>153</v>
      </c>
      <c r="O1378" s="3" t="s">
        <v>155</v>
      </c>
      <c r="P1378" s="3" t="s">
        <v>167</v>
      </c>
      <c r="Q1378" s="5" t="s">
        <v>3765</v>
      </c>
      <c r="R1378" s="5" t="s">
        <v>168</v>
      </c>
      <c r="S1378" s="5" t="s">
        <v>169</v>
      </c>
    </row>
    <row r="1379" spans="1:19">
      <c r="A1379" s="3" t="s">
        <v>422</v>
      </c>
      <c r="B1379" s="3" t="s">
        <v>423</v>
      </c>
      <c r="C1379" s="3" t="s">
        <v>3768</v>
      </c>
      <c r="D1379" s="3" t="s">
        <v>3769</v>
      </c>
      <c r="E1379" s="3" t="s">
        <v>3770</v>
      </c>
      <c r="F1379" s="3" t="s">
        <v>153</v>
      </c>
      <c r="G1379" s="4">
        <v>1.44</v>
      </c>
      <c r="H1379" s="4">
        <v>0</v>
      </c>
      <c r="I1379" s="4">
        <v>0</v>
      </c>
      <c r="J1379" s="4">
        <v>0</v>
      </c>
      <c r="K1379" s="3" t="s">
        <v>154</v>
      </c>
      <c r="L1379" s="3" t="s">
        <v>153</v>
      </c>
      <c r="M1379" s="4">
        <v>0</v>
      </c>
      <c r="N1379" s="3" t="s">
        <v>153</v>
      </c>
      <c r="O1379" s="3" t="s">
        <v>155</v>
      </c>
      <c r="P1379" s="3" t="s">
        <v>167</v>
      </c>
      <c r="Q1379" s="5" t="s">
        <v>3768</v>
      </c>
      <c r="R1379" s="5" t="s">
        <v>168</v>
      </c>
      <c r="S1379" s="5" t="s">
        <v>169</v>
      </c>
    </row>
    <row r="1380" spans="1:19">
      <c r="A1380" s="3" t="s">
        <v>1347</v>
      </c>
      <c r="B1380" s="3" t="s">
        <v>846</v>
      </c>
      <c r="C1380" s="3" t="s">
        <v>1382</v>
      </c>
      <c r="D1380" s="3" t="s">
        <v>1383</v>
      </c>
      <c r="E1380" s="3" t="s">
        <v>1384</v>
      </c>
      <c r="F1380" s="3" t="s">
        <v>153</v>
      </c>
      <c r="G1380" s="4">
        <v>3.73</v>
      </c>
      <c r="H1380" s="4">
        <v>0</v>
      </c>
      <c r="I1380" s="4">
        <v>0</v>
      </c>
      <c r="J1380" s="4">
        <v>0</v>
      </c>
      <c r="K1380" s="3" t="s">
        <v>154</v>
      </c>
      <c r="L1380" s="3" t="s">
        <v>153</v>
      </c>
      <c r="M1380" s="4">
        <v>0</v>
      </c>
      <c r="N1380" s="3" t="s">
        <v>153</v>
      </c>
      <c r="O1380" s="3" t="s">
        <v>155</v>
      </c>
      <c r="P1380" s="3" t="s">
        <v>167</v>
      </c>
      <c r="Q1380" s="5" t="s">
        <v>1382</v>
      </c>
      <c r="R1380" s="5" t="s">
        <v>178</v>
      </c>
      <c r="S1380" s="5" t="s">
        <v>179</v>
      </c>
    </row>
    <row r="1381" spans="1:19">
      <c r="A1381" s="3" t="s">
        <v>1347</v>
      </c>
      <c r="B1381" s="3" t="s">
        <v>846</v>
      </c>
      <c r="C1381" s="3" t="s">
        <v>1386</v>
      </c>
      <c r="D1381" s="3" t="s">
        <v>1387</v>
      </c>
      <c r="E1381" s="3" t="s">
        <v>1388</v>
      </c>
      <c r="F1381" s="3" t="s">
        <v>153</v>
      </c>
      <c r="G1381" s="4">
        <v>5.91</v>
      </c>
      <c r="H1381" s="4">
        <v>0</v>
      </c>
      <c r="I1381" s="4">
        <v>0</v>
      </c>
      <c r="J1381" s="4">
        <v>0</v>
      </c>
      <c r="K1381" s="3" t="s">
        <v>154</v>
      </c>
      <c r="L1381" s="3" t="s">
        <v>153</v>
      </c>
      <c r="M1381" s="4">
        <v>0</v>
      </c>
      <c r="N1381" s="3" t="s">
        <v>153</v>
      </c>
      <c r="O1381" s="3" t="s">
        <v>155</v>
      </c>
      <c r="P1381" s="3" t="s">
        <v>167</v>
      </c>
      <c r="Q1381" s="5" t="s">
        <v>1386</v>
      </c>
      <c r="R1381" s="5" t="s">
        <v>178</v>
      </c>
      <c r="S1381" s="5" t="s">
        <v>179</v>
      </c>
    </row>
    <row r="1382" spans="1:19">
      <c r="A1382" s="3" t="s">
        <v>1347</v>
      </c>
      <c r="B1382" s="3" t="s">
        <v>846</v>
      </c>
      <c r="C1382" s="3" t="s">
        <v>1390</v>
      </c>
      <c r="D1382" s="3" t="s">
        <v>1391</v>
      </c>
      <c r="E1382" s="3" t="s">
        <v>1392</v>
      </c>
      <c r="F1382" s="3" t="s">
        <v>153</v>
      </c>
      <c r="G1382" s="4">
        <v>3.33</v>
      </c>
      <c r="H1382" s="4">
        <v>0</v>
      </c>
      <c r="I1382" s="4">
        <v>0</v>
      </c>
      <c r="J1382" s="4">
        <v>0</v>
      </c>
      <c r="K1382" s="3" t="s">
        <v>154</v>
      </c>
      <c r="L1382" s="3" t="s">
        <v>153</v>
      </c>
      <c r="M1382" s="4">
        <v>0</v>
      </c>
      <c r="N1382" s="3" t="s">
        <v>153</v>
      </c>
      <c r="O1382" s="3" t="s">
        <v>155</v>
      </c>
      <c r="P1382" s="3" t="s">
        <v>167</v>
      </c>
      <c r="Q1382" s="5" t="s">
        <v>1390</v>
      </c>
      <c r="R1382" s="5" t="s">
        <v>178</v>
      </c>
      <c r="S1382" s="5" t="s">
        <v>179</v>
      </c>
    </row>
    <row r="1383" spans="1:19">
      <c r="A1383" s="3" t="s">
        <v>1347</v>
      </c>
      <c r="B1383" s="3" t="s">
        <v>846</v>
      </c>
      <c r="C1383" s="3" t="s">
        <v>1394</v>
      </c>
      <c r="D1383" s="3" t="s">
        <v>1395</v>
      </c>
      <c r="E1383" s="3" t="s">
        <v>1396</v>
      </c>
      <c r="F1383" s="3" t="s">
        <v>153</v>
      </c>
      <c r="G1383" s="4">
        <v>2.54</v>
      </c>
      <c r="H1383" s="4">
        <v>0</v>
      </c>
      <c r="I1383" s="4">
        <v>0</v>
      </c>
      <c r="J1383" s="4">
        <v>0</v>
      </c>
      <c r="K1383" s="3" t="s">
        <v>154</v>
      </c>
      <c r="L1383" s="3" t="s">
        <v>153</v>
      </c>
      <c r="M1383" s="4">
        <v>0</v>
      </c>
      <c r="N1383" s="3" t="s">
        <v>153</v>
      </c>
      <c r="O1383" s="3" t="s">
        <v>155</v>
      </c>
      <c r="P1383" s="3" t="s">
        <v>167</v>
      </c>
      <c r="Q1383" s="5" t="s">
        <v>1394</v>
      </c>
      <c r="R1383" s="5" t="s">
        <v>178</v>
      </c>
      <c r="S1383" s="5" t="s">
        <v>179</v>
      </c>
    </row>
    <row r="1384" spans="1:19">
      <c r="A1384" s="3" t="s">
        <v>1347</v>
      </c>
      <c r="B1384" s="3" t="s">
        <v>846</v>
      </c>
      <c r="C1384" s="3" t="s">
        <v>1398</v>
      </c>
      <c r="D1384" s="3" t="s">
        <v>1399</v>
      </c>
      <c r="E1384" s="3" t="s">
        <v>1400</v>
      </c>
      <c r="F1384" s="3" t="s">
        <v>153</v>
      </c>
      <c r="G1384" s="4">
        <v>4.2300000000000004</v>
      </c>
      <c r="H1384" s="4">
        <v>0</v>
      </c>
      <c r="I1384" s="4">
        <v>0</v>
      </c>
      <c r="J1384" s="4">
        <v>0</v>
      </c>
      <c r="K1384" s="3" t="s">
        <v>154</v>
      </c>
      <c r="L1384" s="3" t="s">
        <v>153</v>
      </c>
      <c r="M1384" s="4">
        <v>0</v>
      </c>
      <c r="N1384" s="3" t="s">
        <v>153</v>
      </c>
      <c r="O1384" s="3" t="s">
        <v>155</v>
      </c>
      <c r="P1384" s="3" t="s">
        <v>167</v>
      </c>
      <c r="Q1384" s="5" t="s">
        <v>1398</v>
      </c>
      <c r="R1384" s="5" t="s">
        <v>178</v>
      </c>
      <c r="S1384" s="5" t="s">
        <v>179</v>
      </c>
    </row>
    <row r="1385" spans="1:19">
      <c r="A1385" s="3" t="s">
        <v>1347</v>
      </c>
      <c r="B1385" s="3" t="s">
        <v>846</v>
      </c>
      <c r="C1385" s="3" t="s">
        <v>1402</v>
      </c>
      <c r="D1385" s="3" t="s">
        <v>1403</v>
      </c>
      <c r="E1385" s="3" t="s">
        <v>1404</v>
      </c>
      <c r="F1385" s="3" t="s">
        <v>153</v>
      </c>
      <c r="G1385" s="4">
        <v>3.53</v>
      </c>
      <c r="H1385" s="4">
        <v>0</v>
      </c>
      <c r="I1385" s="4">
        <v>0</v>
      </c>
      <c r="J1385" s="4">
        <v>0</v>
      </c>
      <c r="K1385" s="3" t="s">
        <v>154</v>
      </c>
      <c r="L1385" s="3" t="s">
        <v>153</v>
      </c>
      <c r="M1385" s="4">
        <v>0</v>
      </c>
      <c r="N1385" s="3" t="s">
        <v>153</v>
      </c>
      <c r="O1385" s="3" t="s">
        <v>155</v>
      </c>
      <c r="P1385" s="3" t="s">
        <v>167</v>
      </c>
      <c r="Q1385" s="5" t="s">
        <v>1402</v>
      </c>
      <c r="R1385" s="5" t="s">
        <v>178</v>
      </c>
      <c r="S1385" s="5" t="s">
        <v>179</v>
      </c>
    </row>
    <row r="1386" spans="1:19">
      <c r="A1386" s="3" t="s">
        <v>148</v>
      </c>
      <c r="B1386" s="3" t="s">
        <v>148</v>
      </c>
      <c r="C1386" s="3" t="s">
        <v>3771</v>
      </c>
      <c r="D1386" s="3" t="s">
        <v>3772</v>
      </c>
      <c r="E1386" s="3" t="s">
        <v>1941</v>
      </c>
      <c r="F1386" s="3" t="s">
        <v>264</v>
      </c>
      <c r="G1386" s="4">
        <v>8.9499999999999993</v>
      </c>
      <c r="H1386" s="4">
        <v>0</v>
      </c>
      <c r="I1386" s="4">
        <v>0</v>
      </c>
      <c r="J1386" s="4">
        <v>0</v>
      </c>
      <c r="K1386" s="3" t="s">
        <v>154</v>
      </c>
      <c r="L1386" s="3" t="s">
        <v>153</v>
      </c>
      <c r="M1386" s="4">
        <v>0</v>
      </c>
      <c r="N1386" s="3" t="s">
        <v>153</v>
      </c>
      <c r="O1386" s="3" t="s">
        <v>155</v>
      </c>
      <c r="P1386" s="3" t="s">
        <v>167</v>
      </c>
      <c r="Q1386" s="5" t="s">
        <v>3771</v>
      </c>
      <c r="R1386" s="5" t="s">
        <v>168</v>
      </c>
      <c r="S1386" s="5" t="s">
        <v>169</v>
      </c>
    </row>
    <row r="1387" spans="1:19">
      <c r="A1387" s="3" t="s">
        <v>173</v>
      </c>
      <c r="B1387" s="3" t="s">
        <v>149</v>
      </c>
      <c r="C1387" s="3" t="s">
        <v>3773</v>
      </c>
      <c r="D1387" s="3" t="s">
        <v>3774</v>
      </c>
      <c r="E1387" s="3" t="s">
        <v>152</v>
      </c>
      <c r="F1387" s="3" t="s">
        <v>153</v>
      </c>
      <c r="G1387" s="4">
        <v>9.77</v>
      </c>
      <c r="H1387" s="4">
        <v>0</v>
      </c>
      <c r="I1387" s="4">
        <v>0</v>
      </c>
      <c r="J1387" s="4">
        <v>0</v>
      </c>
      <c r="K1387" s="3" t="s">
        <v>154</v>
      </c>
      <c r="L1387" s="3" t="s">
        <v>153</v>
      </c>
      <c r="M1387" s="4">
        <v>0</v>
      </c>
      <c r="N1387" s="3" t="s">
        <v>153</v>
      </c>
      <c r="O1387" s="3" t="s">
        <v>155</v>
      </c>
      <c r="P1387" s="3" t="s">
        <v>167</v>
      </c>
      <c r="Q1387" s="5" t="s">
        <v>3773</v>
      </c>
      <c r="R1387" s="5" t="s">
        <v>157</v>
      </c>
      <c r="S1387" s="5" t="s">
        <v>158</v>
      </c>
    </row>
    <row r="1388" spans="1:19">
      <c r="A1388" s="3" t="s">
        <v>173</v>
      </c>
      <c r="B1388" s="3" t="s">
        <v>149</v>
      </c>
      <c r="C1388" s="3" t="s">
        <v>3775</v>
      </c>
      <c r="D1388" s="3" t="s">
        <v>3776</v>
      </c>
      <c r="E1388" s="3" t="s">
        <v>152</v>
      </c>
      <c r="F1388" s="3" t="s">
        <v>153</v>
      </c>
      <c r="G1388" s="4">
        <v>10.49</v>
      </c>
      <c r="H1388" s="4">
        <v>0</v>
      </c>
      <c r="I1388" s="4">
        <v>0</v>
      </c>
      <c r="J1388" s="4">
        <v>0</v>
      </c>
      <c r="K1388" s="3" t="s">
        <v>154</v>
      </c>
      <c r="L1388" s="3" t="s">
        <v>153</v>
      </c>
      <c r="M1388" s="4">
        <v>0</v>
      </c>
      <c r="N1388" s="3" t="s">
        <v>153</v>
      </c>
      <c r="O1388" s="3" t="s">
        <v>155</v>
      </c>
      <c r="P1388" s="3" t="s">
        <v>167</v>
      </c>
      <c r="Q1388" s="5" t="s">
        <v>3775</v>
      </c>
      <c r="R1388" s="5" t="s">
        <v>157</v>
      </c>
      <c r="S1388" s="5" t="s">
        <v>158</v>
      </c>
    </row>
    <row r="1389" spans="1:19">
      <c r="A1389" s="3" t="s">
        <v>1426</v>
      </c>
      <c r="B1389" s="3" t="s">
        <v>149</v>
      </c>
      <c r="C1389" s="3" t="s">
        <v>3777</v>
      </c>
      <c r="D1389" s="3" t="s">
        <v>3778</v>
      </c>
      <c r="E1389" s="3" t="s">
        <v>3779</v>
      </c>
      <c r="F1389" s="3" t="s">
        <v>153</v>
      </c>
      <c r="G1389" s="4">
        <v>2.7</v>
      </c>
      <c r="H1389" s="4">
        <v>0</v>
      </c>
      <c r="I1389" s="4">
        <v>0</v>
      </c>
      <c r="J1389" s="4">
        <v>0</v>
      </c>
      <c r="K1389" s="3" t="s">
        <v>154</v>
      </c>
      <c r="L1389" s="3" t="s">
        <v>153</v>
      </c>
      <c r="M1389" s="4">
        <v>0</v>
      </c>
      <c r="N1389" s="3" t="s">
        <v>153</v>
      </c>
      <c r="O1389" s="3" t="s">
        <v>155</v>
      </c>
      <c r="P1389" s="3" t="s">
        <v>167</v>
      </c>
      <c r="Q1389" s="5" t="s">
        <v>3777</v>
      </c>
      <c r="R1389" s="5" t="s">
        <v>168</v>
      </c>
      <c r="S1389" s="5" t="s">
        <v>169</v>
      </c>
    </row>
    <row r="1390" spans="1:19">
      <c r="A1390" s="3" t="s">
        <v>406</v>
      </c>
      <c r="B1390" s="3" t="s">
        <v>149</v>
      </c>
      <c r="C1390" s="3" t="s">
        <v>3780</v>
      </c>
      <c r="D1390" s="3" t="s">
        <v>3781</v>
      </c>
      <c r="E1390" s="3" t="s">
        <v>3782</v>
      </c>
      <c r="F1390" s="3" t="s">
        <v>153</v>
      </c>
      <c r="G1390" s="4">
        <v>2.7</v>
      </c>
      <c r="H1390" s="4">
        <v>0</v>
      </c>
      <c r="I1390" s="4">
        <v>0</v>
      </c>
      <c r="J1390" s="4">
        <v>0</v>
      </c>
      <c r="K1390" s="3" t="s">
        <v>154</v>
      </c>
      <c r="L1390" s="3" t="s">
        <v>153</v>
      </c>
      <c r="M1390" s="4">
        <v>0</v>
      </c>
      <c r="N1390" s="3" t="s">
        <v>153</v>
      </c>
      <c r="O1390" s="3" t="s">
        <v>155</v>
      </c>
      <c r="P1390" s="3" t="s">
        <v>167</v>
      </c>
      <c r="Q1390" s="5" t="s">
        <v>3780</v>
      </c>
      <c r="R1390" s="5" t="s">
        <v>168</v>
      </c>
      <c r="S1390" s="5" t="s">
        <v>169</v>
      </c>
    </row>
    <row r="1391" spans="1:19">
      <c r="A1391" s="3" t="s">
        <v>173</v>
      </c>
      <c r="B1391" s="3" t="s">
        <v>149</v>
      </c>
      <c r="C1391" s="3" t="s">
        <v>345</v>
      </c>
      <c r="D1391" s="3" t="s">
        <v>346</v>
      </c>
      <c r="E1391" s="3" t="s">
        <v>344</v>
      </c>
      <c r="F1391" s="3" t="s">
        <v>153</v>
      </c>
      <c r="G1391" s="4">
        <v>4.96</v>
      </c>
      <c r="H1391" s="4">
        <v>0</v>
      </c>
      <c r="I1391" s="4">
        <v>0</v>
      </c>
      <c r="J1391" s="4">
        <v>0</v>
      </c>
      <c r="K1391" s="3" t="s">
        <v>154</v>
      </c>
      <c r="L1391" s="3" t="s">
        <v>153</v>
      </c>
      <c r="M1391" s="4">
        <v>0</v>
      </c>
      <c r="N1391" s="3" t="s">
        <v>153</v>
      </c>
      <c r="O1391" s="3" t="s">
        <v>155</v>
      </c>
      <c r="P1391" s="3" t="s">
        <v>167</v>
      </c>
      <c r="Q1391" s="5" t="s">
        <v>345</v>
      </c>
      <c r="R1391" s="5" t="s">
        <v>178</v>
      </c>
      <c r="S1391" s="5" t="s">
        <v>179</v>
      </c>
    </row>
    <row r="1392" spans="1:19">
      <c r="A1392" s="3" t="s">
        <v>1494</v>
      </c>
      <c r="B1392" s="3" t="s">
        <v>149</v>
      </c>
      <c r="C1392" s="3" t="s">
        <v>1501</v>
      </c>
      <c r="D1392" s="3" t="s">
        <v>1502</v>
      </c>
      <c r="E1392" s="3" t="s">
        <v>1503</v>
      </c>
      <c r="F1392" s="3" t="s">
        <v>153</v>
      </c>
      <c r="G1392" s="4">
        <v>68.05</v>
      </c>
      <c r="H1392" s="4">
        <v>0</v>
      </c>
      <c r="I1392" s="4">
        <v>0</v>
      </c>
      <c r="J1392" s="4">
        <v>0</v>
      </c>
      <c r="K1392" s="3" t="s">
        <v>154</v>
      </c>
      <c r="L1392" s="3" t="s">
        <v>153</v>
      </c>
      <c r="M1392" s="4">
        <v>0</v>
      </c>
      <c r="N1392" s="3" t="s">
        <v>153</v>
      </c>
      <c r="O1392" s="3" t="s">
        <v>155</v>
      </c>
      <c r="P1392" s="3" t="s">
        <v>167</v>
      </c>
      <c r="Q1392" s="5" t="s">
        <v>1501</v>
      </c>
      <c r="R1392" s="5" t="s">
        <v>168</v>
      </c>
      <c r="S1392" s="5" t="s">
        <v>169</v>
      </c>
    </row>
    <row r="1393" spans="1:19">
      <c r="A1393" s="3" t="s">
        <v>1494</v>
      </c>
      <c r="B1393" s="3" t="s">
        <v>149</v>
      </c>
      <c r="C1393" s="3" t="s">
        <v>3783</v>
      </c>
      <c r="D1393" s="3" t="s">
        <v>3784</v>
      </c>
      <c r="E1393" s="3" t="s">
        <v>3785</v>
      </c>
      <c r="F1393" s="3" t="s">
        <v>153</v>
      </c>
      <c r="G1393" s="4">
        <v>21.93</v>
      </c>
      <c r="H1393" s="4">
        <v>0</v>
      </c>
      <c r="I1393" s="4">
        <v>0</v>
      </c>
      <c r="J1393" s="4">
        <v>0</v>
      </c>
      <c r="K1393" s="3" t="s">
        <v>154</v>
      </c>
      <c r="L1393" s="3" t="s">
        <v>153</v>
      </c>
      <c r="M1393" s="4">
        <v>0</v>
      </c>
      <c r="N1393" s="3" t="s">
        <v>153</v>
      </c>
      <c r="O1393" s="3" t="s">
        <v>155</v>
      </c>
      <c r="P1393" s="3" t="s">
        <v>167</v>
      </c>
      <c r="Q1393" s="5" t="s">
        <v>3783</v>
      </c>
      <c r="R1393" s="5" t="s">
        <v>168</v>
      </c>
      <c r="S1393" s="5" t="s">
        <v>169</v>
      </c>
    </row>
    <row r="1394" spans="1:19">
      <c r="A1394" s="3" t="s">
        <v>1494</v>
      </c>
      <c r="B1394" s="3" t="s">
        <v>149</v>
      </c>
      <c r="C1394" s="3" t="s">
        <v>3786</v>
      </c>
      <c r="D1394" s="3" t="s">
        <v>3787</v>
      </c>
      <c r="E1394" s="3" t="s">
        <v>2410</v>
      </c>
      <c r="F1394" s="3" t="s">
        <v>153</v>
      </c>
      <c r="G1394" s="4">
        <v>1.75</v>
      </c>
      <c r="H1394" s="8"/>
      <c r="I1394" s="8"/>
      <c r="J1394" s="8"/>
      <c r="K1394" s="3" t="s">
        <v>154</v>
      </c>
      <c r="L1394" s="3" t="s">
        <v>153</v>
      </c>
      <c r="M1394" s="8"/>
      <c r="N1394" s="3" t="s">
        <v>153</v>
      </c>
      <c r="O1394" s="3" t="s">
        <v>155</v>
      </c>
      <c r="P1394" s="3" t="s">
        <v>167</v>
      </c>
      <c r="Q1394" s="5" t="s">
        <v>3786</v>
      </c>
      <c r="R1394" s="5" t="s">
        <v>173</v>
      </c>
      <c r="S1394" s="5" t="s">
        <v>1597</v>
      </c>
    </row>
    <row r="1395" spans="1:19">
      <c r="A1395" s="3" t="s">
        <v>1494</v>
      </c>
      <c r="B1395" s="3" t="s">
        <v>149</v>
      </c>
      <c r="C1395" s="3" t="s">
        <v>3788</v>
      </c>
      <c r="D1395" s="3" t="s">
        <v>3789</v>
      </c>
      <c r="E1395" s="3" t="s">
        <v>2410</v>
      </c>
      <c r="F1395" s="3" t="s">
        <v>153</v>
      </c>
      <c r="G1395" s="4">
        <v>1.75</v>
      </c>
      <c r="H1395" s="8"/>
      <c r="I1395" s="8"/>
      <c r="J1395" s="8"/>
      <c r="K1395" s="3" t="s">
        <v>154</v>
      </c>
      <c r="L1395" s="3" t="s">
        <v>153</v>
      </c>
      <c r="M1395" s="8"/>
      <c r="N1395" s="3" t="s">
        <v>153</v>
      </c>
      <c r="O1395" s="3" t="s">
        <v>155</v>
      </c>
      <c r="P1395" s="3" t="s">
        <v>167</v>
      </c>
      <c r="Q1395" s="5" t="s">
        <v>3788</v>
      </c>
      <c r="R1395" s="5" t="s">
        <v>173</v>
      </c>
      <c r="S1395" s="5" t="s">
        <v>1597</v>
      </c>
    </row>
    <row r="1396" spans="1:19">
      <c r="A1396" s="3" t="s">
        <v>1494</v>
      </c>
      <c r="B1396" s="3" t="s">
        <v>149</v>
      </c>
      <c r="C1396" s="3" t="s">
        <v>3790</v>
      </c>
      <c r="D1396" s="3" t="s">
        <v>3791</v>
      </c>
      <c r="E1396" s="3" t="s">
        <v>2410</v>
      </c>
      <c r="F1396" s="3" t="s">
        <v>153</v>
      </c>
      <c r="G1396" s="4">
        <v>1.52</v>
      </c>
      <c r="H1396" s="8"/>
      <c r="I1396" s="8"/>
      <c r="J1396" s="8"/>
      <c r="K1396" s="3" t="s">
        <v>154</v>
      </c>
      <c r="L1396" s="3" t="s">
        <v>153</v>
      </c>
      <c r="M1396" s="8"/>
      <c r="N1396" s="3" t="s">
        <v>153</v>
      </c>
      <c r="O1396" s="3" t="s">
        <v>155</v>
      </c>
      <c r="P1396" s="3" t="s">
        <v>167</v>
      </c>
      <c r="Q1396" s="5" t="s">
        <v>3790</v>
      </c>
      <c r="R1396" s="5" t="s">
        <v>173</v>
      </c>
      <c r="S1396" s="5" t="s">
        <v>1597</v>
      </c>
    </row>
    <row r="1397" spans="1:19">
      <c r="A1397" s="3" t="s">
        <v>148</v>
      </c>
      <c r="B1397" s="3" t="s">
        <v>149</v>
      </c>
      <c r="C1397" s="3" t="s">
        <v>3792</v>
      </c>
      <c r="D1397" s="3" t="s">
        <v>3793</v>
      </c>
      <c r="E1397" s="3" t="s">
        <v>2410</v>
      </c>
      <c r="F1397" s="3" t="s">
        <v>153</v>
      </c>
      <c r="G1397" s="4">
        <v>2.72</v>
      </c>
      <c r="H1397" s="8"/>
      <c r="I1397" s="8"/>
      <c r="J1397" s="8"/>
      <c r="K1397" s="3" t="s">
        <v>154</v>
      </c>
      <c r="L1397" s="3" t="s">
        <v>153</v>
      </c>
      <c r="M1397" s="8"/>
      <c r="N1397" s="3" t="s">
        <v>153</v>
      </c>
      <c r="O1397" s="3" t="s">
        <v>155</v>
      </c>
      <c r="P1397" s="3" t="s">
        <v>167</v>
      </c>
      <c r="Q1397" s="5" t="s">
        <v>3792</v>
      </c>
      <c r="R1397" s="5" t="s">
        <v>173</v>
      </c>
      <c r="S1397" s="5" t="s">
        <v>1597</v>
      </c>
    </row>
    <row r="1398" spans="1:19">
      <c r="A1398" s="3" t="s">
        <v>148</v>
      </c>
      <c r="B1398" s="3" t="s">
        <v>149</v>
      </c>
      <c r="C1398" s="3" t="s">
        <v>3794</v>
      </c>
      <c r="D1398" s="3" t="s">
        <v>3795</v>
      </c>
      <c r="E1398" s="3" t="s">
        <v>2410</v>
      </c>
      <c r="F1398" s="3" t="s">
        <v>153</v>
      </c>
      <c r="G1398" s="4">
        <v>4.0199999999999996</v>
      </c>
      <c r="H1398" s="8"/>
      <c r="I1398" s="8"/>
      <c r="J1398" s="8"/>
      <c r="K1398" s="3" t="s">
        <v>154</v>
      </c>
      <c r="L1398" s="3" t="s">
        <v>153</v>
      </c>
      <c r="M1398" s="8"/>
      <c r="N1398" s="3" t="s">
        <v>153</v>
      </c>
      <c r="O1398" s="3" t="s">
        <v>155</v>
      </c>
      <c r="P1398" s="3" t="s">
        <v>167</v>
      </c>
      <c r="Q1398" s="5" t="s">
        <v>3794</v>
      </c>
      <c r="R1398" s="5" t="s">
        <v>173</v>
      </c>
      <c r="S1398" s="5" t="s">
        <v>1597</v>
      </c>
    </row>
    <row r="1399" spans="1:19">
      <c r="A1399" s="3" t="s">
        <v>406</v>
      </c>
      <c r="B1399" s="3" t="s">
        <v>149</v>
      </c>
      <c r="C1399" s="3" t="s">
        <v>3796</v>
      </c>
      <c r="D1399" s="3" t="s">
        <v>3797</v>
      </c>
      <c r="E1399" s="3" t="s">
        <v>2410</v>
      </c>
      <c r="F1399" s="3" t="s">
        <v>153</v>
      </c>
      <c r="G1399" s="4">
        <v>2.54</v>
      </c>
      <c r="H1399" s="8"/>
      <c r="I1399" s="8"/>
      <c r="J1399" s="8"/>
      <c r="K1399" s="3" t="s">
        <v>154</v>
      </c>
      <c r="L1399" s="3" t="s">
        <v>153</v>
      </c>
      <c r="M1399" s="8"/>
      <c r="N1399" s="3" t="s">
        <v>153</v>
      </c>
      <c r="O1399" s="3" t="s">
        <v>155</v>
      </c>
      <c r="P1399" s="3" t="s">
        <v>167</v>
      </c>
      <c r="Q1399" s="5" t="s">
        <v>3796</v>
      </c>
      <c r="R1399" s="5" t="s">
        <v>173</v>
      </c>
      <c r="S1399" s="5" t="s">
        <v>1597</v>
      </c>
    </row>
    <row r="1400" spans="1:19">
      <c r="A1400" s="3" t="s">
        <v>148</v>
      </c>
      <c r="B1400" s="3" t="s">
        <v>149</v>
      </c>
      <c r="C1400" s="3" t="s">
        <v>3798</v>
      </c>
      <c r="D1400" s="3" t="s">
        <v>3799</v>
      </c>
      <c r="E1400" s="3" t="s">
        <v>2410</v>
      </c>
      <c r="F1400" s="3" t="s">
        <v>153</v>
      </c>
      <c r="G1400" s="4">
        <v>1.96</v>
      </c>
      <c r="H1400" s="8"/>
      <c r="I1400" s="8"/>
      <c r="J1400" s="8"/>
      <c r="K1400" s="3" t="s">
        <v>154</v>
      </c>
      <c r="L1400" s="3" t="s">
        <v>153</v>
      </c>
      <c r="M1400" s="8"/>
      <c r="N1400" s="3" t="s">
        <v>153</v>
      </c>
      <c r="O1400" s="3" t="s">
        <v>155</v>
      </c>
      <c r="P1400" s="3" t="s">
        <v>167</v>
      </c>
      <c r="Q1400" s="5" t="s">
        <v>3798</v>
      </c>
      <c r="R1400" s="5" t="s">
        <v>173</v>
      </c>
      <c r="S1400" s="5" t="s">
        <v>1597</v>
      </c>
    </row>
    <row r="1401" spans="1:19">
      <c r="A1401" s="3" t="s">
        <v>148</v>
      </c>
      <c r="B1401" s="3" t="s">
        <v>149</v>
      </c>
      <c r="C1401" s="3" t="s">
        <v>3800</v>
      </c>
      <c r="D1401" s="3" t="s">
        <v>3801</v>
      </c>
      <c r="E1401" s="3" t="s">
        <v>2410</v>
      </c>
      <c r="F1401" s="3" t="s">
        <v>153</v>
      </c>
      <c r="G1401" s="4">
        <v>1.96</v>
      </c>
      <c r="H1401" s="8"/>
      <c r="I1401" s="8"/>
      <c r="J1401" s="8"/>
      <c r="K1401" s="3" t="s">
        <v>154</v>
      </c>
      <c r="L1401" s="3" t="s">
        <v>153</v>
      </c>
      <c r="M1401" s="8"/>
      <c r="N1401" s="3" t="s">
        <v>153</v>
      </c>
      <c r="O1401" s="3" t="s">
        <v>155</v>
      </c>
      <c r="P1401" s="3" t="s">
        <v>167</v>
      </c>
      <c r="Q1401" s="5" t="s">
        <v>3800</v>
      </c>
      <c r="R1401" s="5" t="s">
        <v>173</v>
      </c>
      <c r="S1401" s="5" t="s">
        <v>1597</v>
      </c>
    </row>
    <row r="1402" spans="1:19">
      <c r="A1402" s="3" t="s">
        <v>148</v>
      </c>
      <c r="B1402" s="3" t="s">
        <v>149</v>
      </c>
      <c r="C1402" s="3" t="s">
        <v>3802</v>
      </c>
      <c r="D1402" s="3" t="s">
        <v>3803</v>
      </c>
      <c r="E1402" s="3" t="s">
        <v>2410</v>
      </c>
      <c r="F1402" s="3" t="s">
        <v>153</v>
      </c>
      <c r="G1402" s="4">
        <v>1.96</v>
      </c>
      <c r="H1402" s="8"/>
      <c r="I1402" s="8"/>
      <c r="J1402" s="8"/>
      <c r="K1402" s="3" t="s">
        <v>154</v>
      </c>
      <c r="L1402" s="3" t="s">
        <v>153</v>
      </c>
      <c r="M1402" s="8"/>
      <c r="N1402" s="3" t="s">
        <v>153</v>
      </c>
      <c r="O1402" s="3" t="s">
        <v>155</v>
      </c>
      <c r="P1402" s="3" t="s">
        <v>167</v>
      </c>
      <c r="Q1402" s="5" t="s">
        <v>3802</v>
      </c>
      <c r="R1402" s="5" t="s">
        <v>173</v>
      </c>
      <c r="S1402" s="5" t="s">
        <v>1597</v>
      </c>
    </row>
    <row r="1403" spans="1:19">
      <c r="A1403" s="3" t="s">
        <v>148</v>
      </c>
      <c r="B1403" s="3" t="s">
        <v>149</v>
      </c>
      <c r="C1403" s="3" t="s">
        <v>3804</v>
      </c>
      <c r="D1403" s="3" t="s">
        <v>3805</v>
      </c>
      <c r="E1403" s="3" t="s">
        <v>2410</v>
      </c>
      <c r="F1403" s="3" t="s">
        <v>153</v>
      </c>
      <c r="G1403" s="4">
        <v>3.02</v>
      </c>
      <c r="H1403" s="8"/>
      <c r="I1403" s="8"/>
      <c r="J1403" s="8"/>
      <c r="K1403" s="3" t="s">
        <v>154</v>
      </c>
      <c r="L1403" s="3" t="s">
        <v>153</v>
      </c>
      <c r="M1403" s="8"/>
      <c r="N1403" s="3" t="s">
        <v>153</v>
      </c>
      <c r="O1403" s="3" t="s">
        <v>155</v>
      </c>
      <c r="P1403" s="3" t="s">
        <v>167</v>
      </c>
      <c r="Q1403" s="5" t="s">
        <v>3804</v>
      </c>
      <c r="R1403" s="5" t="s">
        <v>173</v>
      </c>
      <c r="S1403" s="5" t="s">
        <v>1597</v>
      </c>
    </row>
    <row r="1404" spans="1:19">
      <c r="A1404" s="3" t="s">
        <v>1426</v>
      </c>
      <c r="B1404" s="3" t="s">
        <v>846</v>
      </c>
      <c r="C1404" s="3" t="s">
        <v>1450</v>
      </c>
      <c r="D1404" s="3" t="s">
        <v>1451</v>
      </c>
      <c r="E1404" s="3" t="s">
        <v>1452</v>
      </c>
      <c r="F1404" s="3" t="s">
        <v>153</v>
      </c>
      <c r="G1404" s="4">
        <v>7.4</v>
      </c>
      <c r="H1404" s="8"/>
      <c r="I1404" s="8"/>
      <c r="J1404" s="8"/>
      <c r="K1404" s="3" t="s">
        <v>154</v>
      </c>
      <c r="L1404" s="3" t="s">
        <v>153</v>
      </c>
      <c r="M1404" s="8"/>
      <c r="N1404" s="3" t="s">
        <v>153</v>
      </c>
      <c r="O1404" s="3" t="s">
        <v>155</v>
      </c>
      <c r="P1404" s="3" t="s">
        <v>167</v>
      </c>
      <c r="Q1404" s="5" t="s">
        <v>1450</v>
      </c>
      <c r="R1404" s="5" t="s">
        <v>178</v>
      </c>
      <c r="S1404" s="5" t="s">
        <v>179</v>
      </c>
    </row>
    <row r="1405" spans="1:19">
      <c r="A1405" s="3" t="s">
        <v>1426</v>
      </c>
      <c r="B1405" s="3" t="s">
        <v>846</v>
      </c>
      <c r="C1405" s="3" t="s">
        <v>1453</v>
      </c>
      <c r="D1405" s="3" t="s">
        <v>1454</v>
      </c>
      <c r="E1405" s="3" t="s">
        <v>1455</v>
      </c>
      <c r="F1405" s="3" t="s">
        <v>153</v>
      </c>
      <c r="G1405" s="4">
        <v>5.95</v>
      </c>
      <c r="H1405" s="8"/>
      <c r="I1405" s="8"/>
      <c r="J1405" s="8"/>
      <c r="K1405" s="3" t="s">
        <v>154</v>
      </c>
      <c r="L1405" s="3" t="s">
        <v>153</v>
      </c>
      <c r="M1405" s="8"/>
      <c r="N1405" s="3" t="s">
        <v>153</v>
      </c>
      <c r="O1405" s="3" t="s">
        <v>155</v>
      </c>
      <c r="P1405" s="3" t="s">
        <v>167</v>
      </c>
      <c r="Q1405" s="5" t="s">
        <v>1453</v>
      </c>
      <c r="R1405" s="5" t="s">
        <v>178</v>
      </c>
      <c r="S1405" s="5" t="s">
        <v>179</v>
      </c>
    </row>
    <row r="1406" spans="1:19">
      <c r="A1406" s="3" t="s">
        <v>1406</v>
      </c>
      <c r="B1406" s="3" t="s">
        <v>149</v>
      </c>
      <c r="C1406" s="3" t="s">
        <v>1407</v>
      </c>
      <c r="D1406" s="3" t="s">
        <v>1408</v>
      </c>
      <c r="E1406" s="3" t="s">
        <v>1409</v>
      </c>
      <c r="F1406" s="3" t="s">
        <v>153</v>
      </c>
      <c r="G1406" s="4">
        <v>1.52</v>
      </c>
      <c r="H1406" s="8"/>
      <c r="I1406" s="8"/>
      <c r="J1406" s="8"/>
      <c r="K1406" s="3" t="s">
        <v>154</v>
      </c>
      <c r="L1406" s="3" t="s">
        <v>153</v>
      </c>
      <c r="M1406" s="8"/>
      <c r="N1406" s="3" t="s">
        <v>153</v>
      </c>
      <c r="O1406" s="3" t="s">
        <v>155</v>
      </c>
      <c r="P1406" s="3" t="s">
        <v>167</v>
      </c>
      <c r="Q1406" s="5" t="s">
        <v>1407</v>
      </c>
      <c r="R1406" s="5" t="s">
        <v>178</v>
      </c>
      <c r="S1406" s="5" t="s">
        <v>179</v>
      </c>
    </row>
    <row r="1407" spans="1:19">
      <c r="A1407" s="3" t="s">
        <v>1406</v>
      </c>
      <c r="B1407" s="3" t="s">
        <v>149</v>
      </c>
      <c r="C1407" s="3" t="s">
        <v>1411</v>
      </c>
      <c r="D1407" s="3" t="s">
        <v>1412</v>
      </c>
      <c r="E1407" s="3" t="s">
        <v>1413</v>
      </c>
      <c r="F1407" s="3" t="s">
        <v>153</v>
      </c>
      <c r="G1407" s="4">
        <v>3.32</v>
      </c>
      <c r="H1407" s="8"/>
      <c r="I1407" s="8"/>
      <c r="J1407" s="8"/>
      <c r="K1407" s="3" t="s">
        <v>154</v>
      </c>
      <c r="L1407" s="3" t="s">
        <v>153</v>
      </c>
      <c r="M1407" s="8"/>
      <c r="N1407" s="3" t="s">
        <v>153</v>
      </c>
      <c r="O1407" s="3" t="s">
        <v>155</v>
      </c>
      <c r="P1407" s="3" t="s">
        <v>167</v>
      </c>
      <c r="Q1407" s="5" t="s">
        <v>1411</v>
      </c>
      <c r="R1407" s="5" t="s">
        <v>178</v>
      </c>
      <c r="S1407" s="5" t="s">
        <v>179</v>
      </c>
    </row>
    <row r="1408" spans="1:19">
      <c r="A1408" s="3" t="s">
        <v>1406</v>
      </c>
      <c r="B1408" s="3" t="s">
        <v>149</v>
      </c>
      <c r="C1408" s="3" t="s">
        <v>1414</v>
      </c>
      <c r="D1408" s="3" t="s">
        <v>1415</v>
      </c>
      <c r="E1408" s="3" t="s">
        <v>1416</v>
      </c>
      <c r="F1408" s="3" t="s">
        <v>153</v>
      </c>
      <c r="G1408" s="4">
        <v>2.9</v>
      </c>
      <c r="H1408" s="8"/>
      <c r="I1408" s="8"/>
      <c r="J1408" s="8"/>
      <c r="K1408" s="3" t="s">
        <v>154</v>
      </c>
      <c r="L1408" s="3" t="s">
        <v>153</v>
      </c>
      <c r="M1408" s="8"/>
      <c r="N1408" s="3" t="s">
        <v>153</v>
      </c>
      <c r="O1408" s="3" t="s">
        <v>155</v>
      </c>
      <c r="P1408" s="3" t="s">
        <v>167</v>
      </c>
      <c r="Q1408" s="5" t="s">
        <v>1414</v>
      </c>
      <c r="R1408" s="5" t="s">
        <v>178</v>
      </c>
      <c r="S1408" s="5" t="s">
        <v>179</v>
      </c>
    </row>
    <row r="1409" spans="1:19">
      <c r="A1409" s="3" t="s">
        <v>1406</v>
      </c>
      <c r="B1409" s="3" t="s">
        <v>149</v>
      </c>
      <c r="C1409" s="3" t="s">
        <v>1417</v>
      </c>
      <c r="D1409" s="3" t="s">
        <v>1418</v>
      </c>
      <c r="E1409" s="3" t="s">
        <v>1419</v>
      </c>
      <c r="F1409" s="3" t="s">
        <v>153</v>
      </c>
      <c r="G1409" s="4">
        <v>4.92</v>
      </c>
      <c r="H1409" s="8"/>
      <c r="I1409" s="8"/>
      <c r="J1409" s="8"/>
      <c r="K1409" s="3" t="s">
        <v>154</v>
      </c>
      <c r="L1409" s="3" t="s">
        <v>153</v>
      </c>
      <c r="M1409" s="8"/>
      <c r="N1409" s="3" t="s">
        <v>153</v>
      </c>
      <c r="O1409" s="3" t="s">
        <v>155</v>
      </c>
      <c r="P1409" s="3" t="s">
        <v>167</v>
      </c>
      <c r="Q1409" s="5" t="s">
        <v>1417</v>
      </c>
      <c r="R1409" s="5" t="s">
        <v>178</v>
      </c>
      <c r="S1409" s="5" t="s">
        <v>179</v>
      </c>
    </row>
    <row r="1410" spans="1:19">
      <c r="A1410" s="3" t="s">
        <v>1406</v>
      </c>
      <c r="B1410" s="3" t="s">
        <v>149</v>
      </c>
      <c r="C1410" s="3" t="s">
        <v>1420</v>
      </c>
      <c r="D1410" s="3" t="s">
        <v>1421</v>
      </c>
      <c r="E1410" s="3" t="s">
        <v>1422</v>
      </c>
      <c r="F1410" s="3" t="s">
        <v>153</v>
      </c>
      <c r="G1410" s="4">
        <v>5.32</v>
      </c>
      <c r="H1410" s="8"/>
      <c r="I1410" s="8"/>
      <c r="J1410" s="8"/>
      <c r="K1410" s="3" t="s">
        <v>154</v>
      </c>
      <c r="L1410" s="3" t="s">
        <v>153</v>
      </c>
      <c r="M1410" s="8"/>
      <c r="N1410" s="3" t="s">
        <v>153</v>
      </c>
      <c r="O1410" s="3" t="s">
        <v>155</v>
      </c>
      <c r="P1410" s="3" t="s">
        <v>167</v>
      </c>
      <c r="Q1410" s="5" t="s">
        <v>1420</v>
      </c>
      <c r="R1410" s="5" t="s">
        <v>178</v>
      </c>
      <c r="S1410" s="5" t="s">
        <v>179</v>
      </c>
    </row>
    <row r="1411" spans="1:19">
      <c r="A1411" s="3" t="s">
        <v>1406</v>
      </c>
      <c r="B1411" s="3" t="s">
        <v>149</v>
      </c>
      <c r="C1411" s="3" t="s">
        <v>1423</v>
      </c>
      <c r="D1411" s="3" t="s">
        <v>1424</v>
      </c>
      <c r="E1411" s="3" t="s">
        <v>1425</v>
      </c>
      <c r="F1411" s="3" t="s">
        <v>153</v>
      </c>
      <c r="G1411" s="4">
        <v>23.35</v>
      </c>
      <c r="H1411" s="8"/>
      <c r="I1411" s="8"/>
      <c r="J1411" s="8"/>
      <c r="K1411" s="3" t="s">
        <v>154</v>
      </c>
      <c r="L1411" s="3" t="s">
        <v>153</v>
      </c>
      <c r="M1411" s="8"/>
      <c r="N1411" s="3" t="s">
        <v>153</v>
      </c>
      <c r="O1411" s="3" t="s">
        <v>155</v>
      </c>
      <c r="P1411" s="3" t="s">
        <v>167</v>
      </c>
      <c r="Q1411" s="5" t="s">
        <v>1423</v>
      </c>
      <c r="R1411" s="5" t="s">
        <v>178</v>
      </c>
      <c r="S1411" s="5" t="s">
        <v>179</v>
      </c>
    </row>
    <row r="1412" spans="1:19">
      <c r="A1412" s="3" t="s">
        <v>1456</v>
      </c>
      <c r="B1412" s="3" t="s">
        <v>846</v>
      </c>
      <c r="C1412" s="3" t="s">
        <v>3806</v>
      </c>
      <c r="D1412" s="3" t="s">
        <v>3807</v>
      </c>
      <c r="E1412" s="3" t="s">
        <v>2403</v>
      </c>
      <c r="F1412" s="3" t="s">
        <v>611</v>
      </c>
      <c r="G1412" s="4">
        <v>3.58</v>
      </c>
      <c r="H1412" s="4">
        <v>0</v>
      </c>
      <c r="I1412" s="4">
        <v>0</v>
      </c>
      <c r="J1412" s="4">
        <v>0</v>
      </c>
      <c r="K1412" s="3" t="s">
        <v>154</v>
      </c>
      <c r="L1412" s="3" t="s">
        <v>153</v>
      </c>
      <c r="M1412" s="4">
        <v>0</v>
      </c>
      <c r="N1412" s="3" t="s">
        <v>153</v>
      </c>
      <c r="O1412" s="3" t="s">
        <v>155</v>
      </c>
      <c r="P1412" s="3" t="s">
        <v>167</v>
      </c>
      <c r="Q1412" s="5" t="s">
        <v>3806</v>
      </c>
      <c r="R1412" s="5" t="s">
        <v>168</v>
      </c>
      <c r="S1412" s="5" t="s">
        <v>169</v>
      </c>
    </row>
    <row r="1413" spans="1:19">
      <c r="A1413" s="3" t="s">
        <v>148</v>
      </c>
      <c r="B1413" s="3" t="s">
        <v>149</v>
      </c>
      <c r="C1413" s="3" t="s">
        <v>3808</v>
      </c>
      <c r="D1413" s="3" t="s">
        <v>3809</v>
      </c>
      <c r="E1413" s="3" t="s">
        <v>2024</v>
      </c>
      <c r="F1413" s="3" t="s">
        <v>153</v>
      </c>
      <c r="G1413" s="4">
        <v>9.94</v>
      </c>
      <c r="H1413" s="4">
        <v>0</v>
      </c>
      <c r="I1413" s="4">
        <v>0</v>
      </c>
      <c r="J1413" s="4">
        <v>0</v>
      </c>
      <c r="K1413" s="3" t="s">
        <v>154</v>
      </c>
      <c r="L1413" s="3" t="s">
        <v>153</v>
      </c>
      <c r="M1413" s="4">
        <v>0</v>
      </c>
      <c r="N1413" s="3" t="s">
        <v>153</v>
      </c>
      <c r="O1413" s="3" t="s">
        <v>155</v>
      </c>
      <c r="P1413" s="3" t="s">
        <v>167</v>
      </c>
      <c r="Q1413" s="5" t="s">
        <v>3808</v>
      </c>
      <c r="R1413" s="5" t="s">
        <v>173</v>
      </c>
      <c r="S1413" s="5" t="s">
        <v>1597</v>
      </c>
    </row>
    <row r="1414" spans="1:19">
      <c r="A1414" s="3" t="s">
        <v>1456</v>
      </c>
      <c r="B1414" s="3" t="s">
        <v>149</v>
      </c>
      <c r="C1414" s="3" t="s">
        <v>3810</v>
      </c>
      <c r="D1414" s="3" t="s">
        <v>3811</v>
      </c>
      <c r="E1414" s="3" t="s">
        <v>3761</v>
      </c>
      <c r="F1414" s="3" t="s">
        <v>153</v>
      </c>
      <c r="G1414" s="4">
        <v>2.57</v>
      </c>
      <c r="H1414" s="4">
        <v>0</v>
      </c>
      <c r="I1414" s="4">
        <v>0</v>
      </c>
      <c r="J1414" s="4">
        <v>0</v>
      </c>
      <c r="K1414" s="3" t="s">
        <v>154</v>
      </c>
      <c r="L1414" s="3" t="s">
        <v>153</v>
      </c>
      <c r="M1414" s="4">
        <v>0</v>
      </c>
      <c r="N1414" s="3" t="s">
        <v>153</v>
      </c>
      <c r="O1414" s="3" t="s">
        <v>155</v>
      </c>
      <c r="P1414" s="3" t="s">
        <v>167</v>
      </c>
      <c r="Q1414" s="5" t="s">
        <v>3810</v>
      </c>
      <c r="R1414" s="5" t="s">
        <v>173</v>
      </c>
      <c r="S1414" s="5" t="s">
        <v>1597</v>
      </c>
    </row>
    <row r="1415" spans="1:19">
      <c r="A1415" s="3" t="s">
        <v>148</v>
      </c>
      <c r="B1415" s="3" t="s">
        <v>149</v>
      </c>
      <c r="C1415" s="3" t="s">
        <v>3812</v>
      </c>
      <c r="D1415" s="3" t="s">
        <v>3813</v>
      </c>
      <c r="E1415" s="3" t="s">
        <v>2854</v>
      </c>
      <c r="F1415" s="3" t="s">
        <v>153</v>
      </c>
      <c r="G1415" s="4">
        <v>2.08</v>
      </c>
      <c r="H1415" s="4">
        <v>0</v>
      </c>
      <c r="I1415" s="4">
        <v>0</v>
      </c>
      <c r="J1415" s="4">
        <v>0</v>
      </c>
      <c r="K1415" s="3" t="s">
        <v>154</v>
      </c>
      <c r="L1415" s="3" t="s">
        <v>153</v>
      </c>
      <c r="M1415" s="4">
        <v>0</v>
      </c>
      <c r="N1415" s="3" t="s">
        <v>153</v>
      </c>
      <c r="O1415" s="3" t="s">
        <v>155</v>
      </c>
      <c r="P1415" s="3" t="s">
        <v>167</v>
      </c>
      <c r="Q1415" s="5" t="s">
        <v>3812</v>
      </c>
      <c r="R1415" s="5" t="s">
        <v>173</v>
      </c>
      <c r="S1415" s="5" t="s">
        <v>1597</v>
      </c>
    </row>
    <row r="1416" spans="1:19">
      <c r="A1416" s="3" t="s">
        <v>422</v>
      </c>
      <c r="B1416" s="3" t="s">
        <v>423</v>
      </c>
      <c r="C1416" s="3" t="s">
        <v>3814</v>
      </c>
      <c r="D1416" s="3" t="s">
        <v>3815</v>
      </c>
      <c r="E1416" s="3" t="s">
        <v>152</v>
      </c>
      <c r="F1416" s="3" t="s">
        <v>153</v>
      </c>
      <c r="G1416" s="4">
        <v>30.14</v>
      </c>
      <c r="H1416" s="4">
        <v>0</v>
      </c>
      <c r="I1416" s="4">
        <v>0</v>
      </c>
      <c r="J1416" s="4">
        <v>0</v>
      </c>
      <c r="K1416" s="3" t="s">
        <v>154</v>
      </c>
      <c r="L1416" s="3" t="s">
        <v>153</v>
      </c>
      <c r="M1416" s="4">
        <v>0</v>
      </c>
      <c r="N1416" s="3" t="s">
        <v>153</v>
      </c>
      <c r="O1416" s="3" t="s">
        <v>155</v>
      </c>
      <c r="P1416" s="3" t="s">
        <v>167</v>
      </c>
      <c r="Q1416" s="5" t="s">
        <v>3814</v>
      </c>
      <c r="R1416" s="5" t="s">
        <v>157</v>
      </c>
      <c r="S1416" s="5" t="s">
        <v>158</v>
      </c>
    </row>
    <row r="1417" spans="1:19">
      <c r="A1417" s="3" t="s">
        <v>422</v>
      </c>
      <c r="B1417" s="3" t="s">
        <v>423</v>
      </c>
      <c r="C1417" s="3" t="s">
        <v>3816</v>
      </c>
      <c r="D1417" s="3" t="s">
        <v>3817</v>
      </c>
      <c r="E1417" s="3" t="s">
        <v>3818</v>
      </c>
      <c r="F1417" s="3" t="s">
        <v>153</v>
      </c>
      <c r="G1417" s="4">
        <v>2.17</v>
      </c>
      <c r="H1417" s="4">
        <v>0</v>
      </c>
      <c r="I1417" s="4">
        <v>0</v>
      </c>
      <c r="J1417" s="4">
        <v>0</v>
      </c>
      <c r="K1417" s="3" t="s">
        <v>154</v>
      </c>
      <c r="L1417" s="3" t="s">
        <v>153</v>
      </c>
      <c r="M1417" s="4">
        <v>0</v>
      </c>
      <c r="N1417" s="3" t="s">
        <v>153</v>
      </c>
      <c r="O1417" s="3" t="s">
        <v>155</v>
      </c>
      <c r="P1417" s="3" t="s">
        <v>167</v>
      </c>
      <c r="Q1417" s="5" t="s">
        <v>3816</v>
      </c>
      <c r="R1417" s="5" t="s">
        <v>173</v>
      </c>
      <c r="S1417" s="5" t="s">
        <v>1597</v>
      </c>
    </row>
    <row r="1418" spans="1:19">
      <c r="A1418" s="3" t="s">
        <v>422</v>
      </c>
      <c r="B1418" s="3" t="s">
        <v>423</v>
      </c>
      <c r="C1418" s="3" t="s">
        <v>3819</v>
      </c>
      <c r="D1418" s="3" t="s">
        <v>3820</v>
      </c>
      <c r="E1418" s="3" t="s">
        <v>2004</v>
      </c>
      <c r="F1418" s="3" t="s">
        <v>153</v>
      </c>
      <c r="G1418" s="4">
        <v>4.16</v>
      </c>
      <c r="H1418" s="4">
        <v>0</v>
      </c>
      <c r="I1418" s="4">
        <v>0</v>
      </c>
      <c r="J1418" s="4">
        <v>0</v>
      </c>
      <c r="K1418" s="3" t="s">
        <v>154</v>
      </c>
      <c r="L1418" s="3" t="s">
        <v>153</v>
      </c>
      <c r="M1418" s="4">
        <v>0</v>
      </c>
      <c r="N1418" s="3" t="s">
        <v>153</v>
      </c>
      <c r="O1418" s="3" t="s">
        <v>155</v>
      </c>
      <c r="P1418" s="3" t="s">
        <v>167</v>
      </c>
      <c r="Q1418" s="5" t="s">
        <v>3819</v>
      </c>
      <c r="R1418" s="5" t="s">
        <v>173</v>
      </c>
      <c r="S1418" s="5" t="s">
        <v>1597</v>
      </c>
    </row>
    <row r="1419" spans="1:19">
      <c r="A1419" s="3" t="s">
        <v>173</v>
      </c>
      <c r="B1419" s="3" t="s">
        <v>149</v>
      </c>
      <c r="C1419" s="3" t="s">
        <v>3821</v>
      </c>
      <c r="D1419" s="3" t="s">
        <v>3822</v>
      </c>
      <c r="E1419" s="3" t="s">
        <v>3818</v>
      </c>
      <c r="F1419" s="3" t="s">
        <v>1761</v>
      </c>
      <c r="G1419" s="4">
        <v>5.16</v>
      </c>
      <c r="H1419" s="4">
        <v>0</v>
      </c>
      <c r="I1419" s="4">
        <v>0</v>
      </c>
      <c r="J1419" s="4">
        <v>0</v>
      </c>
      <c r="K1419" s="3" t="s">
        <v>154</v>
      </c>
      <c r="L1419" s="3" t="s">
        <v>153</v>
      </c>
      <c r="M1419" s="4">
        <v>0</v>
      </c>
      <c r="N1419" s="3" t="s">
        <v>153</v>
      </c>
      <c r="O1419" s="3" t="s">
        <v>155</v>
      </c>
      <c r="P1419" s="3" t="s">
        <v>167</v>
      </c>
      <c r="Q1419" s="5" t="s">
        <v>3821</v>
      </c>
      <c r="R1419" s="5" t="s">
        <v>173</v>
      </c>
      <c r="S1419" s="5" t="s">
        <v>1597</v>
      </c>
    </row>
    <row r="1420" spans="1:19">
      <c r="A1420" s="3" t="s">
        <v>173</v>
      </c>
      <c r="B1420" s="3" t="s">
        <v>149</v>
      </c>
      <c r="C1420" s="3" t="s">
        <v>3823</v>
      </c>
      <c r="D1420" s="3" t="s">
        <v>3824</v>
      </c>
      <c r="E1420" s="3" t="s">
        <v>3825</v>
      </c>
      <c r="F1420" s="3" t="s">
        <v>1761</v>
      </c>
      <c r="G1420" s="4">
        <v>1.57</v>
      </c>
      <c r="H1420" s="4">
        <v>0</v>
      </c>
      <c r="I1420" s="4">
        <v>0</v>
      </c>
      <c r="J1420" s="4">
        <v>0</v>
      </c>
      <c r="K1420" s="3" t="s">
        <v>154</v>
      </c>
      <c r="L1420" s="3" t="s">
        <v>153</v>
      </c>
      <c r="M1420" s="4">
        <v>0</v>
      </c>
      <c r="N1420" s="3" t="s">
        <v>153</v>
      </c>
      <c r="O1420" s="3" t="s">
        <v>155</v>
      </c>
      <c r="P1420" s="3" t="s">
        <v>167</v>
      </c>
      <c r="Q1420" s="5" t="s">
        <v>3823</v>
      </c>
      <c r="R1420" s="5" t="s">
        <v>173</v>
      </c>
      <c r="S1420" s="5" t="s">
        <v>1597</v>
      </c>
    </row>
    <row r="1421" spans="1:19">
      <c r="A1421" s="3" t="s">
        <v>173</v>
      </c>
      <c r="B1421" s="3" t="s">
        <v>149</v>
      </c>
      <c r="C1421" s="3" t="s">
        <v>3826</v>
      </c>
      <c r="D1421" s="3" t="s">
        <v>3827</v>
      </c>
      <c r="E1421" s="3" t="s">
        <v>3828</v>
      </c>
      <c r="F1421" s="3" t="s">
        <v>1761</v>
      </c>
      <c r="G1421" s="4">
        <v>1.54</v>
      </c>
      <c r="H1421" s="4">
        <v>0</v>
      </c>
      <c r="I1421" s="4">
        <v>0</v>
      </c>
      <c r="J1421" s="4">
        <v>0</v>
      </c>
      <c r="K1421" s="3" t="s">
        <v>154</v>
      </c>
      <c r="L1421" s="3" t="s">
        <v>153</v>
      </c>
      <c r="M1421" s="4">
        <v>0</v>
      </c>
      <c r="N1421" s="3" t="s">
        <v>153</v>
      </c>
      <c r="O1421" s="3" t="s">
        <v>155</v>
      </c>
      <c r="P1421" s="3" t="s">
        <v>167</v>
      </c>
      <c r="Q1421" s="5" t="s">
        <v>3826</v>
      </c>
      <c r="R1421" s="5" t="s">
        <v>173</v>
      </c>
      <c r="S1421" s="5" t="s">
        <v>1597</v>
      </c>
    </row>
    <row r="1422" spans="1:19">
      <c r="A1422" s="3" t="s">
        <v>173</v>
      </c>
      <c r="B1422" s="3" t="s">
        <v>149</v>
      </c>
      <c r="C1422" s="3" t="s">
        <v>3829</v>
      </c>
      <c r="D1422" s="3" t="s">
        <v>3830</v>
      </c>
      <c r="E1422" s="3" t="s">
        <v>3831</v>
      </c>
      <c r="F1422" s="3" t="s">
        <v>1761</v>
      </c>
      <c r="G1422" s="4">
        <v>5.04</v>
      </c>
      <c r="H1422" s="4">
        <v>0</v>
      </c>
      <c r="I1422" s="4">
        <v>0</v>
      </c>
      <c r="J1422" s="4">
        <v>0</v>
      </c>
      <c r="K1422" s="3" t="s">
        <v>154</v>
      </c>
      <c r="L1422" s="3" t="s">
        <v>153</v>
      </c>
      <c r="M1422" s="4">
        <v>0</v>
      </c>
      <c r="N1422" s="3" t="s">
        <v>153</v>
      </c>
      <c r="O1422" s="3" t="s">
        <v>155</v>
      </c>
      <c r="P1422" s="3" t="s">
        <v>167</v>
      </c>
      <c r="Q1422" s="5" t="s">
        <v>3829</v>
      </c>
      <c r="R1422" s="5" t="s">
        <v>173</v>
      </c>
      <c r="S1422" s="5" t="s">
        <v>1597</v>
      </c>
    </row>
    <row r="1423" spans="1:19">
      <c r="A1423" s="3" t="s">
        <v>173</v>
      </c>
      <c r="B1423" s="3" t="s">
        <v>149</v>
      </c>
      <c r="C1423" s="3" t="s">
        <v>3832</v>
      </c>
      <c r="D1423" s="3" t="s">
        <v>3833</v>
      </c>
      <c r="E1423" s="3" t="s">
        <v>3834</v>
      </c>
      <c r="F1423" s="3" t="s">
        <v>1761</v>
      </c>
      <c r="G1423" s="4">
        <v>1.57</v>
      </c>
      <c r="H1423" s="4">
        <v>0</v>
      </c>
      <c r="I1423" s="4">
        <v>0</v>
      </c>
      <c r="J1423" s="4">
        <v>0</v>
      </c>
      <c r="K1423" s="3" t="s">
        <v>154</v>
      </c>
      <c r="L1423" s="3" t="s">
        <v>153</v>
      </c>
      <c r="M1423" s="4">
        <v>0</v>
      </c>
      <c r="N1423" s="3" t="s">
        <v>153</v>
      </c>
      <c r="O1423" s="3" t="s">
        <v>155</v>
      </c>
      <c r="P1423" s="3" t="s">
        <v>167</v>
      </c>
      <c r="Q1423" s="5" t="s">
        <v>3832</v>
      </c>
      <c r="R1423" s="5" t="s">
        <v>173</v>
      </c>
      <c r="S1423" s="5" t="s">
        <v>1597</v>
      </c>
    </row>
    <row r="1424" spans="1:19">
      <c r="A1424" s="3" t="s">
        <v>173</v>
      </c>
      <c r="B1424" s="3" t="s">
        <v>149</v>
      </c>
      <c r="C1424" s="3" t="s">
        <v>3835</v>
      </c>
      <c r="D1424" s="3" t="s">
        <v>3836</v>
      </c>
      <c r="E1424" s="3" t="s">
        <v>3837</v>
      </c>
      <c r="F1424" s="3" t="s">
        <v>1761</v>
      </c>
      <c r="G1424" s="4">
        <v>1.54</v>
      </c>
      <c r="H1424" s="4">
        <v>0</v>
      </c>
      <c r="I1424" s="4">
        <v>0</v>
      </c>
      <c r="J1424" s="4">
        <v>0</v>
      </c>
      <c r="K1424" s="3" t="s">
        <v>154</v>
      </c>
      <c r="L1424" s="3" t="s">
        <v>153</v>
      </c>
      <c r="M1424" s="4">
        <v>0</v>
      </c>
      <c r="N1424" s="3" t="s">
        <v>153</v>
      </c>
      <c r="O1424" s="3" t="s">
        <v>155</v>
      </c>
      <c r="P1424" s="3" t="s">
        <v>167</v>
      </c>
      <c r="Q1424" s="5" t="s">
        <v>3835</v>
      </c>
      <c r="R1424" s="5" t="s">
        <v>173</v>
      </c>
      <c r="S1424" s="5" t="s">
        <v>1597</v>
      </c>
    </row>
    <row r="1425" spans="1:19">
      <c r="A1425" s="3" t="s">
        <v>148</v>
      </c>
      <c r="B1425" s="3" t="s">
        <v>149</v>
      </c>
      <c r="C1425" s="3" t="s">
        <v>3838</v>
      </c>
      <c r="D1425" s="3" t="s">
        <v>3839</v>
      </c>
      <c r="E1425" s="3" t="s">
        <v>2854</v>
      </c>
      <c r="F1425" s="3" t="s">
        <v>153</v>
      </c>
      <c r="G1425" s="4">
        <v>1.1399999999999999</v>
      </c>
      <c r="H1425" s="4">
        <v>0</v>
      </c>
      <c r="I1425" s="4">
        <v>0</v>
      </c>
      <c r="J1425" s="4">
        <v>0</v>
      </c>
      <c r="K1425" s="3" t="s">
        <v>154</v>
      </c>
      <c r="L1425" s="3" t="s">
        <v>153</v>
      </c>
      <c r="M1425" s="4">
        <v>0</v>
      </c>
      <c r="N1425" s="3" t="s">
        <v>153</v>
      </c>
      <c r="O1425" s="3" t="s">
        <v>155</v>
      </c>
      <c r="P1425" s="3" t="s">
        <v>167</v>
      </c>
      <c r="Q1425" s="5" t="s">
        <v>3838</v>
      </c>
      <c r="R1425" s="5" t="s">
        <v>173</v>
      </c>
      <c r="S1425" s="5" t="s">
        <v>1597</v>
      </c>
    </row>
    <row r="1426" spans="1:19">
      <c r="A1426" s="3" t="s">
        <v>148</v>
      </c>
      <c r="B1426" s="3" t="s">
        <v>149</v>
      </c>
      <c r="C1426" s="3" t="s">
        <v>3840</v>
      </c>
      <c r="D1426" s="3" t="s">
        <v>3841</v>
      </c>
      <c r="E1426" s="3" t="s">
        <v>2854</v>
      </c>
      <c r="F1426" s="3" t="s">
        <v>153</v>
      </c>
      <c r="G1426" s="4">
        <v>1.1399999999999999</v>
      </c>
      <c r="H1426" s="4">
        <v>0</v>
      </c>
      <c r="I1426" s="4">
        <v>0</v>
      </c>
      <c r="J1426" s="4">
        <v>0</v>
      </c>
      <c r="K1426" s="3" t="s">
        <v>154</v>
      </c>
      <c r="L1426" s="3" t="s">
        <v>153</v>
      </c>
      <c r="M1426" s="4">
        <v>0</v>
      </c>
      <c r="N1426" s="3" t="s">
        <v>153</v>
      </c>
      <c r="O1426" s="3" t="s">
        <v>155</v>
      </c>
      <c r="P1426" s="3" t="s">
        <v>167</v>
      </c>
      <c r="Q1426" s="5" t="s">
        <v>3840</v>
      </c>
      <c r="R1426" s="5" t="s">
        <v>173</v>
      </c>
      <c r="S1426" s="5" t="s">
        <v>1597</v>
      </c>
    </row>
    <row r="1427" spans="1:19">
      <c r="A1427" s="3" t="s">
        <v>148</v>
      </c>
      <c r="B1427" s="3" t="s">
        <v>149</v>
      </c>
      <c r="C1427" s="3" t="s">
        <v>3842</v>
      </c>
      <c r="D1427" s="3" t="s">
        <v>3843</v>
      </c>
      <c r="E1427" s="3" t="s">
        <v>2021</v>
      </c>
      <c r="F1427" s="3" t="s">
        <v>419</v>
      </c>
      <c r="G1427" s="4">
        <v>3.1</v>
      </c>
      <c r="H1427" s="4">
        <v>0</v>
      </c>
      <c r="I1427" s="4">
        <v>0</v>
      </c>
      <c r="J1427" s="4">
        <v>0</v>
      </c>
      <c r="K1427" s="3" t="s">
        <v>154</v>
      </c>
      <c r="L1427" s="3" t="s">
        <v>153</v>
      </c>
      <c r="M1427" s="4">
        <v>0</v>
      </c>
      <c r="N1427" s="3" t="s">
        <v>153</v>
      </c>
      <c r="O1427" s="3" t="s">
        <v>155</v>
      </c>
      <c r="P1427" s="3" t="s">
        <v>167</v>
      </c>
      <c r="Q1427" s="5" t="s">
        <v>3842</v>
      </c>
      <c r="R1427" s="5" t="s">
        <v>173</v>
      </c>
      <c r="S1427" s="5" t="s">
        <v>1597</v>
      </c>
    </row>
    <row r="1428" spans="1:19">
      <c r="A1428" s="3" t="s">
        <v>1456</v>
      </c>
      <c r="B1428" s="3" t="s">
        <v>846</v>
      </c>
      <c r="C1428" s="3" t="s">
        <v>1491</v>
      </c>
      <c r="D1428" s="3" t="s">
        <v>3844</v>
      </c>
      <c r="E1428" s="3" t="s">
        <v>2410</v>
      </c>
      <c r="F1428" s="3" t="s">
        <v>248</v>
      </c>
      <c r="G1428" s="4">
        <v>1.68</v>
      </c>
      <c r="H1428" s="4">
        <v>0</v>
      </c>
      <c r="I1428" s="4">
        <v>0</v>
      </c>
      <c r="J1428" s="4">
        <v>0</v>
      </c>
      <c r="K1428" s="3" t="s">
        <v>154</v>
      </c>
      <c r="L1428" s="3" t="s">
        <v>153</v>
      </c>
      <c r="M1428" s="4">
        <v>0</v>
      </c>
      <c r="N1428" s="3" t="s">
        <v>153</v>
      </c>
      <c r="O1428" s="3" t="s">
        <v>155</v>
      </c>
      <c r="P1428" s="3" t="s">
        <v>167</v>
      </c>
      <c r="Q1428" s="5" t="s">
        <v>1491</v>
      </c>
      <c r="R1428" s="5" t="s">
        <v>173</v>
      </c>
      <c r="S1428" s="5" t="s">
        <v>1597</v>
      </c>
    </row>
    <row r="1429" spans="1:19">
      <c r="A1429" s="3" t="s">
        <v>1456</v>
      </c>
      <c r="B1429" s="3" t="s">
        <v>846</v>
      </c>
      <c r="C1429" s="3" t="s">
        <v>1493</v>
      </c>
      <c r="D1429" s="3" t="s">
        <v>3845</v>
      </c>
      <c r="E1429" s="3" t="s">
        <v>2410</v>
      </c>
      <c r="F1429" s="3" t="s">
        <v>248</v>
      </c>
      <c r="G1429" s="4">
        <v>1.68</v>
      </c>
      <c r="H1429" s="4">
        <v>0</v>
      </c>
      <c r="I1429" s="4">
        <v>0</v>
      </c>
      <c r="J1429" s="4">
        <v>0</v>
      </c>
      <c r="K1429" s="3" t="s">
        <v>154</v>
      </c>
      <c r="L1429" s="3" t="s">
        <v>153</v>
      </c>
      <c r="M1429" s="4">
        <v>0</v>
      </c>
      <c r="N1429" s="3" t="s">
        <v>153</v>
      </c>
      <c r="O1429" s="3" t="s">
        <v>155</v>
      </c>
      <c r="P1429" s="3" t="s">
        <v>167</v>
      </c>
      <c r="Q1429" s="5" t="s">
        <v>1493</v>
      </c>
      <c r="R1429" s="5" t="s">
        <v>173</v>
      </c>
      <c r="S1429" s="5" t="s">
        <v>1597</v>
      </c>
    </row>
    <row r="1430" spans="1:19">
      <c r="A1430" s="3" t="s">
        <v>1494</v>
      </c>
      <c r="B1430" s="3" t="s">
        <v>149</v>
      </c>
      <c r="C1430" s="3" t="s">
        <v>3846</v>
      </c>
      <c r="D1430" s="3" t="s">
        <v>3847</v>
      </c>
      <c r="E1430" s="3" t="s">
        <v>3848</v>
      </c>
      <c r="F1430" s="3" t="s">
        <v>301</v>
      </c>
      <c r="G1430" s="4">
        <v>5.43</v>
      </c>
      <c r="H1430" s="4">
        <v>0</v>
      </c>
      <c r="I1430" s="4">
        <v>0</v>
      </c>
      <c r="J1430" s="4">
        <v>0</v>
      </c>
      <c r="K1430" s="3" t="s">
        <v>154</v>
      </c>
      <c r="L1430" s="3" t="s">
        <v>153</v>
      </c>
      <c r="M1430" s="4">
        <v>3</v>
      </c>
      <c r="N1430" s="3" t="s">
        <v>153</v>
      </c>
      <c r="O1430" s="3" t="s">
        <v>155</v>
      </c>
      <c r="P1430" s="3" t="s">
        <v>167</v>
      </c>
      <c r="Q1430" s="5" t="s">
        <v>3846</v>
      </c>
      <c r="R1430" s="5" t="s">
        <v>173</v>
      </c>
      <c r="S1430" s="5" t="s">
        <v>1597</v>
      </c>
    </row>
    <row r="1431" spans="1:19">
      <c r="A1431" s="3" t="s">
        <v>1494</v>
      </c>
      <c r="B1431" s="3" t="s">
        <v>149</v>
      </c>
      <c r="C1431" s="3" t="s">
        <v>3849</v>
      </c>
      <c r="D1431" s="3" t="s">
        <v>3850</v>
      </c>
      <c r="E1431" s="3" t="s">
        <v>2854</v>
      </c>
      <c r="F1431" s="3" t="s">
        <v>301</v>
      </c>
      <c r="G1431" s="4">
        <v>1.66</v>
      </c>
      <c r="H1431" s="4">
        <v>0</v>
      </c>
      <c r="I1431" s="4">
        <v>0</v>
      </c>
      <c r="J1431" s="4">
        <v>0</v>
      </c>
      <c r="K1431" s="3" t="s">
        <v>154</v>
      </c>
      <c r="L1431" s="3" t="s">
        <v>153</v>
      </c>
      <c r="M1431" s="4">
        <v>3</v>
      </c>
      <c r="N1431" s="3" t="s">
        <v>153</v>
      </c>
      <c r="O1431" s="3" t="s">
        <v>155</v>
      </c>
      <c r="P1431" s="3" t="s">
        <v>167</v>
      </c>
      <c r="Q1431" s="5" t="s">
        <v>3849</v>
      </c>
      <c r="R1431" s="5" t="s">
        <v>173</v>
      </c>
      <c r="S1431" s="5" t="s">
        <v>1597</v>
      </c>
    </row>
    <row r="1432" spans="1:19">
      <c r="A1432" s="3" t="s">
        <v>1494</v>
      </c>
      <c r="B1432" s="3" t="s">
        <v>149</v>
      </c>
      <c r="C1432" s="3" t="s">
        <v>3851</v>
      </c>
      <c r="D1432" s="3" t="s">
        <v>3852</v>
      </c>
      <c r="E1432" s="3" t="s">
        <v>2854</v>
      </c>
      <c r="F1432" s="3" t="s">
        <v>301</v>
      </c>
      <c r="G1432" s="4">
        <v>1.66</v>
      </c>
      <c r="H1432" s="4">
        <v>0</v>
      </c>
      <c r="I1432" s="4">
        <v>0</v>
      </c>
      <c r="J1432" s="4">
        <v>0</v>
      </c>
      <c r="K1432" s="3" t="s">
        <v>154</v>
      </c>
      <c r="L1432" s="3" t="s">
        <v>153</v>
      </c>
      <c r="M1432" s="4">
        <v>3</v>
      </c>
      <c r="N1432" s="3" t="s">
        <v>153</v>
      </c>
      <c r="O1432" s="3" t="s">
        <v>155</v>
      </c>
      <c r="P1432" s="3" t="s">
        <v>167</v>
      </c>
      <c r="Q1432" s="5" t="s">
        <v>3851</v>
      </c>
      <c r="R1432" s="5" t="s">
        <v>173</v>
      </c>
      <c r="S1432" s="5" t="s">
        <v>1597</v>
      </c>
    </row>
    <row r="1433" spans="1:19">
      <c r="A1433" s="3" t="s">
        <v>148</v>
      </c>
      <c r="B1433" s="3" t="s">
        <v>149</v>
      </c>
      <c r="C1433" s="3" t="s">
        <v>3853</v>
      </c>
      <c r="D1433" s="3" t="s">
        <v>3854</v>
      </c>
      <c r="E1433" s="3" t="s">
        <v>2021</v>
      </c>
      <c r="F1433" s="3" t="s">
        <v>153</v>
      </c>
      <c r="G1433" s="4">
        <v>4.01</v>
      </c>
      <c r="H1433" s="4">
        <v>0</v>
      </c>
      <c r="I1433" s="4">
        <v>0</v>
      </c>
      <c r="J1433" s="4">
        <v>0</v>
      </c>
      <c r="K1433" s="3" t="s">
        <v>154</v>
      </c>
      <c r="L1433" s="3" t="s">
        <v>153</v>
      </c>
      <c r="M1433" s="4">
        <v>0</v>
      </c>
      <c r="N1433" s="3" t="s">
        <v>153</v>
      </c>
      <c r="O1433" s="3" t="s">
        <v>155</v>
      </c>
      <c r="P1433" s="3" t="s">
        <v>167</v>
      </c>
      <c r="Q1433" s="5" t="s">
        <v>3853</v>
      </c>
      <c r="R1433" s="5" t="s">
        <v>173</v>
      </c>
      <c r="S1433" s="5" t="s">
        <v>1597</v>
      </c>
    </row>
    <row r="1434" spans="1:19">
      <c r="A1434" s="3" t="s">
        <v>148</v>
      </c>
      <c r="B1434" s="3" t="s">
        <v>149</v>
      </c>
      <c r="C1434" s="3" t="s">
        <v>3855</v>
      </c>
      <c r="D1434" s="3" t="s">
        <v>3856</v>
      </c>
      <c r="E1434" s="3" t="s">
        <v>1918</v>
      </c>
      <c r="F1434" s="3" t="s">
        <v>153</v>
      </c>
      <c r="G1434" s="4">
        <v>3.97</v>
      </c>
      <c r="H1434" s="4">
        <v>0</v>
      </c>
      <c r="I1434" s="4">
        <v>0</v>
      </c>
      <c r="J1434" s="4">
        <v>0</v>
      </c>
      <c r="K1434" s="3" t="s">
        <v>154</v>
      </c>
      <c r="L1434" s="3" t="s">
        <v>153</v>
      </c>
      <c r="M1434" s="4">
        <v>0</v>
      </c>
      <c r="N1434" s="3" t="s">
        <v>153</v>
      </c>
      <c r="O1434" s="3" t="s">
        <v>155</v>
      </c>
      <c r="P1434" s="3" t="s">
        <v>167</v>
      </c>
      <c r="Q1434" s="5" t="s">
        <v>3855</v>
      </c>
      <c r="R1434" s="5" t="s">
        <v>173</v>
      </c>
      <c r="S1434" s="5" t="s">
        <v>1597</v>
      </c>
    </row>
    <row r="1435" spans="1:19">
      <c r="A1435" s="3" t="s">
        <v>148</v>
      </c>
      <c r="B1435" s="3" t="s">
        <v>149</v>
      </c>
      <c r="C1435" s="3" t="s">
        <v>3857</v>
      </c>
      <c r="D1435" s="3" t="s">
        <v>3858</v>
      </c>
      <c r="E1435" s="3" t="s">
        <v>1641</v>
      </c>
      <c r="F1435" s="3" t="s">
        <v>153</v>
      </c>
      <c r="G1435" s="4">
        <v>13.57</v>
      </c>
      <c r="H1435" s="4">
        <v>0</v>
      </c>
      <c r="I1435" s="4">
        <v>0</v>
      </c>
      <c r="J1435" s="4">
        <v>0</v>
      </c>
      <c r="K1435" s="3" t="s">
        <v>154</v>
      </c>
      <c r="L1435" s="3" t="s">
        <v>153</v>
      </c>
      <c r="M1435" s="4">
        <v>0</v>
      </c>
      <c r="N1435" s="3" t="s">
        <v>153</v>
      </c>
      <c r="O1435" s="3" t="s">
        <v>155</v>
      </c>
      <c r="P1435" s="3" t="s">
        <v>167</v>
      </c>
      <c r="Q1435" s="5" t="s">
        <v>3857</v>
      </c>
      <c r="R1435" s="5" t="s">
        <v>173</v>
      </c>
      <c r="S1435" s="5" t="s">
        <v>1597</v>
      </c>
    </row>
    <row r="1436" spans="1:19">
      <c r="A1436" s="3" t="s">
        <v>406</v>
      </c>
      <c r="B1436" s="3" t="s">
        <v>149</v>
      </c>
      <c r="C1436" s="3" t="s">
        <v>3859</v>
      </c>
      <c r="D1436" s="3" t="s">
        <v>3860</v>
      </c>
      <c r="E1436" s="3" t="s">
        <v>2854</v>
      </c>
      <c r="F1436" s="3" t="s">
        <v>153</v>
      </c>
      <c r="G1436" s="4">
        <v>1.65</v>
      </c>
      <c r="H1436" s="4">
        <v>0</v>
      </c>
      <c r="I1436" s="4">
        <v>0</v>
      </c>
      <c r="J1436" s="4">
        <v>0</v>
      </c>
      <c r="K1436" s="3" t="s">
        <v>154</v>
      </c>
      <c r="L1436" s="3" t="s">
        <v>153</v>
      </c>
      <c r="M1436" s="4">
        <v>0</v>
      </c>
      <c r="N1436" s="3" t="s">
        <v>153</v>
      </c>
      <c r="O1436" s="3" t="s">
        <v>155</v>
      </c>
      <c r="P1436" s="3" t="s">
        <v>167</v>
      </c>
      <c r="Q1436" s="5" t="s">
        <v>3859</v>
      </c>
      <c r="R1436" s="5" t="s">
        <v>173</v>
      </c>
      <c r="S1436" s="5" t="s">
        <v>1597</v>
      </c>
    </row>
    <row r="1437" spans="1:19">
      <c r="A1437" s="3" t="s">
        <v>173</v>
      </c>
      <c r="B1437" s="3" t="s">
        <v>149</v>
      </c>
      <c r="C1437" s="3" t="s">
        <v>347</v>
      </c>
      <c r="D1437" s="3" t="s">
        <v>348</v>
      </c>
      <c r="E1437" s="3" t="s">
        <v>349</v>
      </c>
      <c r="F1437" s="3" t="s">
        <v>153</v>
      </c>
      <c r="G1437" s="4">
        <v>13.04</v>
      </c>
      <c r="H1437" s="4">
        <v>0</v>
      </c>
      <c r="I1437" s="4">
        <v>0</v>
      </c>
      <c r="J1437" s="4">
        <v>0</v>
      </c>
      <c r="K1437" s="3" t="s">
        <v>154</v>
      </c>
      <c r="L1437" s="3" t="s">
        <v>153</v>
      </c>
      <c r="M1437" s="4">
        <v>0</v>
      </c>
      <c r="N1437" s="3" t="s">
        <v>153</v>
      </c>
      <c r="O1437" s="3" t="s">
        <v>155</v>
      </c>
      <c r="P1437" s="3" t="s">
        <v>167</v>
      </c>
      <c r="Q1437" s="5" t="s">
        <v>347</v>
      </c>
      <c r="R1437" s="5" t="s">
        <v>178</v>
      </c>
      <c r="S1437" s="5" t="s">
        <v>179</v>
      </c>
    </row>
    <row r="1438" spans="1:19">
      <c r="A1438" s="3" t="s">
        <v>173</v>
      </c>
      <c r="B1438" s="3" t="s">
        <v>149</v>
      </c>
      <c r="C1438" s="3" t="s">
        <v>350</v>
      </c>
      <c r="D1438" s="3" t="s">
        <v>351</v>
      </c>
      <c r="E1438" s="3" t="s">
        <v>352</v>
      </c>
      <c r="F1438" s="3" t="s">
        <v>153</v>
      </c>
      <c r="G1438" s="4">
        <v>21.86</v>
      </c>
      <c r="H1438" s="4">
        <v>0</v>
      </c>
      <c r="I1438" s="4">
        <v>0</v>
      </c>
      <c r="J1438" s="4">
        <v>0</v>
      </c>
      <c r="K1438" s="3" t="s">
        <v>154</v>
      </c>
      <c r="L1438" s="3" t="s">
        <v>153</v>
      </c>
      <c r="M1438" s="4">
        <v>0</v>
      </c>
      <c r="N1438" s="3" t="s">
        <v>153</v>
      </c>
      <c r="O1438" s="3" t="s">
        <v>155</v>
      </c>
      <c r="P1438" s="3" t="s">
        <v>167</v>
      </c>
      <c r="Q1438" s="5" t="s">
        <v>350</v>
      </c>
      <c r="R1438" s="5" t="s">
        <v>178</v>
      </c>
      <c r="S1438" s="5" t="s">
        <v>179</v>
      </c>
    </row>
    <row r="1439" spans="1:19">
      <c r="A1439" s="3" t="s">
        <v>173</v>
      </c>
      <c r="B1439" s="3" t="s">
        <v>149</v>
      </c>
      <c r="C1439" s="3" t="s">
        <v>353</v>
      </c>
      <c r="D1439" s="3" t="s">
        <v>354</v>
      </c>
      <c r="E1439" s="3" t="s">
        <v>355</v>
      </c>
      <c r="F1439" s="3" t="s">
        <v>153</v>
      </c>
      <c r="G1439" s="4">
        <v>17.04</v>
      </c>
      <c r="H1439" s="4">
        <v>0</v>
      </c>
      <c r="I1439" s="4">
        <v>0</v>
      </c>
      <c r="J1439" s="4">
        <v>0</v>
      </c>
      <c r="K1439" s="3" t="s">
        <v>154</v>
      </c>
      <c r="L1439" s="3" t="s">
        <v>153</v>
      </c>
      <c r="M1439" s="4">
        <v>0</v>
      </c>
      <c r="N1439" s="3" t="s">
        <v>153</v>
      </c>
      <c r="O1439" s="3" t="s">
        <v>155</v>
      </c>
      <c r="P1439" s="3" t="s">
        <v>167</v>
      </c>
      <c r="Q1439" s="5" t="s">
        <v>353</v>
      </c>
      <c r="R1439" s="5" t="s">
        <v>178</v>
      </c>
      <c r="S1439" s="5" t="s">
        <v>179</v>
      </c>
    </row>
    <row r="1440" spans="1:19">
      <c r="A1440" s="3" t="s">
        <v>173</v>
      </c>
      <c r="B1440" s="3" t="s">
        <v>149</v>
      </c>
      <c r="C1440" s="3" t="s">
        <v>356</v>
      </c>
      <c r="D1440" s="3" t="s">
        <v>357</v>
      </c>
      <c r="E1440" s="3" t="s">
        <v>358</v>
      </c>
      <c r="F1440" s="3" t="s">
        <v>153</v>
      </c>
      <c r="G1440" s="4">
        <v>5.0599999999999996</v>
      </c>
      <c r="H1440" s="4">
        <v>0</v>
      </c>
      <c r="I1440" s="4">
        <v>0</v>
      </c>
      <c r="J1440" s="4">
        <v>0</v>
      </c>
      <c r="K1440" s="3" t="s">
        <v>154</v>
      </c>
      <c r="L1440" s="3" t="s">
        <v>153</v>
      </c>
      <c r="M1440" s="4">
        <v>0</v>
      </c>
      <c r="N1440" s="3" t="s">
        <v>153</v>
      </c>
      <c r="O1440" s="3" t="s">
        <v>155</v>
      </c>
      <c r="P1440" s="3" t="s">
        <v>167</v>
      </c>
      <c r="Q1440" s="5" t="s">
        <v>356</v>
      </c>
      <c r="R1440" s="5" t="s">
        <v>178</v>
      </c>
      <c r="S1440" s="5" t="s">
        <v>179</v>
      </c>
    </row>
    <row r="1441" spans="1:19">
      <c r="A1441" s="3" t="s">
        <v>173</v>
      </c>
      <c r="B1441" s="3" t="s">
        <v>149</v>
      </c>
      <c r="C1441" s="3" t="s">
        <v>359</v>
      </c>
      <c r="D1441" s="3" t="s">
        <v>360</v>
      </c>
      <c r="E1441" s="3" t="s">
        <v>361</v>
      </c>
      <c r="F1441" s="3" t="s">
        <v>153</v>
      </c>
      <c r="G1441" s="4">
        <v>8.8800000000000008</v>
      </c>
      <c r="H1441" s="4">
        <v>0</v>
      </c>
      <c r="I1441" s="4">
        <v>0</v>
      </c>
      <c r="J1441" s="4">
        <v>0</v>
      </c>
      <c r="K1441" s="3" t="s">
        <v>154</v>
      </c>
      <c r="L1441" s="3" t="s">
        <v>153</v>
      </c>
      <c r="M1441" s="4">
        <v>0</v>
      </c>
      <c r="N1441" s="3" t="s">
        <v>153</v>
      </c>
      <c r="O1441" s="3" t="s">
        <v>155</v>
      </c>
      <c r="P1441" s="3" t="s">
        <v>167</v>
      </c>
      <c r="Q1441" s="5" t="s">
        <v>359</v>
      </c>
      <c r="R1441" s="5" t="s">
        <v>178</v>
      </c>
      <c r="S1441" s="5" t="s">
        <v>179</v>
      </c>
    </row>
    <row r="1442" spans="1:19">
      <c r="A1442" s="3" t="s">
        <v>173</v>
      </c>
      <c r="B1442" s="3" t="s">
        <v>149</v>
      </c>
      <c r="C1442" s="3" t="s">
        <v>362</v>
      </c>
      <c r="D1442" s="3" t="s">
        <v>363</v>
      </c>
      <c r="E1442" s="3" t="s">
        <v>364</v>
      </c>
      <c r="F1442" s="3" t="s">
        <v>153</v>
      </c>
      <c r="G1442" s="4">
        <v>10.54</v>
      </c>
      <c r="H1442" s="4">
        <v>4</v>
      </c>
      <c r="I1442" s="4">
        <v>0</v>
      </c>
      <c r="J1442" s="4">
        <v>0</v>
      </c>
      <c r="K1442" s="3" t="s">
        <v>154</v>
      </c>
      <c r="L1442" s="3" t="s">
        <v>153</v>
      </c>
      <c r="M1442" s="4">
        <v>0</v>
      </c>
      <c r="N1442" s="3" t="s">
        <v>153</v>
      </c>
      <c r="O1442" s="3" t="s">
        <v>155</v>
      </c>
      <c r="P1442" s="3" t="s">
        <v>167</v>
      </c>
      <c r="Q1442" s="5" t="s">
        <v>362</v>
      </c>
      <c r="R1442" s="5" t="s">
        <v>178</v>
      </c>
      <c r="S1442" s="5" t="s">
        <v>179</v>
      </c>
    </row>
    <row r="1443" spans="1:19">
      <c r="A1443" s="3" t="s">
        <v>173</v>
      </c>
      <c r="B1443" s="3" t="s">
        <v>149</v>
      </c>
      <c r="C1443" s="3" t="s">
        <v>365</v>
      </c>
      <c r="D1443" s="3" t="s">
        <v>366</v>
      </c>
      <c r="E1443" s="3" t="s">
        <v>367</v>
      </c>
      <c r="F1443" s="3" t="s">
        <v>153</v>
      </c>
      <c r="G1443" s="4">
        <v>6.69</v>
      </c>
      <c r="H1443" s="8"/>
      <c r="I1443" s="8"/>
      <c r="J1443" s="8"/>
      <c r="K1443" s="3" t="s">
        <v>154</v>
      </c>
      <c r="L1443" s="3" t="s">
        <v>153</v>
      </c>
      <c r="M1443" s="8"/>
      <c r="N1443" s="3" t="s">
        <v>153</v>
      </c>
      <c r="O1443" s="3" t="s">
        <v>155</v>
      </c>
      <c r="P1443" s="3" t="s">
        <v>167</v>
      </c>
      <c r="Q1443" s="5" t="s">
        <v>365</v>
      </c>
      <c r="R1443" s="5" t="s">
        <v>178</v>
      </c>
      <c r="S1443" s="5" t="s">
        <v>179</v>
      </c>
    </row>
    <row r="1444" spans="1:19">
      <c r="A1444" s="3" t="s">
        <v>173</v>
      </c>
      <c r="B1444" s="3" t="s">
        <v>149</v>
      </c>
      <c r="C1444" s="3" t="s">
        <v>368</v>
      </c>
      <c r="D1444" s="3" t="s">
        <v>369</v>
      </c>
      <c r="E1444" s="3" t="s">
        <v>370</v>
      </c>
      <c r="F1444" s="3" t="s">
        <v>153</v>
      </c>
      <c r="G1444" s="4">
        <v>3.13</v>
      </c>
      <c r="H1444" s="8"/>
      <c r="I1444" s="8"/>
      <c r="J1444" s="8"/>
      <c r="K1444" s="3" t="s">
        <v>154</v>
      </c>
      <c r="L1444" s="3" t="s">
        <v>153</v>
      </c>
      <c r="M1444" s="8"/>
      <c r="N1444" s="3" t="s">
        <v>153</v>
      </c>
      <c r="O1444" s="3" t="s">
        <v>155</v>
      </c>
      <c r="P1444" s="3" t="s">
        <v>167</v>
      </c>
      <c r="Q1444" s="5" t="s">
        <v>368</v>
      </c>
      <c r="R1444" s="5" t="s">
        <v>178</v>
      </c>
      <c r="S1444" s="5" t="s">
        <v>179</v>
      </c>
    </row>
    <row r="1445" spans="1:19">
      <c r="A1445" s="3" t="s">
        <v>173</v>
      </c>
      <c r="B1445" s="3" t="s">
        <v>149</v>
      </c>
      <c r="C1445" s="3" t="s">
        <v>371</v>
      </c>
      <c r="D1445" s="3" t="s">
        <v>372</v>
      </c>
      <c r="E1445" s="3" t="s">
        <v>373</v>
      </c>
      <c r="F1445" s="3" t="s">
        <v>153</v>
      </c>
      <c r="G1445" s="4">
        <v>6.68</v>
      </c>
      <c r="H1445" s="8"/>
      <c r="I1445" s="8"/>
      <c r="J1445" s="8"/>
      <c r="K1445" s="3" t="s">
        <v>154</v>
      </c>
      <c r="L1445" s="3" t="s">
        <v>153</v>
      </c>
      <c r="M1445" s="8"/>
      <c r="N1445" s="3" t="s">
        <v>153</v>
      </c>
      <c r="O1445" s="3" t="s">
        <v>155</v>
      </c>
      <c r="P1445" s="3" t="s">
        <v>167</v>
      </c>
      <c r="Q1445" s="5" t="s">
        <v>371</v>
      </c>
      <c r="R1445" s="5" t="s">
        <v>178</v>
      </c>
      <c r="S1445" s="5" t="s">
        <v>179</v>
      </c>
    </row>
    <row r="1446" spans="1:19">
      <c r="A1446" s="3" t="s">
        <v>173</v>
      </c>
      <c r="B1446" s="3" t="s">
        <v>149</v>
      </c>
      <c r="C1446" s="3" t="s">
        <v>374</v>
      </c>
      <c r="D1446" s="3" t="s">
        <v>375</v>
      </c>
      <c r="E1446" s="3" t="s">
        <v>376</v>
      </c>
      <c r="F1446" s="3" t="s">
        <v>153</v>
      </c>
      <c r="G1446" s="4">
        <v>6.68</v>
      </c>
      <c r="H1446" s="8"/>
      <c r="I1446" s="8"/>
      <c r="J1446" s="8"/>
      <c r="K1446" s="3" t="s">
        <v>154</v>
      </c>
      <c r="L1446" s="3" t="s">
        <v>153</v>
      </c>
      <c r="M1446" s="8"/>
      <c r="N1446" s="3" t="s">
        <v>153</v>
      </c>
      <c r="O1446" s="3" t="s">
        <v>155</v>
      </c>
      <c r="P1446" s="3" t="s">
        <v>167</v>
      </c>
      <c r="Q1446" s="5" t="s">
        <v>374</v>
      </c>
      <c r="R1446" s="5" t="s">
        <v>178</v>
      </c>
      <c r="S1446" s="5" t="s">
        <v>179</v>
      </c>
    </row>
    <row r="1447" spans="1:19">
      <c r="A1447" s="3" t="s">
        <v>173</v>
      </c>
      <c r="B1447" s="3" t="s">
        <v>149</v>
      </c>
      <c r="C1447" s="3" t="s">
        <v>377</v>
      </c>
      <c r="D1447" s="3" t="s">
        <v>378</v>
      </c>
      <c r="E1447" s="3" t="s">
        <v>379</v>
      </c>
      <c r="F1447" s="3" t="s">
        <v>153</v>
      </c>
      <c r="G1447" s="4">
        <v>1.34</v>
      </c>
      <c r="H1447" s="8"/>
      <c r="I1447" s="8"/>
      <c r="J1447" s="8"/>
      <c r="K1447" s="3" t="s">
        <v>154</v>
      </c>
      <c r="L1447" s="3" t="s">
        <v>153</v>
      </c>
      <c r="M1447" s="8"/>
      <c r="N1447" s="3" t="s">
        <v>153</v>
      </c>
      <c r="O1447" s="3" t="s">
        <v>155</v>
      </c>
      <c r="P1447" s="3" t="s">
        <v>167</v>
      </c>
      <c r="Q1447" s="5" t="s">
        <v>377</v>
      </c>
      <c r="R1447" s="5" t="s">
        <v>178</v>
      </c>
      <c r="S1447" s="5" t="s">
        <v>179</v>
      </c>
    </row>
    <row r="1448" spans="1:19">
      <c r="A1448" s="3" t="s">
        <v>173</v>
      </c>
      <c r="B1448" s="3" t="s">
        <v>149</v>
      </c>
      <c r="C1448" s="3" t="s">
        <v>380</v>
      </c>
      <c r="D1448" s="3" t="s">
        <v>381</v>
      </c>
      <c r="E1448" s="3" t="s">
        <v>382</v>
      </c>
      <c r="F1448" s="3" t="s">
        <v>153</v>
      </c>
      <c r="G1448" s="4">
        <v>3.05</v>
      </c>
      <c r="H1448" s="8"/>
      <c r="I1448" s="8"/>
      <c r="J1448" s="8"/>
      <c r="K1448" s="3" t="s">
        <v>154</v>
      </c>
      <c r="L1448" s="3" t="s">
        <v>153</v>
      </c>
      <c r="M1448" s="8"/>
      <c r="N1448" s="3" t="s">
        <v>153</v>
      </c>
      <c r="O1448" s="3" t="s">
        <v>155</v>
      </c>
      <c r="P1448" s="3" t="s">
        <v>167</v>
      </c>
      <c r="Q1448" s="5" t="s">
        <v>380</v>
      </c>
      <c r="R1448" s="5" t="s">
        <v>178</v>
      </c>
      <c r="S1448" s="5" t="s">
        <v>179</v>
      </c>
    </row>
    <row r="1449" spans="1:19">
      <c r="A1449" s="3" t="s">
        <v>173</v>
      </c>
      <c r="B1449" s="3" t="s">
        <v>149</v>
      </c>
      <c r="C1449" s="3" t="s">
        <v>383</v>
      </c>
      <c r="D1449" s="3" t="s">
        <v>384</v>
      </c>
      <c r="E1449" s="3" t="s">
        <v>385</v>
      </c>
      <c r="F1449" s="3" t="s">
        <v>153</v>
      </c>
      <c r="G1449" s="4">
        <v>1.42</v>
      </c>
      <c r="H1449" s="8"/>
      <c r="I1449" s="8"/>
      <c r="J1449" s="8"/>
      <c r="K1449" s="3" t="s">
        <v>154</v>
      </c>
      <c r="L1449" s="3" t="s">
        <v>153</v>
      </c>
      <c r="M1449" s="8"/>
      <c r="N1449" s="3" t="s">
        <v>153</v>
      </c>
      <c r="O1449" s="3" t="s">
        <v>155</v>
      </c>
      <c r="P1449" s="3" t="s">
        <v>167</v>
      </c>
      <c r="Q1449" s="5" t="s">
        <v>383</v>
      </c>
      <c r="R1449" s="5" t="s">
        <v>178</v>
      </c>
      <c r="S1449" s="5" t="s">
        <v>179</v>
      </c>
    </row>
    <row r="1450" spans="1:19">
      <c r="A1450" s="3" t="s">
        <v>173</v>
      </c>
      <c r="B1450" s="3" t="s">
        <v>149</v>
      </c>
      <c r="C1450" s="3" t="s">
        <v>386</v>
      </c>
      <c r="D1450" s="3" t="s">
        <v>387</v>
      </c>
      <c r="E1450" s="3" t="s">
        <v>259</v>
      </c>
      <c r="F1450" s="3" t="s">
        <v>153</v>
      </c>
      <c r="G1450" s="4">
        <v>4.5</v>
      </c>
      <c r="H1450" s="4">
        <v>0</v>
      </c>
      <c r="I1450" s="4">
        <v>0</v>
      </c>
      <c r="J1450" s="4">
        <v>0</v>
      </c>
      <c r="K1450" s="3" t="s">
        <v>154</v>
      </c>
      <c r="L1450" s="3" t="s">
        <v>153</v>
      </c>
      <c r="M1450" s="4">
        <v>0</v>
      </c>
      <c r="N1450" s="3" t="s">
        <v>153</v>
      </c>
      <c r="O1450" s="3" t="s">
        <v>155</v>
      </c>
      <c r="P1450" s="3" t="s">
        <v>167</v>
      </c>
      <c r="Q1450" s="5" t="s">
        <v>386</v>
      </c>
      <c r="R1450" s="5" t="s">
        <v>178</v>
      </c>
      <c r="S1450" s="5" t="s">
        <v>179</v>
      </c>
    </row>
    <row r="1451" spans="1:19">
      <c r="A1451" s="3" t="s">
        <v>173</v>
      </c>
      <c r="B1451" s="3" t="s">
        <v>149</v>
      </c>
      <c r="C1451" s="3" t="s">
        <v>388</v>
      </c>
      <c r="D1451" s="3" t="s">
        <v>389</v>
      </c>
      <c r="E1451" s="3" t="s">
        <v>390</v>
      </c>
      <c r="F1451" s="3" t="s">
        <v>153</v>
      </c>
      <c r="G1451" s="4">
        <v>16.600000000000001</v>
      </c>
      <c r="H1451" s="4">
        <v>0</v>
      </c>
      <c r="I1451" s="4">
        <v>0</v>
      </c>
      <c r="J1451" s="4">
        <v>0</v>
      </c>
      <c r="K1451" s="3" t="s">
        <v>154</v>
      </c>
      <c r="L1451" s="3" t="s">
        <v>153</v>
      </c>
      <c r="M1451" s="4">
        <v>0</v>
      </c>
      <c r="N1451" s="3" t="s">
        <v>153</v>
      </c>
      <c r="O1451" s="3" t="s">
        <v>155</v>
      </c>
      <c r="P1451" s="3" t="s">
        <v>167</v>
      </c>
      <c r="Q1451" s="5" t="s">
        <v>388</v>
      </c>
      <c r="R1451" s="5" t="s">
        <v>178</v>
      </c>
      <c r="S1451" s="5" t="s">
        <v>179</v>
      </c>
    </row>
    <row r="1452" spans="1:19">
      <c r="A1452" s="3" t="s">
        <v>173</v>
      </c>
      <c r="B1452" s="3" t="s">
        <v>149</v>
      </c>
      <c r="C1452" s="3" t="s">
        <v>391</v>
      </c>
      <c r="D1452" s="3" t="s">
        <v>392</v>
      </c>
      <c r="E1452" s="3" t="s">
        <v>393</v>
      </c>
      <c r="F1452" s="3" t="s">
        <v>153</v>
      </c>
      <c r="G1452" s="4">
        <v>19.309999999999999</v>
      </c>
      <c r="H1452" s="4">
        <v>0</v>
      </c>
      <c r="I1452" s="4">
        <v>0</v>
      </c>
      <c r="J1452" s="4">
        <v>0</v>
      </c>
      <c r="K1452" s="3" t="s">
        <v>154</v>
      </c>
      <c r="L1452" s="3" t="s">
        <v>153</v>
      </c>
      <c r="M1452" s="4">
        <v>0</v>
      </c>
      <c r="N1452" s="3" t="s">
        <v>153</v>
      </c>
      <c r="O1452" s="3" t="s">
        <v>155</v>
      </c>
      <c r="P1452" s="3" t="s">
        <v>167</v>
      </c>
      <c r="Q1452" s="5" t="s">
        <v>391</v>
      </c>
      <c r="R1452" s="5" t="s">
        <v>178</v>
      </c>
      <c r="S1452" s="5" t="s">
        <v>179</v>
      </c>
    </row>
    <row r="1453" spans="1:19">
      <c r="A1453" s="3" t="s">
        <v>173</v>
      </c>
      <c r="B1453" s="3" t="s">
        <v>149</v>
      </c>
      <c r="C1453" s="3" t="s">
        <v>394</v>
      </c>
      <c r="D1453" s="3" t="s">
        <v>395</v>
      </c>
      <c r="E1453" s="3" t="s">
        <v>396</v>
      </c>
      <c r="F1453" s="3" t="s">
        <v>153</v>
      </c>
      <c r="G1453" s="4">
        <v>17.989999999999998</v>
      </c>
      <c r="H1453" s="4">
        <v>0</v>
      </c>
      <c r="I1453" s="4">
        <v>0</v>
      </c>
      <c r="J1453" s="4">
        <v>0</v>
      </c>
      <c r="K1453" s="3" t="s">
        <v>154</v>
      </c>
      <c r="L1453" s="3" t="s">
        <v>153</v>
      </c>
      <c r="M1453" s="4">
        <v>0</v>
      </c>
      <c r="N1453" s="3" t="s">
        <v>153</v>
      </c>
      <c r="O1453" s="3" t="s">
        <v>155</v>
      </c>
      <c r="P1453" s="3" t="s">
        <v>167</v>
      </c>
      <c r="Q1453" s="5" t="s">
        <v>394</v>
      </c>
      <c r="R1453" s="5" t="s">
        <v>178</v>
      </c>
      <c r="S1453" s="5" t="s">
        <v>179</v>
      </c>
    </row>
    <row r="1454" spans="1:19">
      <c r="A1454" s="3" t="s">
        <v>173</v>
      </c>
      <c r="B1454" s="3" t="s">
        <v>149</v>
      </c>
      <c r="C1454" s="3" t="s">
        <v>397</v>
      </c>
      <c r="D1454" s="3" t="s">
        <v>398</v>
      </c>
      <c r="E1454" s="3" t="s">
        <v>399</v>
      </c>
      <c r="F1454" s="3" t="s">
        <v>153</v>
      </c>
      <c r="G1454" s="4">
        <v>16.350000000000001</v>
      </c>
      <c r="H1454" s="4">
        <v>0</v>
      </c>
      <c r="I1454" s="4">
        <v>0</v>
      </c>
      <c r="J1454" s="4">
        <v>0</v>
      </c>
      <c r="K1454" s="3" t="s">
        <v>154</v>
      </c>
      <c r="L1454" s="3" t="s">
        <v>153</v>
      </c>
      <c r="M1454" s="4">
        <v>0</v>
      </c>
      <c r="N1454" s="3" t="s">
        <v>153</v>
      </c>
      <c r="O1454" s="3" t="s">
        <v>155</v>
      </c>
      <c r="P1454" s="3" t="s">
        <v>167</v>
      </c>
      <c r="Q1454" s="5" t="s">
        <v>397</v>
      </c>
      <c r="R1454" s="5" t="s">
        <v>178</v>
      </c>
      <c r="S1454" s="5" t="s">
        <v>179</v>
      </c>
    </row>
    <row r="1455" spans="1:19">
      <c r="A1455" s="3" t="s">
        <v>173</v>
      </c>
      <c r="B1455" s="3" t="s">
        <v>149</v>
      </c>
      <c r="C1455" s="3" t="s">
        <v>400</v>
      </c>
      <c r="D1455" s="3" t="s">
        <v>401</v>
      </c>
      <c r="E1455" s="3" t="s">
        <v>402</v>
      </c>
      <c r="F1455" s="3" t="s">
        <v>153</v>
      </c>
      <c r="G1455" s="4">
        <v>16.63</v>
      </c>
      <c r="H1455" s="4">
        <v>0</v>
      </c>
      <c r="I1455" s="4">
        <v>0</v>
      </c>
      <c r="J1455" s="4">
        <v>0</v>
      </c>
      <c r="K1455" s="3" t="s">
        <v>154</v>
      </c>
      <c r="L1455" s="3" t="s">
        <v>153</v>
      </c>
      <c r="M1455" s="4">
        <v>0</v>
      </c>
      <c r="N1455" s="3" t="s">
        <v>153</v>
      </c>
      <c r="O1455" s="3" t="s">
        <v>155</v>
      </c>
      <c r="P1455" s="3" t="s">
        <v>167</v>
      </c>
      <c r="Q1455" s="5" t="s">
        <v>400</v>
      </c>
      <c r="R1455" s="5" t="s">
        <v>178</v>
      </c>
      <c r="S1455" s="5" t="s">
        <v>179</v>
      </c>
    </row>
    <row r="1456" spans="1:19">
      <c r="A1456" s="3" t="s">
        <v>173</v>
      </c>
      <c r="B1456" s="3" t="s">
        <v>149</v>
      </c>
      <c r="C1456" s="3" t="s">
        <v>403</v>
      </c>
      <c r="D1456" s="3" t="s">
        <v>404</v>
      </c>
      <c r="E1456" s="3" t="s">
        <v>405</v>
      </c>
      <c r="F1456" s="3" t="s">
        <v>153</v>
      </c>
      <c r="G1456" s="4">
        <v>4.84</v>
      </c>
      <c r="H1456" s="4">
        <v>0</v>
      </c>
      <c r="I1456" s="4">
        <v>0</v>
      </c>
      <c r="J1456" s="4">
        <v>0</v>
      </c>
      <c r="K1456" s="3" t="s">
        <v>154</v>
      </c>
      <c r="L1456" s="3" t="s">
        <v>153</v>
      </c>
      <c r="M1456" s="4">
        <v>0</v>
      </c>
      <c r="N1456" s="3" t="s">
        <v>153</v>
      </c>
      <c r="O1456" s="3" t="s">
        <v>155</v>
      </c>
      <c r="P1456" s="3" t="s">
        <v>167</v>
      </c>
      <c r="Q1456" s="5" t="s">
        <v>403</v>
      </c>
      <c r="R1456" s="5" t="s">
        <v>178</v>
      </c>
      <c r="S1456" s="5" t="s">
        <v>179</v>
      </c>
    </row>
    <row r="1457" spans="1:19">
      <c r="A1457" s="3" t="s">
        <v>153</v>
      </c>
      <c r="B1457" s="3" t="s">
        <v>149</v>
      </c>
      <c r="C1457" s="3" t="s">
        <v>3861</v>
      </c>
      <c r="D1457" s="3" t="s">
        <v>3862</v>
      </c>
      <c r="E1457" s="3" t="s">
        <v>3863</v>
      </c>
      <c r="F1457" s="3" t="s">
        <v>153</v>
      </c>
      <c r="G1457" s="4">
        <v>916.25</v>
      </c>
      <c r="H1457" s="8"/>
      <c r="I1457" s="8"/>
      <c r="J1457" s="8"/>
      <c r="K1457" s="3" t="s">
        <v>154</v>
      </c>
      <c r="L1457" s="3" t="s">
        <v>2063</v>
      </c>
      <c r="M1457" s="8"/>
      <c r="N1457" s="3" t="s">
        <v>153</v>
      </c>
      <c r="O1457" s="3" t="s">
        <v>155</v>
      </c>
      <c r="P1457" s="3" t="s">
        <v>167</v>
      </c>
      <c r="Q1457" s="5" t="s">
        <v>3861</v>
      </c>
      <c r="R1457" s="5" t="s">
        <v>157</v>
      </c>
      <c r="S1457" s="5" t="s">
        <v>158</v>
      </c>
    </row>
    <row r="1458" spans="1:19">
      <c r="A1458" s="3" t="s">
        <v>153</v>
      </c>
      <c r="B1458" s="3" t="s">
        <v>149</v>
      </c>
      <c r="C1458" s="3" t="s">
        <v>3864</v>
      </c>
      <c r="D1458" s="3" t="s">
        <v>3865</v>
      </c>
      <c r="E1458" s="3" t="s">
        <v>3866</v>
      </c>
      <c r="F1458" s="3" t="s">
        <v>153</v>
      </c>
      <c r="G1458" s="9">
        <v>892.46</v>
      </c>
      <c r="H1458" s="8"/>
      <c r="I1458" s="8"/>
      <c r="J1458" s="8"/>
      <c r="K1458" s="3" t="s">
        <v>154</v>
      </c>
      <c r="L1458" s="3" t="s">
        <v>2063</v>
      </c>
      <c r="M1458" s="8"/>
      <c r="N1458" s="3" t="s">
        <v>153</v>
      </c>
      <c r="O1458" s="3" t="s">
        <v>155</v>
      </c>
      <c r="P1458" s="3" t="s">
        <v>167</v>
      </c>
      <c r="Q1458" s="5" t="s">
        <v>3864</v>
      </c>
      <c r="R1458" s="5" t="s">
        <v>157</v>
      </c>
      <c r="S1458" s="5" t="s">
        <v>158</v>
      </c>
    </row>
    <row r="1459" spans="1:19">
      <c r="A1459" s="3" t="s">
        <v>153</v>
      </c>
      <c r="B1459" s="3" t="s">
        <v>149</v>
      </c>
      <c r="C1459" s="3" t="s">
        <v>3867</v>
      </c>
      <c r="D1459" s="3" t="s">
        <v>3868</v>
      </c>
      <c r="E1459" s="3" t="s">
        <v>3869</v>
      </c>
      <c r="F1459" s="3" t="s">
        <v>153</v>
      </c>
      <c r="G1459" s="4">
        <v>415.46</v>
      </c>
      <c r="H1459" s="8"/>
      <c r="I1459" s="8"/>
      <c r="J1459" s="8"/>
      <c r="K1459" s="3" t="s">
        <v>154</v>
      </c>
      <c r="L1459" s="3" t="s">
        <v>2063</v>
      </c>
      <c r="M1459" s="8"/>
      <c r="N1459" s="3" t="s">
        <v>153</v>
      </c>
      <c r="O1459" s="3" t="s">
        <v>155</v>
      </c>
      <c r="P1459" s="3" t="s">
        <v>167</v>
      </c>
      <c r="Q1459" s="5" t="s">
        <v>3867</v>
      </c>
      <c r="R1459" s="5" t="s">
        <v>157</v>
      </c>
      <c r="S1459" s="5" t="s">
        <v>158</v>
      </c>
    </row>
    <row r="1460" spans="1:19">
      <c r="A1460" s="3"/>
      <c r="B1460" s="3" t="s">
        <v>149</v>
      </c>
      <c r="C1460" s="10" t="s">
        <v>3870</v>
      </c>
      <c r="D1460" s="3"/>
      <c r="E1460" s="10" t="s">
        <v>3871</v>
      </c>
      <c r="F1460" s="10"/>
      <c r="G1460" s="9">
        <v>406.63</v>
      </c>
      <c r="H1460" s="8"/>
      <c r="I1460" s="8"/>
      <c r="J1460" s="8"/>
      <c r="K1460" s="3" t="s">
        <v>154</v>
      </c>
      <c r="L1460" s="3"/>
      <c r="M1460" s="8"/>
      <c r="N1460" s="3"/>
      <c r="O1460" s="3" t="s">
        <v>155</v>
      </c>
      <c r="P1460" s="3"/>
      <c r="Q1460" s="5"/>
      <c r="R1460" s="5"/>
      <c r="S1460" s="5" t="s">
        <v>158</v>
      </c>
    </row>
    <row r="1461" spans="1:19">
      <c r="A1461" s="3"/>
      <c r="B1461" s="3" t="s">
        <v>149</v>
      </c>
      <c r="C1461" s="10" t="s">
        <v>3872</v>
      </c>
      <c r="D1461" s="3"/>
      <c r="E1461" s="10" t="s">
        <v>3873</v>
      </c>
      <c r="F1461" s="10"/>
      <c r="G1461" s="11">
        <v>6193.64</v>
      </c>
      <c r="H1461" s="8"/>
      <c r="I1461" s="8"/>
      <c r="J1461" s="8"/>
      <c r="K1461" s="3" t="s">
        <v>154</v>
      </c>
      <c r="L1461" s="3"/>
      <c r="M1461" s="8"/>
      <c r="N1461" s="3"/>
      <c r="O1461" s="3" t="s">
        <v>155</v>
      </c>
      <c r="P1461" s="3"/>
      <c r="Q1461" s="5"/>
      <c r="R1461" s="5"/>
      <c r="S1461" s="5" t="s">
        <v>169</v>
      </c>
    </row>
    <row r="1462" spans="1:19">
      <c r="A1462" s="3"/>
      <c r="B1462" s="3" t="s">
        <v>149</v>
      </c>
      <c r="C1462" s="10" t="s">
        <v>3874</v>
      </c>
      <c r="D1462" s="3"/>
      <c r="E1462" s="10" t="s">
        <v>3875</v>
      </c>
      <c r="F1462" s="10"/>
      <c r="G1462" s="11">
        <v>3.96</v>
      </c>
      <c r="H1462" s="8"/>
      <c r="I1462" s="8"/>
      <c r="J1462" s="8"/>
      <c r="K1462" s="3" t="s">
        <v>154</v>
      </c>
      <c r="L1462" s="3"/>
      <c r="M1462" s="8"/>
      <c r="N1462" s="3"/>
      <c r="O1462" s="3" t="s">
        <v>155</v>
      </c>
      <c r="P1462" s="3"/>
      <c r="Q1462" s="5"/>
      <c r="R1462" s="5"/>
      <c r="S1462" s="5" t="s">
        <v>3876</v>
      </c>
    </row>
    <row r="1463" spans="1:19">
      <c r="A1463" s="3"/>
      <c r="B1463" s="3" t="s">
        <v>149</v>
      </c>
      <c r="C1463" s="10" t="s">
        <v>3877</v>
      </c>
      <c r="D1463" s="3"/>
      <c r="E1463" s="10" t="s">
        <v>3878</v>
      </c>
      <c r="F1463" s="10"/>
      <c r="G1463" s="11">
        <v>33.28</v>
      </c>
      <c r="H1463" s="8"/>
      <c r="I1463" s="8"/>
      <c r="J1463" s="8"/>
      <c r="K1463" s="3" t="s">
        <v>154</v>
      </c>
      <c r="L1463" s="3"/>
      <c r="M1463" s="8"/>
      <c r="N1463" s="3"/>
      <c r="O1463" s="3" t="s">
        <v>155</v>
      </c>
      <c r="P1463" s="3"/>
      <c r="Q1463" s="5"/>
      <c r="R1463" s="5"/>
      <c r="S1463" s="5" t="s">
        <v>3876</v>
      </c>
    </row>
    <row r="1464" spans="1:19">
      <c r="A1464" s="3"/>
      <c r="B1464" s="3" t="s">
        <v>149</v>
      </c>
      <c r="C1464" s="10" t="s">
        <v>3879</v>
      </c>
      <c r="D1464" s="3"/>
      <c r="E1464" s="10" t="s">
        <v>2854</v>
      </c>
      <c r="F1464" s="10"/>
      <c r="G1464" s="11">
        <v>1.1100000000000001</v>
      </c>
      <c r="H1464" s="8"/>
      <c r="I1464" s="8"/>
      <c r="J1464" s="8"/>
      <c r="K1464" s="3" t="s">
        <v>154</v>
      </c>
      <c r="L1464" s="3"/>
      <c r="M1464" s="8"/>
      <c r="N1464" s="3"/>
      <c r="O1464" s="3" t="s">
        <v>155</v>
      </c>
      <c r="P1464" s="3"/>
      <c r="Q1464" s="5"/>
      <c r="R1464" s="5"/>
      <c r="S1464" s="5" t="s">
        <v>3876</v>
      </c>
    </row>
    <row r="1465" spans="1:19">
      <c r="A1465" s="3"/>
      <c r="B1465" s="3" t="s">
        <v>149</v>
      </c>
      <c r="C1465" s="10" t="s">
        <v>3880</v>
      </c>
      <c r="D1465" s="3"/>
      <c r="E1465" s="10" t="s">
        <v>3881</v>
      </c>
      <c r="F1465" s="10"/>
      <c r="G1465" s="11">
        <v>5.52</v>
      </c>
      <c r="H1465" s="8"/>
      <c r="I1465" s="8"/>
      <c r="J1465" s="8"/>
      <c r="K1465" s="3" t="s">
        <v>154</v>
      </c>
      <c r="L1465" s="3"/>
      <c r="M1465" s="8"/>
      <c r="N1465" s="3"/>
      <c r="O1465" s="3" t="s">
        <v>155</v>
      </c>
      <c r="P1465" s="3"/>
      <c r="Q1465" s="5"/>
      <c r="R1465" s="5"/>
      <c r="S1465" s="5" t="s">
        <v>3876</v>
      </c>
    </row>
    <row r="1466" spans="1:19">
      <c r="A1466" s="3" t="s">
        <v>153</v>
      </c>
      <c r="B1466" s="3" t="s">
        <v>149</v>
      </c>
      <c r="C1466" s="3" t="s">
        <v>3882</v>
      </c>
      <c r="D1466" s="3" t="s">
        <v>3883</v>
      </c>
      <c r="E1466" s="3" t="s">
        <v>3884</v>
      </c>
      <c r="F1466" s="3" t="s">
        <v>611</v>
      </c>
      <c r="G1466" s="4">
        <v>3.81</v>
      </c>
      <c r="H1466" s="4">
        <v>0</v>
      </c>
      <c r="I1466" s="4">
        <v>0</v>
      </c>
      <c r="J1466" s="4">
        <v>0</v>
      </c>
      <c r="K1466" s="3" t="s">
        <v>3885</v>
      </c>
      <c r="L1466" s="3" t="s">
        <v>153</v>
      </c>
      <c r="M1466" s="4">
        <v>0</v>
      </c>
      <c r="N1466" s="3" t="s">
        <v>153</v>
      </c>
      <c r="O1466" s="3" t="s">
        <v>3886</v>
      </c>
      <c r="P1466" s="3" t="s">
        <v>148</v>
      </c>
      <c r="Q1466" s="5" t="s">
        <v>3882</v>
      </c>
      <c r="R1466" s="5" t="s">
        <v>157</v>
      </c>
      <c r="S1466" s="5" t="s">
        <v>158</v>
      </c>
    </row>
    <row r="1467" spans="1:19">
      <c r="A1467" s="3" t="s">
        <v>153</v>
      </c>
      <c r="B1467" s="3" t="s">
        <v>149</v>
      </c>
      <c r="C1467" s="3" t="s">
        <v>3887</v>
      </c>
      <c r="D1467" s="3" t="s">
        <v>3888</v>
      </c>
      <c r="E1467" s="3" t="s">
        <v>3889</v>
      </c>
      <c r="F1467" s="3" t="s">
        <v>611</v>
      </c>
      <c r="G1467" s="4">
        <v>2.97</v>
      </c>
      <c r="H1467" s="4">
        <v>0</v>
      </c>
      <c r="I1467" s="4">
        <v>0</v>
      </c>
      <c r="J1467" s="4">
        <v>0</v>
      </c>
      <c r="K1467" s="3" t="s">
        <v>3885</v>
      </c>
      <c r="L1467" s="3" t="s">
        <v>153</v>
      </c>
      <c r="M1467" s="4">
        <v>0</v>
      </c>
      <c r="N1467" s="3" t="s">
        <v>153</v>
      </c>
      <c r="O1467" s="3" t="s">
        <v>3886</v>
      </c>
      <c r="P1467" s="3" t="s">
        <v>148</v>
      </c>
      <c r="Q1467" s="5" t="s">
        <v>3887</v>
      </c>
      <c r="R1467" s="5" t="s">
        <v>157</v>
      </c>
      <c r="S1467" s="5" t="s">
        <v>158</v>
      </c>
    </row>
    <row r="1468" spans="1:19">
      <c r="A1468" s="3" t="s">
        <v>153</v>
      </c>
      <c r="B1468" s="3" t="s">
        <v>149</v>
      </c>
      <c r="C1468" s="3" t="s">
        <v>3890</v>
      </c>
      <c r="D1468" s="3" t="s">
        <v>3891</v>
      </c>
      <c r="E1468" s="3" t="s">
        <v>3892</v>
      </c>
      <c r="F1468" s="3" t="s">
        <v>611</v>
      </c>
      <c r="G1468" s="4">
        <v>3.05</v>
      </c>
      <c r="H1468" s="4">
        <v>0</v>
      </c>
      <c r="I1468" s="4">
        <v>0</v>
      </c>
      <c r="J1468" s="4">
        <v>0</v>
      </c>
      <c r="K1468" s="3" t="s">
        <v>3885</v>
      </c>
      <c r="L1468" s="3" t="s">
        <v>153</v>
      </c>
      <c r="M1468" s="4">
        <v>0</v>
      </c>
      <c r="N1468" s="3" t="s">
        <v>153</v>
      </c>
      <c r="O1468" s="3" t="s">
        <v>3886</v>
      </c>
      <c r="P1468" s="3" t="s">
        <v>148</v>
      </c>
      <c r="Q1468" s="5" t="s">
        <v>3890</v>
      </c>
      <c r="R1468" s="5" t="s">
        <v>157</v>
      </c>
      <c r="S1468" s="5" t="s">
        <v>158</v>
      </c>
    </row>
    <row r="1469" spans="1:19">
      <c r="A1469" s="3" t="s">
        <v>153</v>
      </c>
      <c r="B1469" s="3" t="s">
        <v>149</v>
      </c>
      <c r="C1469" s="3" t="s">
        <v>3893</v>
      </c>
      <c r="D1469" s="3" t="s">
        <v>3894</v>
      </c>
      <c r="E1469" s="3" t="s">
        <v>3895</v>
      </c>
      <c r="F1469" s="3" t="s">
        <v>611</v>
      </c>
      <c r="G1469" s="4">
        <v>1.98</v>
      </c>
      <c r="H1469" s="4">
        <v>0</v>
      </c>
      <c r="I1469" s="4">
        <v>0</v>
      </c>
      <c r="J1469" s="4">
        <v>0</v>
      </c>
      <c r="K1469" s="3" t="s">
        <v>3885</v>
      </c>
      <c r="L1469" s="3" t="s">
        <v>153</v>
      </c>
      <c r="M1469" s="4">
        <v>0</v>
      </c>
      <c r="N1469" s="3" t="s">
        <v>153</v>
      </c>
      <c r="O1469" s="3" t="s">
        <v>3886</v>
      </c>
      <c r="P1469" s="3" t="s">
        <v>148</v>
      </c>
      <c r="Q1469" s="5" t="s">
        <v>3893</v>
      </c>
      <c r="R1469" s="5" t="s">
        <v>157</v>
      </c>
      <c r="S1469" s="5" t="s">
        <v>158</v>
      </c>
    </row>
    <row r="1470" spans="1:19">
      <c r="A1470" s="3" t="s">
        <v>153</v>
      </c>
      <c r="B1470" s="3" t="s">
        <v>149</v>
      </c>
      <c r="C1470" s="3" t="s">
        <v>3896</v>
      </c>
      <c r="D1470" s="3" t="s">
        <v>3897</v>
      </c>
      <c r="E1470" s="3" t="s">
        <v>3898</v>
      </c>
      <c r="F1470" s="3" t="s">
        <v>611</v>
      </c>
      <c r="G1470" s="7">
        <v>16</v>
      </c>
      <c r="H1470" s="4">
        <v>0</v>
      </c>
      <c r="I1470" s="4">
        <v>0</v>
      </c>
      <c r="J1470" s="4">
        <v>0</v>
      </c>
      <c r="K1470" s="3" t="s">
        <v>3885</v>
      </c>
      <c r="L1470" s="3" t="s">
        <v>153</v>
      </c>
      <c r="M1470" s="4">
        <v>0</v>
      </c>
      <c r="N1470" s="3" t="s">
        <v>153</v>
      </c>
      <c r="O1470" s="3" t="s">
        <v>3886</v>
      </c>
      <c r="P1470" s="3" t="s">
        <v>148</v>
      </c>
      <c r="Q1470" s="5" t="s">
        <v>3896</v>
      </c>
      <c r="R1470" s="5" t="s">
        <v>157</v>
      </c>
      <c r="S1470" s="5" t="s">
        <v>158</v>
      </c>
    </row>
    <row r="1471" spans="1:19">
      <c r="A1471" s="3" t="s">
        <v>153</v>
      </c>
      <c r="B1471" s="3" t="s">
        <v>149</v>
      </c>
      <c r="C1471" s="3" t="s">
        <v>3899</v>
      </c>
      <c r="D1471" s="3" t="s">
        <v>3900</v>
      </c>
      <c r="E1471" s="3" t="s">
        <v>3901</v>
      </c>
      <c r="F1471" s="3" t="s">
        <v>611</v>
      </c>
      <c r="G1471" s="6">
        <v>1.1399999999999999</v>
      </c>
      <c r="H1471" s="4">
        <v>0</v>
      </c>
      <c r="I1471" s="4">
        <v>0</v>
      </c>
      <c r="J1471" s="4">
        <v>0</v>
      </c>
      <c r="K1471" s="3" t="s">
        <v>3885</v>
      </c>
      <c r="L1471" s="3" t="s">
        <v>153</v>
      </c>
      <c r="M1471" s="4">
        <v>0</v>
      </c>
      <c r="N1471" s="3" t="s">
        <v>153</v>
      </c>
      <c r="O1471" s="3" t="s">
        <v>3886</v>
      </c>
      <c r="P1471" s="3" t="s">
        <v>148</v>
      </c>
      <c r="Q1471" s="5" t="s">
        <v>3899</v>
      </c>
      <c r="R1471" s="5" t="s">
        <v>157</v>
      </c>
      <c r="S1471" s="5" t="s">
        <v>158</v>
      </c>
    </row>
    <row r="1472" spans="1:19">
      <c r="A1472" s="3" t="s">
        <v>148</v>
      </c>
      <c r="B1472" s="3" t="s">
        <v>149</v>
      </c>
      <c r="C1472" s="3" t="s">
        <v>3902</v>
      </c>
      <c r="D1472" s="3" t="s">
        <v>3903</v>
      </c>
      <c r="E1472" s="3" t="s">
        <v>152</v>
      </c>
      <c r="F1472" s="3" t="s">
        <v>611</v>
      </c>
      <c r="G1472" s="6">
        <v>14.62</v>
      </c>
      <c r="H1472" s="4">
        <v>0</v>
      </c>
      <c r="I1472" s="4">
        <v>0</v>
      </c>
      <c r="J1472" s="4">
        <v>0</v>
      </c>
      <c r="K1472" s="3" t="s">
        <v>3885</v>
      </c>
      <c r="L1472" s="3" t="s">
        <v>153</v>
      </c>
      <c r="M1472" s="4">
        <v>0</v>
      </c>
      <c r="N1472" s="3" t="s">
        <v>153</v>
      </c>
      <c r="O1472" s="3" t="s">
        <v>3886</v>
      </c>
      <c r="P1472" s="3" t="s">
        <v>1315</v>
      </c>
      <c r="Q1472" s="5" t="s">
        <v>3902</v>
      </c>
      <c r="R1472" s="5" t="s">
        <v>157</v>
      </c>
      <c r="S1472" s="5" t="s">
        <v>158</v>
      </c>
    </row>
    <row r="1473" spans="1:19">
      <c r="A1473" s="3" t="s">
        <v>148</v>
      </c>
      <c r="B1473" s="3" t="s">
        <v>149</v>
      </c>
      <c r="C1473" s="3" t="s">
        <v>3904</v>
      </c>
      <c r="D1473" s="3" t="s">
        <v>3905</v>
      </c>
      <c r="E1473" s="3" t="s">
        <v>3906</v>
      </c>
      <c r="F1473" s="3" t="s">
        <v>611</v>
      </c>
      <c r="G1473" s="4">
        <v>11.4</v>
      </c>
      <c r="H1473" s="4">
        <v>0</v>
      </c>
      <c r="I1473" s="4">
        <v>0</v>
      </c>
      <c r="J1473" s="4">
        <v>0</v>
      </c>
      <c r="K1473" s="3" t="s">
        <v>3885</v>
      </c>
      <c r="L1473" s="3" t="s">
        <v>153</v>
      </c>
      <c r="M1473" s="4">
        <v>0</v>
      </c>
      <c r="N1473" s="3" t="s">
        <v>153</v>
      </c>
      <c r="O1473" s="3" t="s">
        <v>3886</v>
      </c>
      <c r="P1473" s="3" t="s">
        <v>1315</v>
      </c>
      <c r="Q1473" s="5" t="s">
        <v>3904</v>
      </c>
      <c r="R1473" s="5" t="s">
        <v>157</v>
      </c>
      <c r="S1473" s="5" t="s">
        <v>158</v>
      </c>
    </row>
    <row r="1474" spans="1:19">
      <c r="A1474" s="3" t="s">
        <v>148</v>
      </c>
      <c r="B1474" s="3" t="s">
        <v>149</v>
      </c>
      <c r="C1474" s="3" t="s">
        <v>3907</v>
      </c>
      <c r="D1474" s="3" t="s">
        <v>3908</v>
      </c>
      <c r="E1474" s="3" t="s">
        <v>3906</v>
      </c>
      <c r="F1474" s="3" t="s">
        <v>611</v>
      </c>
      <c r="G1474" s="4">
        <v>37.75</v>
      </c>
      <c r="H1474" s="4">
        <v>0</v>
      </c>
      <c r="I1474" s="4">
        <v>0</v>
      </c>
      <c r="J1474" s="4">
        <v>0</v>
      </c>
      <c r="K1474" s="3" t="s">
        <v>3885</v>
      </c>
      <c r="L1474" s="3" t="s">
        <v>153</v>
      </c>
      <c r="M1474" s="4">
        <v>0</v>
      </c>
      <c r="N1474" s="3" t="s">
        <v>153</v>
      </c>
      <c r="O1474" s="3" t="s">
        <v>3886</v>
      </c>
      <c r="P1474" s="3" t="s">
        <v>1315</v>
      </c>
      <c r="Q1474" s="5" t="s">
        <v>3907</v>
      </c>
      <c r="R1474" s="5" t="s">
        <v>157</v>
      </c>
      <c r="S1474" s="5" t="s">
        <v>158</v>
      </c>
    </row>
    <row r="1475" spans="1:19">
      <c r="A1475" s="3" t="s">
        <v>148</v>
      </c>
      <c r="B1475" s="3" t="s">
        <v>149</v>
      </c>
      <c r="C1475" s="3" t="s">
        <v>3909</v>
      </c>
      <c r="D1475" s="3" t="s">
        <v>3910</v>
      </c>
      <c r="E1475" s="3" t="s">
        <v>3911</v>
      </c>
      <c r="F1475" s="3" t="s">
        <v>611</v>
      </c>
      <c r="G1475" s="4">
        <v>25.02</v>
      </c>
      <c r="H1475" s="4">
        <v>0</v>
      </c>
      <c r="I1475" s="4">
        <v>0</v>
      </c>
      <c r="J1475" s="4">
        <v>0</v>
      </c>
      <c r="K1475" s="3" t="s">
        <v>3885</v>
      </c>
      <c r="L1475" s="3" t="s">
        <v>153</v>
      </c>
      <c r="M1475" s="4">
        <v>0</v>
      </c>
      <c r="N1475" s="3" t="s">
        <v>153</v>
      </c>
      <c r="O1475" s="3" t="s">
        <v>3886</v>
      </c>
      <c r="P1475" s="3" t="s">
        <v>1315</v>
      </c>
      <c r="Q1475" s="5" t="s">
        <v>3909</v>
      </c>
      <c r="R1475" s="5" t="s">
        <v>157</v>
      </c>
      <c r="S1475" s="5" t="s">
        <v>158</v>
      </c>
    </row>
    <row r="1476" spans="1:19">
      <c r="A1476" s="3" t="s">
        <v>148</v>
      </c>
      <c r="B1476" s="3" t="s">
        <v>149</v>
      </c>
      <c r="C1476" s="3" t="s">
        <v>3912</v>
      </c>
      <c r="D1476" s="3" t="s">
        <v>3913</v>
      </c>
      <c r="E1476" s="3" t="s">
        <v>1918</v>
      </c>
      <c r="F1476" s="3" t="s">
        <v>611</v>
      </c>
      <c r="G1476" s="4">
        <v>5.29</v>
      </c>
      <c r="H1476" s="4">
        <v>0</v>
      </c>
      <c r="I1476" s="4">
        <v>0</v>
      </c>
      <c r="J1476" s="4">
        <v>0</v>
      </c>
      <c r="K1476" s="3" t="s">
        <v>3885</v>
      </c>
      <c r="L1476" s="3" t="s">
        <v>153</v>
      </c>
      <c r="M1476" s="4">
        <v>0</v>
      </c>
      <c r="N1476" s="3" t="s">
        <v>153</v>
      </c>
      <c r="O1476" s="3" t="s">
        <v>3886</v>
      </c>
      <c r="P1476" s="3" t="s">
        <v>1315</v>
      </c>
      <c r="Q1476" s="5" t="s">
        <v>3912</v>
      </c>
      <c r="R1476" s="5" t="s">
        <v>1658</v>
      </c>
      <c r="S1476" s="5" t="s">
        <v>1449</v>
      </c>
    </row>
    <row r="1477" spans="1:19">
      <c r="A1477" s="3" t="s">
        <v>148</v>
      </c>
      <c r="B1477" s="3" t="s">
        <v>149</v>
      </c>
      <c r="C1477" s="3" t="s">
        <v>3914</v>
      </c>
      <c r="D1477" s="3" t="s">
        <v>3915</v>
      </c>
      <c r="E1477" s="3" t="s">
        <v>1641</v>
      </c>
      <c r="F1477" s="3" t="s">
        <v>611</v>
      </c>
      <c r="G1477" s="4">
        <v>11.48</v>
      </c>
      <c r="H1477" s="4">
        <v>0</v>
      </c>
      <c r="I1477" s="4">
        <v>0</v>
      </c>
      <c r="J1477" s="4">
        <v>0</v>
      </c>
      <c r="K1477" s="3" t="s">
        <v>3885</v>
      </c>
      <c r="L1477" s="3" t="s">
        <v>153</v>
      </c>
      <c r="M1477" s="4">
        <v>0</v>
      </c>
      <c r="N1477" s="3" t="s">
        <v>153</v>
      </c>
      <c r="O1477" s="3" t="s">
        <v>3886</v>
      </c>
      <c r="P1477" s="3" t="s">
        <v>1315</v>
      </c>
      <c r="Q1477" s="5" t="s">
        <v>3914</v>
      </c>
      <c r="R1477" s="5" t="s">
        <v>173</v>
      </c>
      <c r="S1477" s="5" t="s">
        <v>1597</v>
      </c>
    </row>
    <row r="1478" spans="1:19">
      <c r="A1478" s="3" t="s">
        <v>148</v>
      </c>
      <c r="B1478" s="3" t="s">
        <v>149</v>
      </c>
      <c r="C1478" s="3" t="s">
        <v>3916</v>
      </c>
      <c r="D1478" s="3" t="s">
        <v>3917</v>
      </c>
      <c r="E1478" s="3" t="s">
        <v>1941</v>
      </c>
      <c r="F1478" s="3" t="s">
        <v>611</v>
      </c>
      <c r="G1478" s="4">
        <v>6.31</v>
      </c>
      <c r="H1478" s="4">
        <v>0</v>
      </c>
      <c r="I1478" s="4">
        <v>0</v>
      </c>
      <c r="J1478" s="4">
        <v>0</v>
      </c>
      <c r="K1478" s="3" t="s">
        <v>3885</v>
      </c>
      <c r="L1478" s="3" t="s">
        <v>153</v>
      </c>
      <c r="M1478" s="4">
        <v>0</v>
      </c>
      <c r="N1478" s="3" t="s">
        <v>153</v>
      </c>
      <c r="O1478" s="3" t="s">
        <v>3886</v>
      </c>
      <c r="P1478" s="3" t="s">
        <v>1315</v>
      </c>
      <c r="Q1478" s="5" t="s">
        <v>3916</v>
      </c>
      <c r="R1478" s="5" t="s">
        <v>168</v>
      </c>
      <c r="S1478" s="5" t="s">
        <v>169</v>
      </c>
    </row>
    <row r="1479" spans="1:19">
      <c r="A1479" s="3" t="s">
        <v>148</v>
      </c>
      <c r="B1479" s="3" t="s">
        <v>149</v>
      </c>
      <c r="C1479" s="3" t="s">
        <v>3918</v>
      </c>
      <c r="D1479" s="3" t="s">
        <v>3919</v>
      </c>
      <c r="E1479" s="3" t="s">
        <v>3920</v>
      </c>
      <c r="F1479" s="3" t="s">
        <v>611</v>
      </c>
      <c r="G1479" s="4">
        <v>582.24</v>
      </c>
      <c r="H1479" s="4">
        <v>0</v>
      </c>
      <c r="I1479" s="4">
        <v>0</v>
      </c>
      <c r="J1479" s="4">
        <v>0</v>
      </c>
      <c r="K1479" s="3" t="s">
        <v>3885</v>
      </c>
      <c r="L1479" s="3" t="s">
        <v>153</v>
      </c>
      <c r="M1479" s="4">
        <v>0</v>
      </c>
      <c r="N1479" s="3" t="s">
        <v>153</v>
      </c>
      <c r="O1479" s="3" t="s">
        <v>3886</v>
      </c>
      <c r="P1479" s="3" t="s">
        <v>1315</v>
      </c>
      <c r="Q1479" s="5" t="s">
        <v>3918</v>
      </c>
      <c r="R1479" s="5" t="s">
        <v>157</v>
      </c>
      <c r="S1479" s="5" t="s">
        <v>158</v>
      </c>
    </row>
    <row r="1480" spans="1:19">
      <c r="A1480" s="3" t="s">
        <v>3921</v>
      </c>
      <c r="B1480" s="3" t="s">
        <v>3686</v>
      </c>
      <c r="C1480" s="3" t="s">
        <v>3922</v>
      </c>
      <c r="D1480" s="3" t="s">
        <v>3923</v>
      </c>
      <c r="E1480" s="3" t="s">
        <v>3924</v>
      </c>
      <c r="F1480" s="3" t="s">
        <v>166</v>
      </c>
      <c r="G1480" s="4">
        <v>14.03</v>
      </c>
      <c r="H1480" s="4">
        <v>1</v>
      </c>
      <c r="I1480" s="4">
        <v>0</v>
      </c>
      <c r="J1480" s="4">
        <v>0</v>
      </c>
      <c r="K1480" s="3" t="s">
        <v>3885</v>
      </c>
      <c r="L1480" s="3" t="s">
        <v>153</v>
      </c>
      <c r="M1480" s="4">
        <v>2</v>
      </c>
      <c r="N1480" s="3" t="s">
        <v>153</v>
      </c>
      <c r="O1480" s="3" t="s">
        <v>3886</v>
      </c>
      <c r="P1480" s="3" t="s">
        <v>1315</v>
      </c>
      <c r="Q1480" s="5" t="s">
        <v>3922</v>
      </c>
      <c r="R1480" s="5" t="s">
        <v>178</v>
      </c>
      <c r="S1480" s="5" t="s">
        <v>1678</v>
      </c>
    </row>
    <row r="1481" spans="1:19">
      <c r="A1481" s="3" t="s">
        <v>3921</v>
      </c>
      <c r="B1481" s="3" t="s">
        <v>3686</v>
      </c>
      <c r="C1481" s="3" t="s">
        <v>3925</v>
      </c>
      <c r="D1481" s="3" t="s">
        <v>3926</v>
      </c>
      <c r="E1481" s="3" t="s">
        <v>3927</v>
      </c>
      <c r="F1481" s="3" t="s">
        <v>419</v>
      </c>
      <c r="G1481" s="4">
        <v>45.91</v>
      </c>
      <c r="H1481" s="4">
        <v>3</v>
      </c>
      <c r="I1481" s="4">
        <v>0</v>
      </c>
      <c r="J1481" s="4">
        <v>3</v>
      </c>
      <c r="K1481" s="3" t="s">
        <v>3885</v>
      </c>
      <c r="L1481" s="3" t="s">
        <v>244</v>
      </c>
      <c r="M1481" s="4">
        <v>2</v>
      </c>
      <c r="N1481" s="3" t="s">
        <v>153</v>
      </c>
      <c r="O1481" s="3" t="s">
        <v>3886</v>
      </c>
      <c r="P1481" s="3" t="s">
        <v>1315</v>
      </c>
      <c r="Q1481" s="5" t="s">
        <v>3925</v>
      </c>
      <c r="R1481" s="5" t="s">
        <v>178</v>
      </c>
      <c r="S1481" s="5" t="s">
        <v>1678</v>
      </c>
    </row>
    <row r="1482" spans="1:19">
      <c r="A1482" s="3" t="s">
        <v>3921</v>
      </c>
      <c r="B1482" s="3" t="s">
        <v>3686</v>
      </c>
      <c r="C1482" s="3" t="s">
        <v>3928</v>
      </c>
      <c r="D1482" s="3" t="s">
        <v>3929</v>
      </c>
      <c r="E1482" s="3" t="s">
        <v>3930</v>
      </c>
      <c r="F1482" s="3" t="s">
        <v>215</v>
      </c>
      <c r="G1482" s="4">
        <v>21.97</v>
      </c>
      <c r="H1482" s="4">
        <v>2</v>
      </c>
      <c r="I1482" s="4">
        <v>0</v>
      </c>
      <c r="J1482" s="4">
        <v>0</v>
      </c>
      <c r="K1482" s="3" t="s">
        <v>3885</v>
      </c>
      <c r="L1482" s="3" t="s">
        <v>244</v>
      </c>
      <c r="M1482" s="4">
        <v>2</v>
      </c>
      <c r="N1482" s="3" t="s">
        <v>153</v>
      </c>
      <c r="O1482" s="3" t="s">
        <v>3886</v>
      </c>
      <c r="P1482" s="3" t="s">
        <v>1315</v>
      </c>
      <c r="Q1482" s="5" t="s">
        <v>3928</v>
      </c>
      <c r="R1482" s="5" t="s">
        <v>178</v>
      </c>
      <c r="S1482" s="5" t="s">
        <v>1678</v>
      </c>
    </row>
    <row r="1483" spans="1:19">
      <c r="A1483" s="3" t="s">
        <v>3921</v>
      </c>
      <c r="B1483" s="3" t="s">
        <v>149</v>
      </c>
      <c r="C1483" s="3" t="s">
        <v>3931</v>
      </c>
      <c r="D1483" s="3" t="s">
        <v>3932</v>
      </c>
      <c r="E1483" s="3" t="s">
        <v>1564</v>
      </c>
      <c r="F1483" s="3" t="s">
        <v>611</v>
      </c>
      <c r="G1483" s="4">
        <v>17.670000000000002</v>
      </c>
      <c r="H1483" s="4">
        <v>0</v>
      </c>
      <c r="I1483" s="4">
        <v>0</v>
      </c>
      <c r="J1483" s="4">
        <v>0</v>
      </c>
      <c r="K1483" s="3" t="s">
        <v>3885</v>
      </c>
      <c r="L1483" s="3" t="s">
        <v>153</v>
      </c>
      <c r="M1483" s="4">
        <v>0</v>
      </c>
      <c r="N1483" s="3" t="s">
        <v>153</v>
      </c>
      <c r="O1483" s="3" t="s">
        <v>3886</v>
      </c>
      <c r="P1483" s="3" t="s">
        <v>1315</v>
      </c>
      <c r="Q1483" s="5" t="s">
        <v>3931</v>
      </c>
      <c r="R1483" s="5" t="s">
        <v>173</v>
      </c>
      <c r="S1483" s="5" t="s">
        <v>1597</v>
      </c>
    </row>
    <row r="1484" spans="1:19">
      <c r="A1484" s="3" t="s">
        <v>3921</v>
      </c>
      <c r="B1484" s="3" t="s">
        <v>423</v>
      </c>
      <c r="C1484" s="3" t="s">
        <v>3933</v>
      </c>
      <c r="D1484" s="3" t="s">
        <v>3934</v>
      </c>
      <c r="E1484" s="3" t="s">
        <v>3935</v>
      </c>
      <c r="F1484" s="3" t="s">
        <v>419</v>
      </c>
      <c r="G1484" s="4">
        <v>34.58</v>
      </c>
      <c r="H1484" s="4">
        <v>4</v>
      </c>
      <c r="I1484" s="4">
        <v>0</v>
      </c>
      <c r="J1484" s="4">
        <v>4</v>
      </c>
      <c r="K1484" s="3" t="s">
        <v>3885</v>
      </c>
      <c r="L1484" s="3" t="s">
        <v>244</v>
      </c>
      <c r="M1484" s="4">
        <v>4</v>
      </c>
      <c r="N1484" s="3" t="s">
        <v>153</v>
      </c>
      <c r="O1484" s="3" t="s">
        <v>3886</v>
      </c>
      <c r="P1484" s="3" t="s">
        <v>1315</v>
      </c>
      <c r="Q1484" s="5" t="s">
        <v>3933</v>
      </c>
      <c r="R1484" s="5" t="s">
        <v>178</v>
      </c>
      <c r="S1484" s="5" t="s">
        <v>1678</v>
      </c>
    </row>
    <row r="1485" spans="1:19">
      <c r="A1485" s="3" t="s">
        <v>3921</v>
      </c>
      <c r="B1485" s="3" t="s">
        <v>423</v>
      </c>
      <c r="C1485" s="3" t="s">
        <v>3936</v>
      </c>
      <c r="D1485" s="3" t="s">
        <v>3937</v>
      </c>
      <c r="E1485" s="3" t="s">
        <v>3938</v>
      </c>
      <c r="F1485" s="3" t="s">
        <v>419</v>
      </c>
      <c r="G1485" s="4">
        <v>30.28</v>
      </c>
      <c r="H1485" s="4">
        <v>6</v>
      </c>
      <c r="I1485" s="4">
        <v>0</v>
      </c>
      <c r="J1485" s="4">
        <v>6</v>
      </c>
      <c r="K1485" s="3" t="s">
        <v>3885</v>
      </c>
      <c r="L1485" s="3" t="s">
        <v>244</v>
      </c>
      <c r="M1485" s="4">
        <v>4</v>
      </c>
      <c r="N1485" s="3" t="s">
        <v>153</v>
      </c>
      <c r="O1485" s="3" t="s">
        <v>3886</v>
      </c>
      <c r="P1485" s="3" t="s">
        <v>1315</v>
      </c>
      <c r="Q1485" s="5" t="s">
        <v>3936</v>
      </c>
      <c r="R1485" s="5" t="s">
        <v>178</v>
      </c>
      <c r="S1485" s="5" t="s">
        <v>1678</v>
      </c>
    </row>
    <row r="1486" spans="1:19">
      <c r="A1486" s="3" t="s">
        <v>3921</v>
      </c>
      <c r="B1486" s="3" t="s">
        <v>423</v>
      </c>
      <c r="C1486" s="3" t="s">
        <v>3939</v>
      </c>
      <c r="D1486" s="3" t="s">
        <v>3940</v>
      </c>
      <c r="E1486" s="3" t="s">
        <v>3941</v>
      </c>
      <c r="F1486" s="3" t="s">
        <v>187</v>
      </c>
      <c r="G1486" s="4">
        <v>22.34</v>
      </c>
      <c r="H1486" s="4">
        <v>2</v>
      </c>
      <c r="I1486" s="4">
        <v>0</v>
      </c>
      <c r="J1486" s="4">
        <v>2</v>
      </c>
      <c r="K1486" s="3" t="s">
        <v>3885</v>
      </c>
      <c r="L1486" s="3" t="s">
        <v>244</v>
      </c>
      <c r="M1486" s="4">
        <v>2</v>
      </c>
      <c r="N1486" s="3" t="s">
        <v>153</v>
      </c>
      <c r="O1486" s="3" t="s">
        <v>3886</v>
      </c>
      <c r="P1486" s="3" t="s">
        <v>1315</v>
      </c>
      <c r="Q1486" s="5" t="s">
        <v>3939</v>
      </c>
      <c r="R1486" s="5" t="s">
        <v>178</v>
      </c>
      <c r="S1486" s="5" t="s">
        <v>1678</v>
      </c>
    </row>
    <row r="1487" spans="1:19">
      <c r="A1487" s="3" t="s">
        <v>3921</v>
      </c>
      <c r="B1487" s="3" t="s">
        <v>423</v>
      </c>
      <c r="C1487" s="3" t="s">
        <v>3942</v>
      </c>
      <c r="D1487" s="3" t="s">
        <v>3943</v>
      </c>
      <c r="E1487" s="3" t="s">
        <v>1726</v>
      </c>
      <c r="F1487" s="3" t="s">
        <v>187</v>
      </c>
      <c r="G1487" s="4">
        <v>13.01</v>
      </c>
      <c r="H1487" s="4">
        <v>0</v>
      </c>
      <c r="I1487" s="4">
        <v>0</v>
      </c>
      <c r="J1487" s="4">
        <v>0</v>
      </c>
      <c r="K1487" s="3" t="s">
        <v>3885</v>
      </c>
      <c r="L1487" s="3" t="s">
        <v>1673</v>
      </c>
      <c r="M1487" s="4">
        <v>0</v>
      </c>
      <c r="N1487" s="3" t="s">
        <v>153</v>
      </c>
      <c r="O1487" s="3" t="s">
        <v>3886</v>
      </c>
      <c r="P1487" s="3" t="s">
        <v>1315</v>
      </c>
      <c r="Q1487" s="5" t="s">
        <v>3942</v>
      </c>
      <c r="R1487" s="5" t="s">
        <v>173</v>
      </c>
      <c r="S1487" s="5" t="s">
        <v>1597</v>
      </c>
    </row>
    <row r="1488" spans="1:19">
      <c r="A1488" s="3" t="s">
        <v>3921</v>
      </c>
      <c r="B1488" s="3" t="s">
        <v>423</v>
      </c>
      <c r="C1488" s="3" t="s">
        <v>3944</v>
      </c>
      <c r="D1488" s="3" t="s">
        <v>3945</v>
      </c>
      <c r="E1488" s="3" t="s">
        <v>3946</v>
      </c>
      <c r="F1488" s="3" t="s">
        <v>187</v>
      </c>
      <c r="G1488" s="4">
        <v>12.69</v>
      </c>
      <c r="H1488" s="4">
        <v>2</v>
      </c>
      <c r="I1488" s="4">
        <v>0</v>
      </c>
      <c r="J1488" s="4">
        <v>2</v>
      </c>
      <c r="K1488" s="3" t="s">
        <v>3885</v>
      </c>
      <c r="L1488" s="3" t="s">
        <v>153</v>
      </c>
      <c r="M1488" s="4">
        <v>2</v>
      </c>
      <c r="N1488" s="3" t="s">
        <v>153</v>
      </c>
      <c r="O1488" s="3" t="s">
        <v>3886</v>
      </c>
      <c r="P1488" s="3" t="s">
        <v>1315</v>
      </c>
      <c r="Q1488" s="5" t="s">
        <v>3944</v>
      </c>
      <c r="R1488" s="5" t="s">
        <v>178</v>
      </c>
      <c r="S1488" s="5" t="s">
        <v>1678</v>
      </c>
    </row>
    <row r="1489" spans="1:19">
      <c r="A1489" s="3" t="s">
        <v>3921</v>
      </c>
      <c r="B1489" s="3" t="s">
        <v>423</v>
      </c>
      <c r="C1489" s="3" t="s">
        <v>3947</v>
      </c>
      <c r="D1489" s="3" t="s">
        <v>3948</v>
      </c>
      <c r="E1489" s="3" t="s">
        <v>3949</v>
      </c>
      <c r="F1489" s="3" t="s">
        <v>452</v>
      </c>
      <c r="G1489" s="4">
        <v>55.45</v>
      </c>
      <c r="H1489" s="4">
        <v>0</v>
      </c>
      <c r="I1489" s="4">
        <v>0</v>
      </c>
      <c r="J1489" s="4">
        <v>0</v>
      </c>
      <c r="K1489" s="3" t="s">
        <v>3885</v>
      </c>
      <c r="L1489" s="3" t="s">
        <v>1707</v>
      </c>
      <c r="M1489" s="4">
        <v>20</v>
      </c>
      <c r="N1489" s="3" t="s">
        <v>153</v>
      </c>
      <c r="O1489" s="3" t="s">
        <v>3886</v>
      </c>
      <c r="P1489" s="3" t="s">
        <v>1315</v>
      </c>
      <c r="Q1489" s="5" t="s">
        <v>3947</v>
      </c>
      <c r="R1489" s="5" t="s">
        <v>178</v>
      </c>
      <c r="S1489" s="5" t="s">
        <v>1449</v>
      </c>
    </row>
    <row r="1490" spans="1:19">
      <c r="A1490" s="3" t="s">
        <v>3921</v>
      </c>
      <c r="B1490" s="3" t="s">
        <v>423</v>
      </c>
      <c r="C1490" s="3" t="s">
        <v>3950</v>
      </c>
      <c r="D1490" s="3" t="s">
        <v>3951</v>
      </c>
      <c r="E1490" s="3" t="s">
        <v>2220</v>
      </c>
      <c r="F1490" s="3" t="s">
        <v>187</v>
      </c>
      <c r="G1490" s="4">
        <v>18.72</v>
      </c>
      <c r="H1490" s="4">
        <v>2</v>
      </c>
      <c r="I1490" s="4">
        <v>0</v>
      </c>
      <c r="J1490" s="4">
        <v>2</v>
      </c>
      <c r="K1490" s="3" t="s">
        <v>3885</v>
      </c>
      <c r="L1490" s="3" t="s">
        <v>244</v>
      </c>
      <c r="M1490" s="4">
        <v>2</v>
      </c>
      <c r="N1490" s="3" t="s">
        <v>153</v>
      </c>
      <c r="O1490" s="3" t="s">
        <v>3886</v>
      </c>
      <c r="P1490" s="3" t="s">
        <v>1315</v>
      </c>
      <c r="Q1490" s="5" t="s">
        <v>3950</v>
      </c>
      <c r="R1490" s="5" t="s">
        <v>178</v>
      </c>
      <c r="S1490" s="5" t="s">
        <v>2112</v>
      </c>
    </row>
    <row r="1491" spans="1:19">
      <c r="A1491" s="3" t="s">
        <v>3921</v>
      </c>
      <c r="B1491" s="3" t="s">
        <v>423</v>
      </c>
      <c r="C1491" s="3" t="s">
        <v>3952</v>
      </c>
      <c r="D1491" s="3" t="s">
        <v>3953</v>
      </c>
      <c r="E1491" s="3" t="s">
        <v>3924</v>
      </c>
      <c r="F1491" s="3" t="s">
        <v>215</v>
      </c>
      <c r="G1491" s="4">
        <v>19.91</v>
      </c>
      <c r="H1491" s="4">
        <v>1</v>
      </c>
      <c r="I1491" s="4">
        <v>0</v>
      </c>
      <c r="J1491" s="4">
        <v>0</v>
      </c>
      <c r="K1491" s="3" t="s">
        <v>3885</v>
      </c>
      <c r="L1491" s="3" t="s">
        <v>153</v>
      </c>
      <c r="M1491" s="4">
        <v>1</v>
      </c>
      <c r="N1491" s="3" t="s">
        <v>153</v>
      </c>
      <c r="O1491" s="3" t="s">
        <v>3886</v>
      </c>
      <c r="P1491" s="3" t="s">
        <v>1315</v>
      </c>
      <c r="Q1491" s="5" t="s">
        <v>3952</v>
      </c>
      <c r="R1491" s="5" t="s">
        <v>178</v>
      </c>
      <c r="S1491" s="5" t="s">
        <v>1678</v>
      </c>
    </row>
    <row r="1492" spans="1:19">
      <c r="A1492" s="3" t="s">
        <v>3921</v>
      </c>
      <c r="B1492" s="3" t="s">
        <v>423</v>
      </c>
      <c r="C1492" s="3" t="s">
        <v>3954</v>
      </c>
      <c r="D1492" s="3" t="s">
        <v>3955</v>
      </c>
      <c r="E1492" s="3" t="s">
        <v>3927</v>
      </c>
      <c r="F1492" s="3" t="s">
        <v>419</v>
      </c>
      <c r="G1492" s="4">
        <v>47.62</v>
      </c>
      <c r="H1492" s="4">
        <v>3</v>
      </c>
      <c r="I1492" s="4">
        <v>0</v>
      </c>
      <c r="J1492" s="4">
        <v>3</v>
      </c>
      <c r="K1492" s="3" t="s">
        <v>3885</v>
      </c>
      <c r="L1492" s="3" t="s">
        <v>244</v>
      </c>
      <c r="M1492" s="4">
        <v>2</v>
      </c>
      <c r="N1492" s="3" t="s">
        <v>153</v>
      </c>
      <c r="O1492" s="3" t="s">
        <v>3886</v>
      </c>
      <c r="P1492" s="3" t="s">
        <v>1315</v>
      </c>
      <c r="Q1492" s="5" t="s">
        <v>3954</v>
      </c>
      <c r="R1492" s="5" t="s">
        <v>178</v>
      </c>
      <c r="S1492" s="5" t="s">
        <v>1678</v>
      </c>
    </row>
    <row r="1493" spans="1:19">
      <c r="A1493" s="3" t="s">
        <v>3921</v>
      </c>
      <c r="B1493" s="3" t="s">
        <v>423</v>
      </c>
      <c r="C1493" s="3" t="s">
        <v>3956</v>
      </c>
      <c r="D1493" s="3" t="s">
        <v>3957</v>
      </c>
      <c r="E1493" s="3" t="s">
        <v>3930</v>
      </c>
      <c r="F1493" s="3" t="s">
        <v>166</v>
      </c>
      <c r="G1493" s="4">
        <v>20.55</v>
      </c>
      <c r="H1493" s="4">
        <v>2</v>
      </c>
      <c r="I1493" s="4">
        <v>0</v>
      </c>
      <c r="J1493" s="4">
        <v>1</v>
      </c>
      <c r="K1493" s="3" t="s">
        <v>3885</v>
      </c>
      <c r="L1493" s="3" t="s">
        <v>153</v>
      </c>
      <c r="M1493" s="4">
        <v>2</v>
      </c>
      <c r="N1493" s="3" t="s">
        <v>153</v>
      </c>
      <c r="O1493" s="3" t="s">
        <v>3886</v>
      </c>
      <c r="P1493" s="3" t="s">
        <v>1315</v>
      </c>
      <c r="Q1493" s="5" t="s">
        <v>3956</v>
      </c>
      <c r="R1493" s="5" t="s">
        <v>178</v>
      </c>
      <c r="S1493" s="5" t="s">
        <v>1678</v>
      </c>
    </row>
    <row r="1494" spans="1:19">
      <c r="A1494" s="3" t="s">
        <v>3921</v>
      </c>
      <c r="B1494" s="3" t="s">
        <v>423</v>
      </c>
      <c r="C1494" s="3" t="s">
        <v>3958</v>
      </c>
      <c r="D1494" s="3" t="s">
        <v>3959</v>
      </c>
      <c r="E1494" s="3" t="s">
        <v>3960</v>
      </c>
      <c r="F1494" s="3" t="s">
        <v>264</v>
      </c>
      <c r="G1494" s="4">
        <v>28.4</v>
      </c>
      <c r="H1494" s="4">
        <v>1</v>
      </c>
      <c r="I1494" s="4">
        <v>0</v>
      </c>
      <c r="J1494" s="4">
        <v>1</v>
      </c>
      <c r="K1494" s="3" t="s">
        <v>3885</v>
      </c>
      <c r="L1494" s="3" t="s">
        <v>249</v>
      </c>
      <c r="M1494" s="4">
        <v>3</v>
      </c>
      <c r="N1494" s="3" t="s">
        <v>153</v>
      </c>
      <c r="O1494" s="3" t="s">
        <v>3886</v>
      </c>
      <c r="P1494" s="3" t="s">
        <v>1315</v>
      </c>
      <c r="Q1494" s="5" t="s">
        <v>3958</v>
      </c>
      <c r="R1494" s="5" t="s">
        <v>178</v>
      </c>
      <c r="S1494" s="5" t="s">
        <v>1678</v>
      </c>
    </row>
    <row r="1495" spans="1:19">
      <c r="A1495" s="3" t="s">
        <v>148</v>
      </c>
      <c r="B1495" s="3" t="s">
        <v>149</v>
      </c>
      <c r="C1495" s="3" t="s">
        <v>3961</v>
      </c>
      <c r="D1495" s="3" t="s">
        <v>3962</v>
      </c>
      <c r="E1495" s="3" t="s">
        <v>1590</v>
      </c>
      <c r="F1495" s="3" t="s">
        <v>611</v>
      </c>
      <c r="G1495" s="4">
        <v>31.52</v>
      </c>
      <c r="H1495" s="4">
        <v>0</v>
      </c>
      <c r="I1495" s="4">
        <v>0</v>
      </c>
      <c r="J1495" s="4">
        <v>0</v>
      </c>
      <c r="K1495" s="3" t="s">
        <v>3885</v>
      </c>
      <c r="L1495" s="3" t="s">
        <v>153</v>
      </c>
      <c r="M1495" s="4">
        <v>0</v>
      </c>
      <c r="N1495" s="3" t="s">
        <v>153</v>
      </c>
      <c r="O1495" s="3" t="s">
        <v>3886</v>
      </c>
      <c r="P1495" s="3" t="s">
        <v>1315</v>
      </c>
      <c r="Q1495" s="5" t="s">
        <v>3961</v>
      </c>
      <c r="R1495" s="5" t="s">
        <v>157</v>
      </c>
      <c r="S1495" s="5" t="s">
        <v>158</v>
      </c>
    </row>
    <row r="1496" spans="1:19">
      <c r="A1496" s="3" t="s">
        <v>1654</v>
      </c>
      <c r="B1496" s="3" t="s">
        <v>149</v>
      </c>
      <c r="C1496" s="3" t="s">
        <v>3963</v>
      </c>
      <c r="D1496" s="3" t="s">
        <v>3964</v>
      </c>
      <c r="E1496" s="3" t="s">
        <v>3965</v>
      </c>
      <c r="F1496" s="3" t="s">
        <v>264</v>
      </c>
      <c r="G1496" s="4">
        <v>24.05</v>
      </c>
      <c r="H1496" s="4">
        <v>1</v>
      </c>
      <c r="I1496" s="4">
        <v>0</v>
      </c>
      <c r="J1496" s="4">
        <v>1</v>
      </c>
      <c r="K1496" s="3" t="s">
        <v>3885</v>
      </c>
      <c r="L1496" s="3" t="s">
        <v>244</v>
      </c>
      <c r="M1496" s="4">
        <v>2</v>
      </c>
      <c r="N1496" s="3" t="s">
        <v>153</v>
      </c>
      <c r="O1496" s="3" t="s">
        <v>3886</v>
      </c>
      <c r="P1496" s="3" t="s">
        <v>1315</v>
      </c>
      <c r="Q1496" s="5" t="s">
        <v>3963</v>
      </c>
      <c r="R1496" s="5" t="s">
        <v>178</v>
      </c>
      <c r="S1496" s="5" t="s">
        <v>1678</v>
      </c>
    </row>
    <row r="1497" spans="1:19">
      <c r="A1497" s="3" t="s">
        <v>148</v>
      </c>
      <c r="B1497" s="3" t="s">
        <v>149</v>
      </c>
      <c r="C1497" s="3" t="s">
        <v>3966</v>
      </c>
      <c r="D1497" s="3" t="s">
        <v>3967</v>
      </c>
      <c r="E1497" s="3" t="s">
        <v>3968</v>
      </c>
      <c r="F1497" s="3" t="s">
        <v>611</v>
      </c>
      <c r="G1497" s="4">
        <v>25.11</v>
      </c>
      <c r="H1497" s="4">
        <v>0</v>
      </c>
      <c r="I1497" s="4">
        <v>0</v>
      </c>
      <c r="J1497" s="4">
        <v>0</v>
      </c>
      <c r="K1497" s="3" t="s">
        <v>3885</v>
      </c>
      <c r="L1497" s="3" t="s">
        <v>153</v>
      </c>
      <c r="M1497" s="4">
        <v>0</v>
      </c>
      <c r="N1497" s="3" t="s">
        <v>153</v>
      </c>
      <c r="O1497" s="3" t="s">
        <v>3886</v>
      </c>
      <c r="P1497" s="3" t="s">
        <v>1315</v>
      </c>
      <c r="Q1497" s="5" t="s">
        <v>3966</v>
      </c>
      <c r="R1497" s="5" t="s">
        <v>157</v>
      </c>
      <c r="S1497" s="5" t="s">
        <v>158</v>
      </c>
    </row>
    <row r="1498" spans="1:19">
      <c r="A1498" s="3" t="s">
        <v>3969</v>
      </c>
      <c r="B1498" s="3" t="s">
        <v>149</v>
      </c>
      <c r="C1498" s="3" t="s">
        <v>3970</v>
      </c>
      <c r="D1498" s="3" t="s">
        <v>3971</v>
      </c>
      <c r="E1498" s="3" t="s">
        <v>3972</v>
      </c>
      <c r="F1498" s="3" t="s">
        <v>611</v>
      </c>
      <c r="G1498" s="4">
        <v>104.21</v>
      </c>
      <c r="H1498" s="4">
        <v>3</v>
      </c>
      <c r="I1498" s="4">
        <v>12</v>
      </c>
      <c r="J1498" s="4">
        <v>0</v>
      </c>
      <c r="K1498" s="3" t="s">
        <v>3885</v>
      </c>
      <c r="L1498" s="3" t="s">
        <v>153</v>
      </c>
      <c r="M1498" s="4">
        <v>0</v>
      </c>
      <c r="N1498" s="3" t="s">
        <v>153</v>
      </c>
      <c r="O1498" s="3" t="s">
        <v>3886</v>
      </c>
      <c r="P1498" s="3" t="s">
        <v>1315</v>
      </c>
      <c r="Q1498" s="5" t="s">
        <v>3970</v>
      </c>
      <c r="R1498" s="5" t="s">
        <v>178</v>
      </c>
      <c r="S1498" s="5" t="s">
        <v>1728</v>
      </c>
    </row>
    <row r="1499" spans="1:19">
      <c r="A1499" s="3" t="s">
        <v>3969</v>
      </c>
      <c r="B1499" s="3" t="s">
        <v>149</v>
      </c>
      <c r="C1499" s="3" t="s">
        <v>3973</v>
      </c>
      <c r="D1499" s="3" t="s">
        <v>3974</v>
      </c>
      <c r="E1499" s="3" t="s">
        <v>1726</v>
      </c>
      <c r="F1499" s="3" t="s">
        <v>611</v>
      </c>
      <c r="G1499" s="4">
        <v>8.42</v>
      </c>
      <c r="H1499" s="4">
        <v>0</v>
      </c>
      <c r="I1499" s="4">
        <v>0</v>
      </c>
      <c r="J1499" s="4">
        <v>0</v>
      </c>
      <c r="K1499" s="3" t="s">
        <v>3885</v>
      </c>
      <c r="L1499" s="3" t="s">
        <v>1673</v>
      </c>
      <c r="M1499" s="4">
        <v>0</v>
      </c>
      <c r="N1499" s="3" t="s">
        <v>153</v>
      </c>
      <c r="O1499" s="3" t="s">
        <v>3886</v>
      </c>
      <c r="P1499" s="3" t="s">
        <v>1315</v>
      </c>
      <c r="Q1499" s="5" t="s">
        <v>3973</v>
      </c>
      <c r="R1499" s="5" t="s">
        <v>178</v>
      </c>
      <c r="S1499" s="5" t="s">
        <v>1728</v>
      </c>
    </row>
    <row r="1500" spans="1:19">
      <c r="A1500" s="3" t="s">
        <v>3969</v>
      </c>
      <c r="B1500" s="3" t="s">
        <v>149</v>
      </c>
      <c r="C1500" s="3" t="s">
        <v>3975</v>
      </c>
      <c r="D1500" s="3" t="s">
        <v>3976</v>
      </c>
      <c r="E1500" s="3" t="s">
        <v>1564</v>
      </c>
      <c r="F1500" s="3" t="s">
        <v>611</v>
      </c>
      <c r="G1500" s="4">
        <v>17.03</v>
      </c>
      <c r="H1500" s="4">
        <v>0</v>
      </c>
      <c r="I1500" s="4">
        <v>0</v>
      </c>
      <c r="J1500" s="4">
        <v>0</v>
      </c>
      <c r="K1500" s="3" t="s">
        <v>3885</v>
      </c>
      <c r="L1500" s="3" t="s">
        <v>153</v>
      </c>
      <c r="M1500" s="4">
        <v>0</v>
      </c>
      <c r="N1500" s="3" t="s">
        <v>153</v>
      </c>
      <c r="O1500" s="3" t="s">
        <v>3886</v>
      </c>
      <c r="P1500" s="3" t="s">
        <v>1315</v>
      </c>
      <c r="Q1500" s="5" t="s">
        <v>3975</v>
      </c>
      <c r="R1500" s="5" t="s">
        <v>173</v>
      </c>
      <c r="S1500" s="5" t="s">
        <v>1597</v>
      </c>
    </row>
    <row r="1501" spans="1:19">
      <c r="A1501" s="3" t="s">
        <v>3969</v>
      </c>
      <c r="B1501" s="3" t="s">
        <v>149</v>
      </c>
      <c r="C1501" s="3" t="s">
        <v>3977</v>
      </c>
      <c r="D1501" s="3" t="s">
        <v>3978</v>
      </c>
      <c r="E1501" s="3" t="s">
        <v>344</v>
      </c>
      <c r="F1501" s="3" t="s">
        <v>611</v>
      </c>
      <c r="G1501" s="4">
        <v>4.62</v>
      </c>
      <c r="H1501" s="4">
        <v>0</v>
      </c>
      <c r="I1501" s="4">
        <v>0</v>
      </c>
      <c r="J1501" s="4">
        <v>0</v>
      </c>
      <c r="K1501" s="3" t="s">
        <v>3885</v>
      </c>
      <c r="L1501" s="3" t="s">
        <v>153</v>
      </c>
      <c r="M1501" s="4">
        <v>0</v>
      </c>
      <c r="N1501" s="3" t="s">
        <v>153</v>
      </c>
      <c r="O1501" s="3" t="s">
        <v>3886</v>
      </c>
      <c r="P1501" s="3" t="s">
        <v>1315</v>
      </c>
      <c r="Q1501" s="5" t="s">
        <v>3977</v>
      </c>
      <c r="R1501" s="5" t="s">
        <v>168</v>
      </c>
      <c r="S1501" s="5" t="s">
        <v>169</v>
      </c>
    </row>
    <row r="1502" spans="1:19">
      <c r="A1502" s="3" t="s">
        <v>3969</v>
      </c>
      <c r="B1502" s="3" t="s">
        <v>149</v>
      </c>
      <c r="C1502" s="3" t="s">
        <v>3979</v>
      </c>
      <c r="D1502" s="3" t="s">
        <v>3980</v>
      </c>
      <c r="E1502" s="3" t="s">
        <v>3981</v>
      </c>
      <c r="F1502" s="3" t="s">
        <v>611</v>
      </c>
      <c r="G1502" s="4">
        <v>5.55</v>
      </c>
      <c r="H1502" s="4">
        <v>0</v>
      </c>
      <c r="I1502" s="4">
        <v>0</v>
      </c>
      <c r="J1502" s="4">
        <v>0</v>
      </c>
      <c r="K1502" s="3" t="s">
        <v>3885</v>
      </c>
      <c r="L1502" s="3" t="s">
        <v>153</v>
      </c>
      <c r="M1502" s="4">
        <v>0</v>
      </c>
      <c r="N1502" s="3" t="s">
        <v>153</v>
      </c>
      <c r="O1502" s="3" t="s">
        <v>3886</v>
      </c>
      <c r="P1502" s="3" t="s">
        <v>1315</v>
      </c>
      <c r="Q1502" s="5" t="s">
        <v>3979</v>
      </c>
      <c r="R1502" s="5" t="s">
        <v>173</v>
      </c>
      <c r="S1502" s="5" t="s">
        <v>1597</v>
      </c>
    </row>
    <row r="1503" spans="1:19">
      <c r="A1503" s="3" t="s">
        <v>3969</v>
      </c>
      <c r="B1503" s="3" t="s">
        <v>149</v>
      </c>
      <c r="C1503" s="3" t="s">
        <v>3982</v>
      </c>
      <c r="D1503" s="3" t="s">
        <v>3983</v>
      </c>
      <c r="E1503" s="3" t="s">
        <v>3984</v>
      </c>
      <c r="F1503" s="3" t="s">
        <v>611</v>
      </c>
      <c r="G1503" s="4">
        <v>7.96</v>
      </c>
      <c r="H1503" s="4">
        <v>0</v>
      </c>
      <c r="I1503" s="4">
        <v>0</v>
      </c>
      <c r="J1503" s="4">
        <v>0</v>
      </c>
      <c r="K1503" s="3" t="s">
        <v>3885</v>
      </c>
      <c r="L1503" s="3" t="s">
        <v>153</v>
      </c>
      <c r="M1503" s="4">
        <v>0</v>
      </c>
      <c r="N1503" s="3" t="s">
        <v>153</v>
      </c>
      <c r="O1503" s="3" t="s">
        <v>3886</v>
      </c>
      <c r="P1503" s="3" t="s">
        <v>1315</v>
      </c>
      <c r="Q1503" s="5" t="s">
        <v>3982</v>
      </c>
      <c r="R1503" s="5" t="s">
        <v>173</v>
      </c>
      <c r="S1503" s="5" t="s">
        <v>1597</v>
      </c>
    </row>
    <row r="1504" spans="1:19">
      <c r="A1504" s="3" t="s">
        <v>3969</v>
      </c>
      <c r="B1504" s="3" t="s">
        <v>149</v>
      </c>
      <c r="C1504" s="3" t="s">
        <v>3985</v>
      </c>
      <c r="D1504" s="3" t="s">
        <v>3986</v>
      </c>
      <c r="E1504" s="3" t="s">
        <v>3987</v>
      </c>
      <c r="F1504" s="3" t="s">
        <v>611</v>
      </c>
      <c r="G1504" s="4">
        <v>3.43</v>
      </c>
      <c r="H1504" s="4">
        <v>0</v>
      </c>
      <c r="I1504" s="4">
        <v>0</v>
      </c>
      <c r="J1504" s="4">
        <v>0</v>
      </c>
      <c r="K1504" s="3" t="s">
        <v>3885</v>
      </c>
      <c r="L1504" s="3" t="s">
        <v>153</v>
      </c>
      <c r="M1504" s="4">
        <v>0</v>
      </c>
      <c r="N1504" s="3" t="s">
        <v>153</v>
      </c>
      <c r="O1504" s="3" t="s">
        <v>3886</v>
      </c>
      <c r="P1504" s="3" t="s">
        <v>1315</v>
      </c>
      <c r="Q1504" s="5" t="s">
        <v>3985</v>
      </c>
      <c r="R1504" s="5" t="s">
        <v>173</v>
      </c>
      <c r="S1504" s="5" t="s">
        <v>1597</v>
      </c>
    </row>
    <row r="1505" spans="1:19">
      <c r="A1505" s="3" t="s">
        <v>3969</v>
      </c>
      <c r="B1505" s="3" t="s">
        <v>149</v>
      </c>
      <c r="C1505" s="3" t="s">
        <v>3988</v>
      </c>
      <c r="D1505" s="3" t="s">
        <v>3989</v>
      </c>
      <c r="E1505" s="3" t="s">
        <v>3990</v>
      </c>
      <c r="F1505" s="3" t="s">
        <v>611</v>
      </c>
      <c r="G1505" s="4">
        <v>1.53</v>
      </c>
      <c r="H1505" s="4">
        <v>0</v>
      </c>
      <c r="I1505" s="4">
        <v>0</v>
      </c>
      <c r="J1505" s="4">
        <v>0</v>
      </c>
      <c r="K1505" s="3" t="s">
        <v>3885</v>
      </c>
      <c r="L1505" s="3" t="s">
        <v>153</v>
      </c>
      <c r="M1505" s="4">
        <v>0</v>
      </c>
      <c r="N1505" s="3" t="s">
        <v>153</v>
      </c>
      <c r="O1505" s="3" t="s">
        <v>3886</v>
      </c>
      <c r="P1505" s="3" t="s">
        <v>1315</v>
      </c>
      <c r="Q1505" s="5" t="s">
        <v>3988</v>
      </c>
      <c r="R1505" s="5" t="s">
        <v>173</v>
      </c>
      <c r="S1505" s="5" t="s">
        <v>1597</v>
      </c>
    </row>
    <row r="1506" spans="1:19">
      <c r="A1506" s="3" t="s">
        <v>3991</v>
      </c>
      <c r="B1506" s="3" t="s">
        <v>149</v>
      </c>
      <c r="C1506" s="3" t="s">
        <v>3992</v>
      </c>
      <c r="D1506" s="3" t="s">
        <v>3993</v>
      </c>
      <c r="E1506" s="3" t="s">
        <v>3994</v>
      </c>
      <c r="F1506" s="3" t="s">
        <v>611</v>
      </c>
      <c r="G1506" s="4">
        <v>27.1</v>
      </c>
      <c r="H1506" s="4">
        <v>0</v>
      </c>
      <c r="I1506" s="4">
        <v>0</v>
      </c>
      <c r="J1506" s="4">
        <v>0</v>
      </c>
      <c r="K1506" s="3" t="s">
        <v>3885</v>
      </c>
      <c r="L1506" s="3" t="s">
        <v>153</v>
      </c>
      <c r="M1506" s="4">
        <v>0</v>
      </c>
      <c r="N1506" s="3" t="s">
        <v>153</v>
      </c>
      <c r="O1506" s="3" t="s">
        <v>3886</v>
      </c>
      <c r="P1506" s="3" t="s">
        <v>1315</v>
      </c>
      <c r="Q1506" s="5" t="s">
        <v>3992</v>
      </c>
      <c r="R1506" s="5" t="s">
        <v>178</v>
      </c>
      <c r="S1506" s="5" t="s">
        <v>1728</v>
      </c>
    </row>
    <row r="1507" spans="1:19">
      <c r="A1507" s="3" t="s">
        <v>3991</v>
      </c>
      <c r="B1507" s="3" t="s">
        <v>149</v>
      </c>
      <c r="C1507" s="3" t="s">
        <v>3995</v>
      </c>
      <c r="D1507" s="3" t="s">
        <v>3996</v>
      </c>
      <c r="E1507" s="3" t="s">
        <v>3997</v>
      </c>
      <c r="F1507" s="3" t="s">
        <v>611</v>
      </c>
      <c r="G1507" s="4">
        <v>13.83</v>
      </c>
      <c r="H1507" s="4">
        <v>0</v>
      </c>
      <c r="I1507" s="4">
        <v>0</v>
      </c>
      <c r="J1507" s="4">
        <v>0</v>
      </c>
      <c r="K1507" s="3" t="s">
        <v>3885</v>
      </c>
      <c r="L1507" s="3" t="s">
        <v>153</v>
      </c>
      <c r="M1507" s="4">
        <v>0</v>
      </c>
      <c r="N1507" s="3" t="s">
        <v>153</v>
      </c>
      <c r="O1507" s="3" t="s">
        <v>3886</v>
      </c>
      <c r="P1507" s="3" t="s">
        <v>1315</v>
      </c>
      <c r="Q1507" s="5" t="s">
        <v>3995</v>
      </c>
      <c r="R1507" s="5" t="s">
        <v>178</v>
      </c>
      <c r="S1507" s="5" t="s">
        <v>1728</v>
      </c>
    </row>
    <row r="1508" spans="1:19">
      <c r="A1508" s="3" t="s">
        <v>3991</v>
      </c>
      <c r="B1508" s="3" t="s">
        <v>149</v>
      </c>
      <c r="C1508" s="3" t="s">
        <v>3998</v>
      </c>
      <c r="D1508" s="3" t="s">
        <v>3999</v>
      </c>
      <c r="E1508" s="3" t="s">
        <v>414</v>
      </c>
      <c r="F1508" s="3" t="s">
        <v>611</v>
      </c>
      <c r="G1508" s="4">
        <v>16.52</v>
      </c>
      <c r="H1508" s="4">
        <v>0</v>
      </c>
      <c r="I1508" s="4">
        <v>0</v>
      </c>
      <c r="J1508" s="4">
        <v>0</v>
      </c>
      <c r="K1508" s="3" t="s">
        <v>3885</v>
      </c>
      <c r="L1508" s="3" t="s">
        <v>153</v>
      </c>
      <c r="M1508" s="4">
        <v>0</v>
      </c>
      <c r="N1508" s="3" t="s">
        <v>153</v>
      </c>
      <c r="O1508" s="3" t="s">
        <v>3886</v>
      </c>
      <c r="P1508" s="3" t="s">
        <v>1315</v>
      </c>
      <c r="Q1508" s="5" t="s">
        <v>3998</v>
      </c>
      <c r="R1508" s="5" t="s">
        <v>178</v>
      </c>
      <c r="S1508" s="5" t="s">
        <v>1728</v>
      </c>
    </row>
    <row r="1509" spans="1:19">
      <c r="A1509" s="3" t="s">
        <v>3991</v>
      </c>
      <c r="B1509" s="3" t="s">
        <v>149</v>
      </c>
      <c r="C1509" s="3" t="s">
        <v>4000</v>
      </c>
      <c r="D1509" s="3" t="s">
        <v>4001</v>
      </c>
      <c r="E1509" s="3" t="s">
        <v>2151</v>
      </c>
      <c r="F1509" s="3" t="s">
        <v>611</v>
      </c>
      <c r="G1509" s="4">
        <v>8.2100000000000009</v>
      </c>
      <c r="H1509" s="4">
        <v>0</v>
      </c>
      <c r="I1509" s="4">
        <v>0</v>
      </c>
      <c r="J1509" s="4">
        <v>0</v>
      </c>
      <c r="K1509" s="3" t="s">
        <v>3885</v>
      </c>
      <c r="L1509" s="3" t="s">
        <v>153</v>
      </c>
      <c r="M1509" s="4">
        <v>0</v>
      </c>
      <c r="N1509" s="3" t="s">
        <v>153</v>
      </c>
      <c r="O1509" s="3" t="s">
        <v>3886</v>
      </c>
      <c r="P1509" s="3" t="s">
        <v>1315</v>
      </c>
      <c r="Q1509" s="5" t="s">
        <v>4000</v>
      </c>
      <c r="R1509" s="5" t="s">
        <v>178</v>
      </c>
      <c r="S1509" s="5" t="s">
        <v>1728</v>
      </c>
    </row>
    <row r="1510" spans="1:19">
      <c r="A1510" s="3" t="s">
        <v>3991</v>
      </c>
      <c r="B1510" s="3" t="s">
        <v>149</v>
      </c>
      <c r="C1510" s="3" t="s">
        <v>4002</v>
      </c>
      <c r="D1510" s="3" t="s">
        <v>4003</v>
      </c>
      <c r="E1510" s="3" t="s">
        <v>4004</v>
      </c>
      <c r="F1510" s="3" t="s">
        <v>4005</v>
      </c>
      <c r="G1510" s="4">
        <v>143.55000000000001</v>
      </c>
      <c r="H1510" s="4">
        <v>0</v>
      </c>
      <c r="I1510" s="4">
        <v>80</v>
      </c>
      <c r="J1510" s="4">
        <v>0</v>
      </c>
      <c r="K1510" s="3" t="s">
        <v>3885</v>
      </c>
      <c r="L1510" s="3" t="s">
        <v>153</v>
      </c>
      <c r="M1510" s="4">
        <v>0</v>
      </c>
      <c r="N1510" s="3" t="s">
        <v>153</v>
      </c>
      <c r="O1510" s="3" t="s">
        <v>3886</v>
      </c>
      <c r="P1510" s="3" t="s">
        <v>1315</v>
      </c>
      <c r="Q1510" s="5" t="s">
        <v>4002</v>
      </c>
      <c r="R1510" s="5" t="s">
        <v>178</v>
      </c>
      <c r="S1510" s="5" t="s">
        <v>1728</v>
      </c>
    </row>
    <row r="1511" spans="1:19">
      <c r="A1511" s="3" t="s">
        <v>3969</v>
      </c>
      <c r="B1511" s="3" t="s">
        <v>149</v>
      </c>
      <c r="C1511" s="3" t="s">
        <v>4006</v>
      </c>
      <c r="D1511" s="3" t="s">
        <v>4007</v>
      </c>
      <c r="E1511" s="3" t="s">
        <v>4008</v>
      </c>
      <c r="F1511" s="3" t="s">
        <v>611</v>
      </c>
      <c r="G1511" s="4">
        <v>2.15</v>
      </c>
      <c r="H1511" s="4">
        <v>0</v>
      </c>
      <c r="I1511" s="4">
        <v>0</v>
      </c>
      <c r="J1511" s="4">
        <v>0</v>
      </c>
      <c r="K1511" s="3" t="s">
        <v>3885</v>
      </c>
      <c r="L1511" s="3" t="s">
        <v>153</v>
      </c>
      <c r="M1511" s="4">
        <v>0</v>
      </c>
      <c r="N1511" s="3" t="s">
        <v>153</v>
      </c>
      <c r="O1511" s="3" t="s">
        <v>3886</v>
      </c>
      <c r="P1511" s="3" t="s">
        <v>1315</v>
      </c>
      <c r="Q1511" s="5" t="s">
        <v>4006</v>
      </c>
      <c r="R1511" s="5" t="s">
        <v>168</v>
      </c>
      <c r="S1511" s="5" t="s">
        <v>169</v>
      </c>
    </row>
    <row r="1512" spans="1:19">
      <c r="A1512" s="3" t="s">
        <v>3991</v>
      </c>
      <c r="B1512" s="3" t="s">
        <v>149</v>
      </c>
      <c r="C1512" s="3" t="s">
        <v>4009</v>
      </c>
      <c r="D1512" s="3" t="s">
        <v>4010</v>
      </c>
      <c r="E1512" s="3" t="s">
        <v>2854</v>
      </c>
      <c r="F1512" s="3" t="s">
        <v>611</v>
      </c>
      <c r="G1512" s="4">
        <v>4.3</v>
      </c>
      <c r="H1512" s="4">
        <v>0</v>
      </c>
      <c r="I1512" s="4">
        <v>0</v>
      </c>
      <c r="J1512" s="4">
        <v>0</v>
      </c>
      <c r="K1512" s="3" t="s">
        <v>3885</v>
      </c>
      <c r="L1512" s="3" t="s">
        <v>153</v>
      </c>
      <c r="M1512" s="4">
        <v>0</v>
      </c>
      <c r="N1512" s="3" t="s">
        <v>153</v>
      </c>
      <c r="O1512" s="3" t="s">
        <v>3886</v>
      </c>
      <c r="P1512" s="3" t="s">
        <v>1315</v>
      </c>
      <c r="Q1512" s="5" t="s">
        <v>4009</v>
      </c>
      <c r="R1512" s="5" t="s">
        <v>173</v>
      </c>
      <c r="S1512" s="5" t="s">
        <v>1597</v>
      </c>
    </row>
    <row r="1513" spans="1:19">
      <c r="A1513" s="3" t="s">
        <v>148</v>
      </c>
      <c r="B1513" s="3" t="s">
        <v>149</v>
      </c>
      <c r="C1513" s="3" t="s">
        <v>4011</v>
      </c>
      <c r="D1513" s="3" t="s">
        <v>4012</v>
      </c>
      <c r="E1513" s="3" t="s">
        <v>4013</v>
      </c>
      <c r="F1513" s="3" t="s">
        <v>611</v>
      </c>
      <c r="G1513" s="4">
        <v>8.98</v>
      </c>
      <c r="H1513" s="4">
        <v>0</v>
      </c>
      <c r="I1513" s="4">
        <v>0</v>
      </c>
      <c r="J1513" s="4">
        <v>0</v>
      </c>
      <c r="K1513" s="3" t="s">
        <v>3885</v>
      </c>
      <c r="L1513" s="3" t="s">
        <v>153</v>
      </c>
      <c r="M1513" s="4">
        <v>0</v>
      </c>
      <c r="N1513" s="3" t="s">
        <v>153</v>
      </c>
      <c r="O1513" s="3" t="s">
        <v>3886</v>
      </c>
      <c r="P1513" s="3" t="s">
        <v>1315</v>
      </c>
      <c r="Q1513" s="5" t="s">
        <v>4011</v>
      </c>
      <c r="R1513" s="5" t="s">
        <v>168</v>
      </c>
      <c r="S1513" s="5" t="s">
        <v>169</v>
      </c>
    </row>
    <row r="1514" spans="1:19">
      <c r="A1514" s="3" t="s">
        <v>148</v>
      </c>
      <c r="B1514" s="3" t="s">
        <v>149</v>
      </c>
      <c r="C1514" s="3" t="s">
        <v>4014</v>
      </c>
      <c r="D1514" s="3" t="s">
        <v>4015</v>
      </c>
      <c r="E1514" s="3" t="s">
        <v>1644</v>
      </c>
      <c r="F1514" s="3" t="s">
        <v>611</v>
      </c>
      <c r="G1514" s="4">
        <v>8.4499999999999993</v>
      </c>
      <c r="H1514" s="4">
        <v>0</v>
      </c>
      <c r="I1514" s="4">
        <v>0</v>
      </c>
      <c r="J1514" s="4">
        <v>0</v>
      </c>
      <c r="K1514" s="3" t="s">
        <v>3885</v>
      </c>
      <c r="L1514" s="3" t="s">
        <v>153</v>
      </c>
      <c r="M1514" s="4">
        <v>0</v>
      </c>
      <c r="N1514" s="3" t="s">
        <v>153</v>
      </c>
      <c r="O1514" s="3" t="s">
        <v>3886</v>
      </c>
      <c r="P1514" s="3" t="s">
        <v>1315</v>
      </c>
      <c r="Q1514" s="5" t="s">
        <v>4014</v>
      </c>
      <c r="R1514" s="5" t="s">
        <v>173</v>
      </c>
      <c r="S1514" s="5" t="s">
        <v>1597</v>
      </c>
    </row>
    <row r="1515" spans="1:19">
      <c r="A1515" s="3" t="s">
        <v>3991</v>
      </c>
      <c r="B1515" s="3" t="s">
        <v>149</v>
      </c>
      <c r="C1515" s="3" t="s">
        <v>4016</v>
      </c>
      <c r="D1515" s="3" t="s">
        <v>4017</v>
      </c>
      <c r="E1515" s="3" t="s">
        <v>4018</v>
      </c>
      <c r="F1515" s="3" t="s">
        <v>153</v>
      </c>
      <c r="G1515" s="4">
        <v>3.39</v>
      </c>
      <c r="H1515" s="4">
        <v>0</v>
      </c>
      <c r="I1515" s="4">
        <v>0</v>
      </c>
      <c r="J1515" s="4">
        <v>0</v>
      </c>
      <c r="K1515" s="3" t="s">
        <v>3885</v>
      </c>
      <c r="L1515" s="3" t="s">
        <v>153</v>
      </c>
      <c r="M1515" s="4">
        <v>0</v>
      </c>
      <c r="N1515" s="3" t="s">
        <v>153</v>
      </c>
      <c r="O1515" s="3" t="s">
        <v>3886</v>
      </c>
      <c r="P1515" s="3" t="s">
        <v>1315</v>
      </c>
      <c r="Q1515" s="5" t="s">
        <v>4016</v>
      </c>
      <c r="R1515" s="5" t="s">
        <v>178</v>
      </c>
      <c r="S1515" s="5" t="s">
        <v>1728</v>
      </c>
    </row>
    <row r="1516" spans="1:19">
      <c r="A1516" s="3" t="s">
        <v>3991</v>
      </c>
      <c r="B1516" s="3" t="s">
        <v>149</v>
      </c>
      <c r="C1516" s="3" t="s">
        <v>4019</v>
      </c>
      <c r="D1516" s="3" t="s">
        <v>4020</v>
      </c>
      <c r="E1516" s="3" t="s">
        <v>4021</v>
      </c>
      <c r="F1516" s="3" t="s">
        <v>153</v>
      </c>
      <c r="G1516" s="4">
        <v>2.42</v>
      </c>
      <c r="H1516" s="4">
        <v>0</v>
      </c>
      <c r="I1516" s="4">
        <v>0</v>
      </c>
      <c r="J1516" s="4">
        <v>0</v>
      </c>
      <c r="K1516" s="3" t="s">
        <v>3885</v>
      </c>
      <c r="L1516" s="3" t="s">
        <v>153</v>
      </c>
      <c r="M1516" s="4">
        <v>0</v>
      </c>
      <c r="N1516" s="3" t="s">
        <v>153</v>
      </c>
      <c r="O1516" s="3" t="s">
        <v>3886</v>
      </c>
      <c r="P1516" s="3" t="s">
        <v>1315</v>
      </c>
      <c r="Q1516" s="5" t="s">
        <v>4019</v>
      </c>
      <c r="R1516" s="5" t="s">
        <v>168</v>
      </c>
      <c r="S1516" s="5" t="s">
        <v>169</v>
      </c>
    </row>
    <row r="1517" spans="1:19">
      <c r="A1517" s="3" t="s">
        <v>148</v>
      </c>
      <c r="B1517" s="3" t="s">
        <v>149</v>
      </c>
      <c r="C1517" s="3" t="s">
        <v>4022</v>
      </c>
      <c r="D1517" s="3" t="s">
        <v>4023</v>
      </c>
      <c r="E1517" s="3" t="s">
        <v>4024</v>
      </c>
      <c r="F1517" s="3" t="s">
        <v>611</v>
      </c>
      <c r="G1517" s="4">
        <v>6.8</v>
      </c>
      <c r="H1517" s="4">
        <v>0</v>
      </c>
      <c r="I1517" s="4">
        <v>0</v>
      </c>
      <c r="J1517" s="4">
        <v>0</v>
      </c>
      <c r="K1517" s="3" t="s">
        <v>3885</v>
      </c>
      <c r="L1517" s="3" t="s">
        <v>153</v>
      </c>
      <c r="M1517" s="4">
        <v>0</v>
      </c>
      <c r="N1517" s="3" t="s">
        <v>153</v>
      </c>
      <c r="O1517" s="3" t="s">
        <v>3886</v>
      </c>
      <c r="P1517" s="3" t="s">
        <v>1315</v>
      </c>
      <c r="Q1517" s="5" t="s">
        <v>4022</v>
      </c>
      <c r="R1517" s="5" t="s">
        <v>168</v>
      </c>
      <c r="S1517" s="5" t="s">
        <v>169</v>
      </c>
    </row>
    <row r="1518" spans="1:19">
      <c r="A1518" s="3" t="s">
        <v>3921</v>
      </c>
      <c r="B1518" s="3" t="s">
        <v>423</v>
      </c>
      <c r="C1518" s="3" t="s">
        <v>4025</v>
      </c>
      <c r="D1518" s="3" t="s">
        <v>4026</v>
      </c>
      <c r="E1518" s="3" t="s">
        <v>152</v>
      </c>
      <c r="F1518" s="3" t="s">
        <v>153</v>
      </c>
      <c r="G1518" s="4">
        <v>32.32</v>
      </c>
      <c r="H1518" s="4">
        <v>0</v>
      </c>
      <c r="I1518" s="4">
        <v>0</v>
      </c>
      <c r="J1518" s="4">
        <v>0</v>
      </c>
      <c r="K1518" s="3" t="s">
        <v>3885</v>
      </c>
      <c r="L1518" s="3" t="s">
        <v>153</v>
      </c>
      <c r="M1518" s="4">
        <v>0</v>
      </c>
      <c r="N1518" s="3" t="s">
        <v>153</v>
      </c>
      <c r="O1518" s="3" t="s">
        <v>3886</v>
      </c>
      <c r="P1518" s="3" t="s">
        <v>1315</v>
      </c>
      <c r="Q1518" s="5" t="s">
        <v>4025</v>
      </c>
      <c r="R1518" s="5" t="s">
        <v>157</v>
      </c>
      <c r="S1518" s="5" t="s">
        <v>158</v>
      </c>
    </row>
    <row r="1519" spans="1:19">
      <c r="A1519" s="3" t="s">
        <v>3921</v>
      </c>
      <c r="B1519" s="3" t="s">
        <v>423</v>
      </c>
      <c r="C1519" s="3" t="s">
        <v>4027</v>
      </c>
      <c r="D1519" s="3" t="s">
        <v>4028</v>
      </c>
      <c r="E1519" s="3" t="s">
        <v>152</v>
      </c>
      <c r="F1519" s="3" t="s">
        <v>153</v>
      </c>
      <c r="G1519" s="4">
        <v>14.87</v>
      </c>
      <c r="H1519" s="4">
        <v>0</v>
      </c>
      <c r="I1519" s="4">
        <v>0</v>
      </c>
      <c r="J1519" s="4">
        <v>0</v>
      </c>
      <c r="K1519" s="3" t="s">
        <v>3885</v>
      </c>
      <c r="L1519" s="3" t="s">
        <v>153</v>
      </c>
      <c r="M1519" s="4">
        <v>0</v>
      </c>
      <c r="N1519" s="3" t="s">
        <v>153</v>
      </c>
      <c r="O1519" s="3" t="s">
        <v>3886</v>
      </c>
      <c r="P1519" s="3" t="s">
        <v>1315</v>
      </c>
      <c r="Q1519" s="5" t="s">
        <v>4027</v>
      </c>
      <c r="R1519" s="5" t="s">
        <v>157</v>
      </c>
      <c r="S1519" s="5" t="s">
        <v>158</v>
      </c>
    </row>
    <row r="1520" spans="1:19">
      <c r="A1520" s="3" t="s">
        <v>148</v>
      </c>
      <c r="B1520" s="3" t="s">
        <v>149</v>
      </c>
      <c r="C1520" s="3" t="s">
        <v>4029</v>
      </c>
      <c r="D1520" s="3" t="s">
        <v>4030</v>
      </c>
      <c r="E1520" s="3" t="s">
        <v>2046</v>
      </c>
      <c r="F1520" s="3" t="s">
        <v>611</v>
      </c>
      <c r="G1520" s="4">
        <v>5.24</v>
      </c>
      <c r="H1520" s="4">
        <v>0</v>
      </c>
      <c r="I1520" s="4">
        <v>0</v>
      </c>
      <c r="J1520" s="4">
        <v>0</v>
      </c>
      <c r="K1520" s="3" t="s">
        <v>3885</v>
      </c>
      <c r="L1520" s="3" t="s">
        <v>153</v>
      </c>
      <c r="M1520" s="4">
        <v>0</v>
      </c>
      <c r="N1520" s="3" t="s">
        <v>153</v>
      </c>
      <c r="O1520" s="3" t="s">
        <v>3886</v>
      </c>
      <c r="P1520" s="3" t="s">
        <v>1315</v>
      </c>
      <c r="Q1520" s="5" t="s">
        <v>4029</v>
      </c>
      <c r="R1520" s="5" t="s">
        <v>173</v>
      </c>
      <c r="S1520" s="5" t="s">
        <v>1597</v>
      </c>
    </row>
    <row r="1521" spans="1:19">
      <c r="A1521" s="3" t="s">
        <v>148</v>
      </c>
      <c r="B1521" s="3" t="s">
        <v>149</v>
      </c>
      <c r="C1521" s="3" t="s">
        <v>4031</v>
      </c>
      <c r="D1521" s="3" t="s">
        <v>4032</v>
      </c>
      <c r="E1521" s="3" t="s">
        <v>2021</v>
      </c>
      <c r="F1521" s="3" t="s">
        <v>611</v>
      </c>
      <c r="G1521" s="4">
        <v>4.97</v>
      </c>
      <c r="H1521" s="4">
        <v>0</v>
      </c>
      <c r="I1521" s="4">
        <v>0</v>
      </c>
      <c r="J1521" s="4">
        <v>0</v>
      </c>
      <c r="K1521" s="3" t="s">
        <v>3885</v>
      </c>
      <c r="L1521" s="3" t="s">
        <v>153</v>
      </c>
      <c r="M1521" s="4">
        <v>0</v>
      </c>
      <c r="N1521" s="3" t="s">
        <v>153</v>
      </c>
      <c r="O1521" s="3" t="s">
        <v>3886</v>
      </c>
      <c r="P1521" s="3" t="s">
        <v>1315</v>
      </c>
      <c r="Q1521" s="5" t="s">
        <v>4031</v>
      </c>
      <c r="R1521" s="5" t="s">
        <v>173</v>
      </c>
      <c r="S1521" s="5" t="s">
        <v>1597</v>
      </c>
    </row>
    <row r="1522" spans="1:19">
      <c r="A1522" s="3" t="s">
        <v>148</v>
      </c>
      <c r="B1522" s="3" t="s">
        <v>149</v>
      </c>
      <c r="C1522" s="3" t="s">
        <v>4033</v>
      </c>
      <c r="D1522" s="3" t="s">
        <v>4034</v>
      </c>
      <c r="E1522" s="3" t="s">
        <v>152</v>
      </c>
      <c r="F1522" s="3" t="s">
        <v>153</v>
      </c>
      <c r="G1522" s="4">
        <v>18.690000000000001</v>
      </c>
      <c r="H1522" s="4">
        <v>0</v>
      </c>
      <c r="I1522" s="4">
        <v>0</v>
      </c>
      <c r="J1522" s="4">
        <v>0</v>
      </c>
      <c r="K1522" s="3" t="s">
        <v>3885</v>
      </c>
      <c r="L1522" s="3" t="s">
        <v>153</v>
      </c>
      <c r="M1522" s="4">
        <v>0</v>
      </c>
      <c r="N1522" s="3" t="s">
        <v>153</v>
      </c>
      <c r="O1522" s="3" t="s">
        <v>3886</v>
      </c>
      <c r="P1522" s="3" t="s">
        <v>612</v>
      </c>
      <c r="Q1522" s="5" t="s">
        <v>4033</v>
      </c>
      <c r="R1522" s="5" t="s">
        <v>157</v>
      </c>
      <c r="S1522" s="5" t="s">
        <v>158</v>
      </c>
    </row>
    <row r="1523" spans="1:19">
      <c r="A1523" s="3" t="s">
        <v>148</v>
      </c>
      <c r="B1523" s="3" t="s">
        <v>149</v>
      </c>
      <c r="C1523" s="3" t="s">
        <v>4035</v>
      </c>
      <c r="D1523" s="3" t="s">
        <v>4036</v>
      </c>
      <c r="E1523" s="3" t="s">
        <v>152</v>
      </c>
      <c r="F1523" s="3" t="s">
        <v>153</v>
      </c>
      <c r="G1523" s="4">
        <v>411.51</v>
      </c>
      <c r="H1523" s="4">
        <v>0</v>
      </c>
      <c r="I1523" s="4">
        <v>0</v>
      </c>
      <c r="J1523" s="4">
        <v>0</v>
      </c>
      <c r="K1523" s="3" t="s">
        <v>3885</v>
      </c>
      <c r="L1523" s="3" t="s">
        <v>153</v>
      </c>
      <c r="M1523" s="4">
        <v>0</v>
      </c>
      <c r="N1523" s="3" t="s">
        <v>153</v>
      </c>
      <c r="O1523" s="3" t="s">
        <v>3886</v>
      </c>
      <c r="P1523" s="3" t="s">
        <v>612</v>
      </c>
      <c r="Q1523" s="5" t="s">
        <v>4035</v>
      </c>
      <c r="R1523" s="5" t="s">
        <v>157</v>
      </c>
      <c r="S1523" s="5" t="s">
        <v>158</v>
      </c>
    </row>
    <row r="1524" spans="1:19">
      <c r="A1524" s="3" t="s">
        <v>148</v>
      </c>
      <c r="B1524" s="3" t="s">
        <v>149</v>
      </c>
      <c r="C1524" s="3" t="s">
        <v>4037</v>
      </c>
      <c r="D1524" s="3" t="s">
        <v>4038</v>
      </c>
      <c r="E1524" s="3" t="s">
        <v>1612</v>
      </c>
      <c r="F1524" s="3" t="s">
        <v>153</v>
      </c>
      <c r="G1524" s="4">
        <v>6.62</v>
      </c>
      <c r="H1524" s="4">
        <v>0</v>
      </c>
      <c r="I1524" s="4">
        <v>0</v>
      </c>
      <c r="J1524" s="4">
        <v>0</v>
      </c>
      <c r="K1524" s="3" t="s">
        <v>3885</v>
      </c>
      <c r="L1524" s="3" t="s">
        <v>153</v>
      </c>
      <c r="M1524" s="4">
        <v>0</v>
      </c>
      <c r="N1524" s="3" t="s">
        <v>153</v>
      </c>
      <c r="O1524" s="3" t="s">
        <v>3886</v>
      </c>
      <c r="P1524" s="3" t="s">
        <v>612</v>
      </c>
      <c r="Q1524" s="5" t="s">
        <v>4037</v>
      </c>
      <c r="R1524" s="5" t="s">
        <v>168</v>
      </c>
      <c r="S1524" s="5" t="s">
        <v>169</v>
      </c>
    </row>
    <row r="1525" spans="1:19">
      <c r="A1525" s="3" t="s">
        <v>148</v>
      </c>
      <c r="B1525" s="3" t="s">
        <v>149</v>
      </c>
      <c r="C1525" s="3" t="s">
        <v>4039</v>
      </c>
      <c r="D1525" s="3" t="s">
        <v>4040</v>
      </c>
      <c r="E1525" s="3" t="s">
        <v>3968</v>
      </c>
      <c r="F1525" s="3" t="s">
        <v>153</v>
      </c>
      <c r="G1525" s="4">
        <v>25.11</v>
      </c>
      <c r="H1525" s="4">
        <v>0</v>
      </c>
      <c r="I1525" s="4">
        <v>0</v>
      </c>
      <c r="J1525" s="4">
        <v>0</v>
      </c>
      <c r="K1525" s="3" t="s">
        <v>3885</v>
      </c>
      <c r="L1525" s="3" t="s">
        <v>153</v>
      </c>
      <c r="M1525" s="4">
        <v>0</v>
      </c>
      <c r="N1525" s="3" t="s">
        <v>153</v>
      </c>
      <c r="O1525" s="3" t="s">
        <v>3886</v>
      </c>
      <c r="P1525" s="3" t="s">
        <v>612</v>
      </c>
      <c r="Q1525" s="5" t="s">
        <v>4039</v>
      </c>
      <c r="R1525" s="5" t="s">
        <v>157</v>
      </c>
      <c r="S1525" s="5" t="s">
        <v>158</v>
      </c>
    </row>
    <row r="1526" spans="1:19">
      <c r="A1526" s="3" t="s">
        <v>148</v>
      </c>
      <c r="B1526" s="3" t="s">
        <v>149</v>
      </c>
      <c r="C1526" s="3" t="s">
        <v>4041</v>
      </c>
      <c r="D1526" s="3" t="s">
        <v>4042</v>
      </c>
      <c r="E1526" s="3" t="s">
        <v>3911</v>
      </c>
      <c r="F1526" s="3" t="s">
        <v>153</v>
      </c>
      <c r="G1526" s="4">
        <v>24.8</v>
      </c>
      <c r="H1526" s="4">
        <v>0</v>
      </c>
      <c r="I1526" s="4">
        <v>0</v>
      </c>
      <c r="J1526" s="4">
        <v>0</v>
      </c>
      <c r="K1526" s="3" t="s">
        <v>3885</v>
      </c>
      <c r="L1526" s="3" t="s">
        <v>153</v>
      </c>
      <c r="M1526" s="4">
        <v>0</v>
      </c>
      <c r="N1526" s="3" t="s">
        <v>153</v>
      </c>
      <c r="O1526" s="3" t="s">
        <v>3886</v>
      </c>
      <c r="P1526" s="3" t="s">
        <v>612</v>
      </c>
      <c r="Q1526" s="5" t="s">
        <v>4041</v>
      </c>
      <c r="R1526" s="5" t="s">
        <v>157</v>
      </c>
      <c r="S1526" s="5" t="s">
        <v>158</v>
      </c>
    </row>
    <row r="1527" spans="1:19">
      <c r="A1527" s="3" t="s">
        <v>148</v>
      </c>
      <c r="B1527" s="3" t="s">
        <v>149</v>
      </c>
      <c r="C1527" s="3" t="s">
        <v>4043</v>
      </c>
      <c r="D1527" s="3" t="s">
        <v>4044</v>
      </c>
      <c r="E1527" s="3" t="s">
        <v>1641</v>
      </c>
      <c r="F1527" s="3" t="s">
        <v>153</v>
      </c>
      <c r="G1527" s="4">
        <v>16.170000000000002</v>
      </c>
      <c r="H1527" s="4">
        <v>0</v>
      </c>
      <c r="I1527" s="4">
        <v>0</v>
      </c>
      <c r="J1527" s="4">
        <v>0</v>
      </c>
      <c r="K1527" s="3" t="s">
        <v>3885</v>
      </c>
      <c r="L1527" s="3" t="s">
        <v>153</v>
      </c>
      <c r="M1527" s="4">
        <v>0</v>
      </c>
      <c r="N1527" s="3" t="s">
        <v>153</v>
      </c>
      <c r="O1527" s="3" t="s">
        <v>3886</v>
      </c>
      <c r="P1527" s="3" t="s">
        <v>612</v>
      </c>
      <c r="Q1527" s="5" t="s">
        <v>4043</v>
      </c>
      <c r="R1527" s="5" t="s">
        <v>173</v>
      </c>
      <c r="S1527" s="5" t="s">
        <v>1597</v>
      </c>
    </row>
    <row r="1528" spans="1:19">
      <c r="A1528" s="3" t="s">
        <v>148</v>
      </c>
      <c r="B1528" s="3" t="s">
        <v>149</v>
      </c>
      <c r="C1528" s="3" t="s">
        <v>4045</v>
      </c>
      <c r="D1528" s="3" t="s">
        <v>4046</v>
      </c>
      <c r="E1528" s="3" t="s">
        <v>1644</v>
      </c>
      <c r="F1528" s="3" t="s">
        <v>253</v>
      </c>
      <c r="G1528" s="4">
        <v>8.7799999999999994</v>
      </c>
      <c r="H1528" s="4">
        <v>0</v>
      </c>
      <c r="I1528" s="4">
        <v>0</v>
      </c>
      <c r="J1528" s="4">
        <v>0</v>
      </c>
      <c r="K1528" s="3" t="s">
        <v>3885</v>
      </c>
      <c r="L1528" s="3" t="s">
        <v>153</v>
      </c>
      <c r="M1528" s="4">
        <v>0</v>
      </c>
      <c r="N1528" s="3" t="s">
        <v>153</v>
      </c>
      <c r="O1528" s="3" t="s">
        <v>3886</v>
      </c>
      <c r="P1528" s="3" t="s">
        <v>612</v>
      </c>
      <c r="Q1528" s="5" t="s">
        <v>4045</v>
      </c>
      <c r="R1528" s="5" t="s">
        <v>173</v>
      </c>
      <c r="S1528" s="5" t="s">
        <v>1597</v>
      </c>
    </row>
    <row r="1529" spans="1:19">
      <c r="A1529" s="3" t="s">
        <v>3921</v>
      </c>
      <c r="B1529" s="3" t="s">
        <v>3686</v>
      </c>
      <c r="C1529" s="3" t="s">
        <v>4047</v>
      </c>
      <c r="D1529" s="3" t="s">
        <v>4048</v>
      </c>
      <c r="E1529" s="3" t="s">
        <v>4049</v>
      </c>
      <c r="F1529" s="3" t="s">
        <v>264</v>
      </c>
      <c r="G1529" s="4">
        <v>21.26</v>
      </c>
      <c r="H1529" s="4">
        <v>0</v>
      </c>
      <c r="I1529" s="4">
        <v>0</v>
      </c>
      <c r="J1529" s="4">
        <v>0</v>
      </c>
      <c r="K1529" s="3" t="s">
        <v>3885</v>
      </c>
      <c r="L1529" s="3" t="s">
        <v>4050</v>
      </c>
      <c r="M1529" s="4">
        <v>20</v>
      </c>
      <c r="N1529" s="3" t="s">
        <v>153</v>
      </c>
      <c r="O1529" s="3" t="s">
        <v>3886</v>
      </c>
      <c r="P1529" s="3" t="s">
        <v>612</v>
      </c>
      <c r="Q1529" s="5" t="s">
        <v>4047</v>
      </c>
      <c r="R1529" s="5" t="s">
        <v>178</v>
      </c>
      <c r="S1529" s="5" t="s">
        <v>1678</v>
      </c>
    </row>
    <row r="1530" spans="1:19">
      <c r="A1530" s="3" t="s">
        <v>3921</v>
      </c>
      <c r="B1530" s="3" t="s">
        <v>3686</v>
      </c>
      <c r="C1530" s="3" t="s">
        <v>4051</v>
      </c>
      <c r="D1530" s="3" t="s">
        <v>4052</v>
      </c>
      <c r="E1530" s="3" t="s">
        <v>4053</v>
      </c>
      <c r="F1530" s="3" t="s">
        <v>337</v>
      </c>
      <c r="G1530" s="4">
        <v>28.74</v>
      </c>
      <c r="H1530" s="4">
        <v>3</v>
      </c>
      <c r="I1530" s="4">
        <v>0</v>
      </c>
      <c r="J1530" s="4">
        <v>3</v>
      </c>
      <c r="K1530" s="3" t="s">
        <v>3885</v>
      </c>
      <c r="L1530" s="3" t="s">
        <v>244</v>
      </c>
      <c r="M1530" s="4">
        <v>0</v>
      </c>
      <c r="N1530" s="3" t="s">
        <v>153</v>
      </c>
      <c r="O1530" s="3" t="s">
        <v>3886</v>
      </c>
      <c r="P1530" s="3" t="s">
        <v>612</v>
      </c>
      <c r="Q1530" s="5" t="s">
        <v>4051</v>
      </c>
      <c r="R1530" s="5" t="s">
        <v>178</v>
      </c>
      <c r="S1530" s="5" t="s">
        <v>1678</v>
      </c>
    </row>
    <row r="1531" spans="1:19">
      <c r="A1531" s="3" t="s">
        <v>3921</v>
      </c>
      <c r="B1531" s="3" t="s">
        <v>3686</v>
      </c>
      <c r="C1531" s="3" t="s">
        <v>4054</v>
      </c>
      <c r="D1531" s="3" t="s">
        <v>4055</v>
      </c>
      <c r="E1531" s="3" t="s">
        <v>4053</v>
      </c>
      <c r="F1531" s="3" t="s">
        <v>337</v>
      </c>
      <c r="G1531" s="4">
        <v>28.98</v>
      </c>
      <c r="H1531" s="4">
        <v>3</v>
      </c>
      <c r="I1531" s="4">
        <v>0</v>
      </c>
      <c r="J1531" s="4">
        <v>3</v>
      </c>
      <c r="K1531" s="3" t="s">
        <v>3885</v>
      </c>
      <c r="L1531" s="3" t="s">
        <v>244</v>
      </c>
      <c r="M1531" s="4">
        <v>0</v>
      </c>
      <c r="N1531" s="3" t="s">
        <v>153</v>
      </c>
      <c r="O1531" s="3" t="s">
        <v>3886</v>
      </c>
      <c r="P1531" s="3" t="s">
        <v>612</v>
      </c>
      <c r="Q1531" s="5" t="s">
        <v>4054</v>
      </c>
      <c r="R1531" s="5" t="s">
        <v>178</v>
      </c>
      <c r="S1531" s="5" t="s">
        <v>1678</v>
      </c>
    </row>
    <row r="1532" spans="1:19">
      <c r="A1532" s="3" t="s">
        <v>3921</v>
      </c>
      <c r="B1532" s="3" t="s">
        <v>3686</v>
      </c>
      <c r="C1532" s="3" t="s">
        <v>4056</v>
      </c>
      <c r="D1532" s="3" t="s">
        <v>4057</v>
      </c>
      <c r="E1532" s="3" t="s">
        <v>3960</v>
      </c>
      <c r="F1532" s="3" t="s">
        <v>248</v>
      </c>
      <c r="G1532" s="4">
        <v>21.62</v>
      </c>
      <c r="H1532" s="4">
        <v>1</v>
      </c>
      <c r="I1532" s="4">
        <v>0</v>
      </c>
      <c r="J1532" s="4">
        <v>1</v>
      </c>
      <c r="K1532" s="3" t="s">
        <v>3885</v>
      </c>
      <c r="L1532" s="3" t="s">
        <v>249</v>
      </c>
      <c r="M1532" s="4">
        <v>6</v>
      </c>
      <c r="N1532" s="3" t="s">
        <v>153</v>
      </c>
      <c r="O1532" s="3" t="s">
        <v>3886</v>
      </c>
      <c r="P1532" s="3" t="s">
        <v>612</v>
      </c>
      <c r="Q1532" s="5" t="s">
        <v>4056</v>
      </c>
      <c r="R1532" s="5" t="s">
        <v>178</v>
      </c>
      <c r="S1532" s="5" t="s">
        <v>1678</v>
      </c>
    </row>
    <row r="1533" spans="1:19">
      <c r="A1533" s="3" t="s">
        <v>3991</v>
      </c>
      <c r="B1533" s="3" t="s">
        <v>149</v>
      </c>
      <c r="C1533" s="3" t="s">
        <v>4058</v>
      </c>
      <c r="D1533" s="3" t="s">
        <v>4059</v>
      </c>
      <c r="E1533" s="3" t="s">
        <v>4060</v>
      </c>
      <c r="F1533" s="3" t="s">
        <v>248</v>
      </c>
      <c r="G1533" s="4">
        <v>38.81</v>
      </c>
      <c r="H1533" s="4">
        <v>0</v>
      </c>
      <c r="I1533" s="4">
        <v>0</v>
      </c>
      <c r="J1533" s="4">
        <v>0</v>
      </c>
      <c r="K1533" s="3" t="s">
        <v>3885</v>
      </c>
      <c r="L1533" s="3" t="s">
        <v>153</v>
      </c>
      <c r="M1533" s="4">
        <v>0</v>
      </c>
      <c r="N1533" s="3" t="s">
        <v>153</v>
      </c>
      <c r="O1533" s="3" t="s">
        <v>3886</v>
      </c>
      <c r="P1533" s="3" t="s">
        <v>612</v>
      </c>
      <c r="Q1533" s="5" t="s">
        <v>4058</v>
      </c>
      <c r="R1533" s="5" t="s">
        <v>178</v>
      </c>
      <c r="S1533" s="5" t="s">
        <v>1728</v>
      </c>
    </row>
    <row r="1534" spans="1:19">
      <c r="A1534" s="3" t="s">
        <v>3991</v>
      </c>
      <c r="B1534" s="3" t="s">
        <v>149</v>
      </c>
      <c r="C1534" s="3" t="s">
        <v>4061</v>
      </c>
      <c r="D1534" s="3" t="s">
        <v>4062</v>
      </c>
      <c r="E1534" s="3" t="s">
        <v>4063</v>
      </c>
      <c r="F1534" s="3" t="s">
        <v>264</v>
      </c>
      <c r="G1534" s="4">
        <v>5.61</v>
      </c>
      <c r="H1534" s="4">
        <v>0</v>
      </c>
      <c r="I1534" s="4">
        <v>0</v>
      </c>
      <c r="J1534" s="4">
        <v>0</v>
      </c>
      <c r="K1534" s="3" t="s">
        <v>3885</v>
      </c>
      <c r="L1534" s="3" t="s">
        <v>4064</v>
      </c>
      <c r="M1534" s="4">
        <v>0</v>
      </c>
      <c r="N1534" s="3" t="s">
        <v>153</v>
      </c>
      <c r="O1534" s="3" t="s">
        <v>3886</v>
      </c>
      <c r="P1534" s="3" t="s">
        <v>612</v>
      </c>
      <c r="Q1534" s="5" t="s">
        <v>4061</v>
      </c>
      <c r="R1534" s="5" t="s">
        <v>178</v>
      </c>
      <c r="S1534" s="5" t="s">
        <v>1678</v>
      </c>
    </row>
    <row r="1535" spans="1:19">
      <c r="A1535" s="3" t="s">
        <v>3991</v>
      </c>
      <c r="B1535" s="3" t="s">
        <v>149</v>
      </c>
      <c r="C1535" s="3" t="s">
        <v>4065</v>
      </c>
      <c r="D1535" s="3" t="s">
        <v>4066</v>
      </c>
      <c r="E1535" s="3" t="s">
        <v>2151</v>
      </c>
      <c r="F1535" s="3" t="s">
        <v>337</v>
      </c>
      <c r="G1535" s="4">
        <v>20.350000000000001</v>
      </c>
      <c r="H1535" s="4">
        <v>0</v>
      </c>
      <c r="I1535" s="4">
        <v>0</v>
      </c>
      <c r="J1535" s="4">
        <v>0</v>
      </c>
      <c r="K1535" s="3" t="s">
        <v>3885</v>
      </c>
      <c r="L1535" s="3" t="s">
        <v>153</v>
      </c>
      <c r="M1535" s="4">
        <v>0</v>
      </c>
      <c r="N1535" s="3" t="s">
        <v>153</v>
      </c>
      <c r="O1535" s="3" t="s">
        <v>3886</v>
      </c>
      <c r="P1535" s="3" t="s">
        <v>612</v>
      </c>
      <c r="Q1535" s="5" t="s">
        <v>4065</v>
      </c>
      <c r="R1535" s="5" t="s">
        <v>178</v>
      </c>
      <c r="S1535" s="5" t="s">
        <v>1728</v>
      </c>
    </row>
    <row r="1536" spans="1:19">
      <c r="A1536" s="3" t="s">
        <v>3991</v>
      </c>
      <c r="B1536" s="3" t="s">
        <v>149</v>
      </c>
      <c r="C1536" s="3" t="s">
        <v>4067</v>
      </c>
      <c r="D1536" s="3" t="s">
        <v>4068</v>
      </c>
      <c r="E1536" s="3" t="s">
        <v>4069</v>
      </c>
      <c r="F1536" s="3" t="s">
        <v>253</v>
      </c>
      <c r="G1536" s="4">
        <v>13</v>
      </c>
      <c r="H1536" s="4">
        <v>2</v>
      </c>
      <c r="I1536" s="4">
        <v>0</v>
      </c>
      <c r="J1536" s="4">
        <v>0</v>
      </c>
      <c r="K1536" s="3" t="s">
        <v>3885</v>
      </c>
      <c r="L1536" s="3" t="s">
        <v>153</v>
      </c>
      <c r="M1536" s="4">
        <v>0</v>
      </c>
      <c r="N1536" s="3" t="s">
        <v>153</v>
      </c>
      <c r="O1536" s="3" t="s">
        <v>3886</v>
      </c>
      <c r="P1536" s="3" t="s">
        <v>612</v>
      </c>
      <c r="Q1536" s="5" t="s">
        <v>4067</v>
      </c>
      <c r="R1536" s="5" t="s">
        <v>178</v>
      </c>
      <c r="S1536" s="5" t="s">
        <v>1728</v>
      </c>
    </row>
    <row r="1537" spans="1:19">
      <c r="A1537" s="3" t="s">
        <v>3991</v>
      </c>
      <c r="B1537" s="3" t="s">
        <v>149</v>
      </c>
      <c r="C1537" s="3" t="s">
        <v>4070</v>
      </c>
      <c r="D1537" s="3" t="s">
        <v>4071</v>
      </c>
      <c r="E1537" s="3" t="s">
        <v>4072</v>
      </c>
      <c r="F1537" s="3" t="s">
        <v>4073</v>
      </c>
      <c r="G1537" s="4">
        <v>215.97</v>
      </c>
      <c r="H1537" s="4">
        <v>0</v>
      </c>
      <c r="I1537" s="4">
        <v>0</v>
      </c>
      <c r="J1537" s="4">
        <v>0</v>
      </c>
      <c r="K1537" s="3" t="s">
        <v>3885</v>
      </c>
      <c r="L1537" s="3" t="s">
        <v>153</v>
      </c>
      <c r="M1537" s="4">
        <v>100</v>
      </c>
      <c r="N1537" s="3" t="s">
        <v>153</v>
      </c>
      <c r="O1537" s="3" t="s">
        <v>3886</v>
      </c>
      <c r="P1537" s="3" t="s">
        <v>612</v>
      </c>
      <c r="Q1537" s="5" t="s">
        <v>4070</v>
      </c>
      <c r="R1537" s="5" t="s">
        <v>178</v>
      </c>
      <c r="S1537" s="5" t="s">
        <v>1728</v>
      </c>
    </row>
    <row r="1538" spans="1:19">
      <c r="A1538" s="3" t="s">
        <v>3991</v>
      </c>
      <c r="B1538" s="3" t="s">
        <v>149</v>
      </c>
      <c r="C1538" s="3" t="s">
        <v>4074</v>
      </c>
      <c r="D1538" s="3" t="s">
        <v>4075</v>
      </c>
      <c r="E1538" s="3" t="s">
        <v>2854</v>
      </c>
      <c r="F1538" s="3" t="s">
        <v>248</v>
      </c>
      <c r="G1538" s="4">
        <v>3.39</v>
      </c>
      <c r="H1538" s="4">
        <v>0</v>
      </c>
      <c r="I1538" s="4">
        <v>0</v>
      </c>
      <c r="J1538" s="4">
        <v>0</v>
      </c>
      <c r="K1538" s="3" t="s">
        <v>3885</v>
      </c>
      <c r="L1538" s="3" t="s">
        <v>153</v>
      </c>
      <c r="M1538" s="4">
        <v>0</v>
      </c>
      <c r="N1538" s="3" t="s">
        <v>153</v>
      </c>
      <c r="O1538" s="3" t="s">
        <v>3886</v>
      </c>
      <c r="P1538" s="3" t="s">
        <v>612</v>
      </c>
      <c r="Q1538" s="5" t="s">
        <v>4074</v>
      </c>
      <c r="R1538" s="5" t="s">
        <v>168</v>
      </c>
      <c r="S1538" s="5" t="s">
        <v>169</v>
      </c>
    </row>
    <row r="1539" spans="1:19">
      <c r="A1539" s="3" t="s">
        <v>3991</v>
      </c>
      <c r="B1539" s="3" t="s">
        <v>149</v>
      </c>
      <c r="C1539" s="3" t="s">
        <v>4076</v>
      </c>
      <c r="D1539" s="3" t="s">
        <v>4077</v>
      </c>
      <c r="E1539" s="3" t="s">
        <v>4078</v>
      </c>
      <c r="F1539" s="3" t="s">
        <v>253</v>
      </c>
      <c r="G1539" s="4">
        <v>29.8</v>
      </c>
      <c r="H1539" s="4">
        <v>0</v>
      </c>
      <c r="I1539" s="4">
        <v>0</v>
      </c>
      <c r="J1539" s="4">
        <v>0</v>
      </c>
      <c r="K1539" s="3" t="s">
        <v>3885</v>
      </c>
      <c r="L1539" s="3" t="s">
        <v>153</v>
      </c>
      <c r="M1539" s="4">
        <v>0</v>
      </c>
      <c r="N1539" s="3" t="s">
        <v>153</v>
      </c>
      <c r="O1539" s="3" t="s">
        <v>3886</v>
      </c>
      <c r="P1539" s="3" t="s">
        <v>612</v>
      </c>
      <c r="Q1539" s="5" t="s">
        <v>4076</v>
      </c>
      <c r="R1539" s="5" t="s">
        <v>178</v>
      </c>
      <c r="S1539" s="5" t="s">
        <v>1728</v>
      </c>
    </row>
    <row r="1540" spans="1:19">
      <c r="A1540" s="3" t="s">
        <v>4079</v>
      </c>
      <c r="B1540" s="3" t="s">
        <v>3686</v>
      </c>
      <c r="C1540" s="3" t="s">
        <v>4080</v>
      </c>
      <c r="D1540" s="3" t="s">
        <v>4081</v>
      </c>
      <c r="E1540" s="3" t="s">
        <v>4082</v>
      </c>
      <c r="F1540" s="3" t="s">
        <v>337</v>
      </c>
      <c r="G1540" s="4">
        <v>31.11</v>
      </c>
      <c r="H1540" s="4">
        <v>0</v>
      </c>
      <c r="I1540" s="4">
        <v>20</v>
      </c>
      <c r="J1540" s="4">
        <v>0</v>
      </c>
      <c r="K1540" s="3" t="s">
        <v>3885</v>
      </c>
      <c r="L1540" s="3" t="s">
        <v>1707</v>
      </c>
      <c r="M1540" s="4">
        <v>20</v>
      </c>
      <c r="N1540" s="3" t="s">
        <v>153</v>
      </c>
      <c r="O1540" s="3" t="s">
        <v>3886</v>
      </c>
      <c r="P1540" s="3" t="s">
        <v>612</v>
      </c>
      <c r="Q1540" s="5" t="s">
        <v>4080</v>
      </c>
      <c r="R1540" s="5" t="s">
        <v>178</v>
      </c>
      <c r="S1540" s="5" t="s">
        <v>1678</v>
      </c>
    </row>
    <row r="1541" spans="1:19">
      <c r="A1541" s="3" t="s">
        <v>4079</v>
      </c>
      <c r="B1541" s="3" t="s">
        <v>423</v>
      </c>
      <c r="C1541" s="3" t="s">
        <v>4083</v>
      </c>
      <c r="D1541" s="3" t="s">
        <v>4084</v>
      </c>
      <c r="E1541" s="3" t="s">
        <v>4082</v>
      </c>
      <c r="F1541" s="3" t="s">
        <v>337</v>
      </c>
      <c r="G1541" s="4">
        <v>32.049999999999997</v>
      </c>
      <c r="H1541" s="4">
        <v>0</v>
      </c>
      <c r="I1541" s="4">
        <v>20</v>
      </c>
      <c r="J1541" s="4">
        <v>0</v>
      </c>
      <c r="K1541" s="3" t="s">
        <v>3885</v>
      </c>
      <c r="L1541" s="3" t="s">
        <v>1707</v>
      </c>
      <c r="M1541" s="4">
        <v>20</v>
      </c>
      <c r="N1541" s="3" t="s">
        <v>153</v>
      </c>
      <c r="O1541" s="3" t="s">
        <v>3886</v>
      </c>
      <c r="P1541" s="3" t="s">
        <v>612</v>
      </c>
      <c r="Q1541" s="5" t="s">
        <v>4083</v>
      </c>
      <c r="R1541" s="5" t="s">
        <v>173</v>
      </c>
      <c r="S1541" s="5" t="s">
        <v>1597</v>
      </c>
    </row>
    <row r="1542" spans="1:19">
      <c r="A1542" s="3" t="s">
        <v>4085</v>
      </c>
      <c r="B1542" s="3" t="s">
        <v>3686</v>
      </c>
      <c r="C1542" s="3" t="s">
        <v>4086</v>
      </c>
      <c r="D1542" s="3" t="s">
        <v>4087</v>
      </c>
      <c r="E1542" s="3" t="s">
        <v>1886</v>
      </c>
      <c r="F1542" s="3" t="s">
        <v>914</v>
      </c>
      <c r="G1542" s="4">
        <v>83.04</v>
      </c>
      <c r="H1542" s="4">
        <v>1</v>
      </c>
      <c r="I1542" s="4">
        <v>40</v>
      </c>
      <c r="J1542" s="4">
        <v>0</v>
      </c>
      <c r="K1542" s="3" t="s">
        <v>3885</v>
      </c>
      <c r="L1542" s="3" t="s">
        <v>1689</v>
      </c>
      <c r="M1542" s="4">
        <v>0</v>
      </c>
      <c r="N1542" s="3" t="s">
        <v>153</v>
      </c>
      <c r="O1542" s="3" t="s">
        <v>3886</v>
      </c>
      <c r="P1542" s="3" t="s">
        <v>612</v>
      </c>
      <c r="Q1542" s="5" t="s">
        <v>4086</v>
      </c>
      <c r="R1542" s="5" t="s">
        <v>178</v>
      </c>
      <c r="S1542" s="5" t="s">
        <v>525</v>
      </c>
    </row>
    <row r="1543" spans="1:19">
      <c r="A1543" s="3" t="s">
        <v>4085</v>
      </c>
      <c r="B1543" s="3" t="s">
        <v>3686</v>
      </c>
      <c r="C1543" s="3" t="s">
        <v>4088</v>
      </c>
      <c r="D1543" s="3" t="s">
        <v>4089</v>
      </c>
      <c r="E1543" s="3" t="s">
        <v>1886</v>
      </c>
      <c r="F1543" s="3" t="s">
        <v>914</v>
      </c>
      <c r="G1543" s="4">
        <v>78.180000000000007</v>
      </c>
      <c r="H1543" s="4">
        <v>1</v>
      </c>
      <c r="I1543" s="4">
        <v>40</v>
      </c>
      <c r="J1543" s="4">
        <v>0</v>
      </c>
      <c r="K1543" s="3" t="s">
        <v>3885</v>
      </c>
      <c r="L1543" s="3" t="s">
        <v>1883</v>
      </c>
      <c r="M1543" s="4">
        <v>0</v>
      </c>
      <c r="N1543" s="3" t="s">
        <v>153</v>
      </c>
      <c r="O1543" s="3" t="s">
        <v>3886</v>
      </c>
      <c r="P1543" s="3" t="s">
        <v>612</v>
      </c>
      <c r="Q1543" s="5" t="s">
        <v>4088</v>
      </c>
      <c r="R1543" s="5" t="s">
        <v>178</v>
      </c>
      <c r="S1543" s="5" t="s">
        <v>525</v>
      </c>
    </row>
    <row r="1544" spans="1:19">
      <c r="A1544" s="3" t="s">
        <v>4085</v>
      </c>
      <c r="B1544" s="3" t="s">
        <v>3686</v>
      </c>
      <c r="C1544" s="3" t="s">
        <v>4090</v>
      </c>
      <c r="D1544" s="3" t="s">
        <v>4091</v>
      </c>
      <c r="E1544" s="3" t="s">
        <v>1886</v>
      </c>
      <c r="F1544" s="3" t="s">
        <v>419</v>
      </c>
      <c r="G1544" s="4">
        <v>40.97</v>
      </c>
      <c r="H1544" s="4">
        <v>1</v>
      </c>
      <c r="I1544" s="4">
        <v>20</v>
      </c>
      <c r="J1544" s="4">
        <v>0</v>
      </c>
      <c r="K1544" s="3" t="s">
        <v>3885</v>
      </c>
      <c r="L1544" s="3" t="s">
        <v>1689</v>
      </c>
      <c r="M1544" s="4">
        <v>0</v>
      </c>
      <c r="N1544" s="3" t="s">
        <v>153</v>
      </c>
      <c r="O1544" s="3" t="s">
        <v>3886</v>
      </c>
      <c r="P1544" s="3" t="s">
        <v>612</v>
      </c>
      <c r="Q1544" s="5" t="s">
        <v>4090</v>
      </c>
      <c r="R1544" s="5" t="s">
        <v>178</v>
      </c>
      <c r="S1544" s="5" t="s">
        <v>525</v>
      </c>
    </row>
    <row r="1545" spans="1:19">
      <c r="A1545" s="3" t="s">
        <v>4085</v>
      </c>
      <c r="B1545" s="3" t="s">
        <v>3686</v>
      </c>
      <c r="C1545" s="3" t="s">
        <v>4092</v>
      </c>
      <c r="D1545" s="3" t="s">
        <v>4093</v>
      </c>
      <c r="E1545" s="3" t="s">
        <v>1886</v>
      </c>
      <c r="F1545" s="3" t="s">
        <v>419</v>
      </c>
      <c r="G1545" s="4">
        <v>42.4</v>
      </c>
      <c r="H1545" s="4">
        <v>1</v>
      </c>
      <c r="I1545" s="4">
        <v>20</v>
      </c>
      <c r="J1545" s="4">
        <v>0</v>
      </c>
      <c r="K1545" s="3" t="s">
        <v>3885</v>
      </c>
      <c r="L1545" s="3" t="s">
        <v>1689</v>
      </c>
      <c r="M1545" s="4">
        <v>0</v>
      </c>
      <c r="N1545" s="3" t="s">
        <v>153</v>
      </c>
      <c r="O1545" s="3" t="s">
        <v>3886</v>
      </c>
      <c r="P1545" s="3" t="s">
        <v>612</v>
      </c>
      <c r="Q1545" s="5" t="s">
        <v>4092</v>
      </c>
      <c r="R1545" s="5" t="s">
        <v>178</v>
      </c>
      <c r="S1545" s="5" t="s">
        <v>525</v>
      </c>
    </row>
    <row r="1546" spans="1:19">
      <c r="A1546" s="3" t="s">
        <v>4085</v>
      </c>
      <c r="B1546" s="3" t="s">
        <v>423</v>
      </c>
      <c r="C1546" s="3" t="s">
        <v>4094</v>
      </c>
      <c r="D1546" s="3" t="s">
        <v>4095</v>
      </c>
      <c r="E1546" s="3" t="s">
        <v>1886</v>
      </c>
      <c r="F1546" s="3" t="s">
        <v>331</v>
      </c>
      <c r="G1546" s="4">
        <v>62.2</v>
      </c>
      <c r="H1546" s="4">
        <v>1</v>
      </c>
      <c r="I1546" s="4">
        <v>20</v>
      </c>
      <c r="J1546" s="4">
        <v>0</v>
      </c>
      <c r="K1546" s="3" t="s">
        <v>3885</v>
      </c>
      <c r="L1546" s="3" t="s">
        <v>1689</v>
      </c>
      <c r="M1546" s="4">
        <v>0</v>
      </c>
      <c r="N1546" s="3" t="s">
        <v>153</v>
      </c>
      <c r="O1546" s="3" t="s">
        <v>3886</v>
      </c>
      <c r="P1546" s="3" t="s">
        <v>612</v>
      </c>
      <c r="Q1546" s="5" t="s">
        <v>4094</v>
      </c>
      <c r="R1546" s="5" t="s">
        <v>178</v>
      </c>
      <c r="S1546" s="5" t="s">
        <v>525</v>
      </c>
    </row>
    <row r="1547" spans="1:19">
      <c r="A1547" s="3" t="s">
        <v>4085</v>
      </c>
      <c r="B1547" s="3" t="s">
        <v>423</v>
      </c>
      <c r="C1547" s="3" t="s">
        <v>4096</v>
      </c>
      <c r="D1547" s="3" t="s">
        <v>4097</v>
      </c>
      <c r="E1547" s="3" t="s">
        <v>1886</v>
      </c>
      <c r="F1547" s="3" t="s">
        <v>4098</v>
      </c>
      <c r="G1547" s="4">
        <v>71.930000000000007</v>
      </c>
      <c r="H1547" s="4">
        <v>1</v>
      </c>
      <c r="I1547" s="4">
        <v>40</v>
      </c>
      <c r="J1547" s="4">
        <v>0</v>
      </c>
      <c r="K1547" s="3" t="s">
        <v>3885</v>
      </c>
      <c r="L1547" s="3" t="s">
        <v>1883</v>
      </c>
      <c r="M1547" s="4">
        <v>0</v>
      </c>
      <c r="N1547" s="3" t="s">
        <v>153</v>
      </c>
      <c r="O1547" s="3" t="s">
        <v>3886</v>
      </c>
      <c r="P1547" s="3" t="s">
        <v>612</v>
      </c>
      <c r="Q1547" s="5" t="s">
        <v>4096</v>
      </c>
      <c r="R1547" s="5" t="s">
        <v>178</v>
      </c>
      <c r="S1547" s="5" t="s">
        <v>525</v>
      </c>
    </row>
    <row r="1548" spans="1:19">
      <c r="A1548" s="3" t="s">
        <v>4085</v>
      </c>
      <c r="B1548" s="3" t="s">
        <v>423</v>
      </c>
      <c r="C1548" s="3" t="s">
        <v>4099</v>
      </c>
      <c r="D1548" s="3" t="s">
        <v>4100</v>
      </c>
      <c r="E1548" s="3" t="s">
        <v>1886</v>
      </c>
      <c r="F1548" s="3" t="s">
        <v>419</v>
      </c>
      <c r="G1548" s="4">
        <v>39.43</v>
      </c>
      <c r="H1548" s="4">
        <v>1</v>
      </c>
      <c r="I1548" s="4">
        <v>20</v>
      </c>
      <c r="J1548" s="4">
        <v>0</v>
      </c>
      <c r="K1548" s="3" t="s">
        <v>3885</v>
      </c>
      <c r="L1548" s="3" t="s">
        <v>1689</v>
      </c>
      <c r="M1548" s="4">
        <v>0</v>
      </c>
      <c r="N1548" s="3" t="s">
        <v>153</v>
      </c>
      <c r="O1548" s="3" t="s">
        <v>3886</v>
      </c>
      <c r="P1548" s="3" t="s">
        <v>612</v>
      </c>
      <c r="Q1548" s="5" t="s">
        <v>4099</v>
      </c>
      <c r="R1548" s="5" t="s">
        <v>178</v>
      </c>
      <c r="S1548" s="5" t="s">
        <v>525</v>
      </c>
    </row>
    <row r="1549" spans="1:19">
      <c r="A1549" s="3" t="s">
        <v>4085</v>
      </c>
      <c r="B1549" s="3" t="s">
        <v>423</v>
      </c>
      <c r="C1549" s="3" t="s">
        <v>4101</v>
      </c>
      <c r="D1549" s="3" t="s">
        <v>4102</v>
      </c>
      <c r="E1549" s="3" t="s">
        <v>1886</v>
      </c>
      <c r="F1549" s="3" t="s">
        <v>419</v>
      </c>
      <c r="G1549" s="4">
        <v>38.869999999999997</v>
      </c>
      <c r="H1549" s="4">
        <v>1</v>
      </c>
      <c r="I1549" s="4">
        <v>20</v>
      </c>
      <c r="J1549" s="4">
        <v>0</v>
      </c>
      <c r="K1549" s="3" t="s">
        <v>3885</v>
      </c>
      <c r="L1549" s="3" t="s">
        <v>1689</v>
      </c>
      <c r="M1549" s="4">
        <v>0</v>
      </c>
      <c r="N1549" s="3" t="s">
        <v>153</v>
      </c>
      <c r="O1549" s="3" t="s">
        <v>3886</v>
      </c>
      <c r="P1549" s="3" t="s">
        <v>612</v>
      </c>
      <c r="Q1549" s="5" t="s">
        <v>4101</v>
      </c>
      <c r="R1549" s="5" t="s">
        <v>178</v>
      </c>
      <c r="S1549" s="5" t="s">
        <v>525</v>
      </c>
    </row>
    <row r="1550" spans="1:19">
      <c r="A1550" s="3" t="s">
        <v>148</v>
      </c>
      <c r="B1550" s="3" t="s">
        <v>149</v>
      </c>
      <c r="C1550" s="3" t="s">
        <v>4103</v>
      </c>
      <c r="D1550" s="3" t="s">
        <v>4104</v>
      </c>
      <c r="E1550" s="3" t="s">
        <v>4024</v>
      </c>
      <c r="F1550" s="3" t="s">
        <v>153</v>
      </c>
      <c r="G1550" s="4">
        <v>6.98</v>
      </c>
      <c r="H1550" s="4">
        <v>0</v>
      </c>
      <c r="I1550" s="4">
        <v>0</v>
      </c>
      <c r="J1550" s="4">
        <v>0</v>
      </c>
      <c r="K1550" s="3" t="s">
        <v>3885</v>
      </c>
      <c r="L1550" s="3" t="s">
        <v>153</v>
      </c>
      <c r="M1550" s="4">
        <v>0</v>
      </c>
      <c r="N1550" s="3" t="s">
        <v>153</v>
      </c>
      <c r="O1550" s="3" t="s">
        <v>3886</v>
      </c>
      <c r="P1550" s="3" t="s">
        <v>612</v>
      </c>
      <c r="Q1550" s="5" t="s">
        <v>4103</v>
      </c>
      <c r="R1550" s="5" t="s">
        <v>168</v>
      </c>
      <c r="S1550" s="5" t="s">
        <v>169</v>
      </c>
    </row>
    <row r="1551" spans="1:19">
      <c r="A1551" s="3" t="s">
        <v>3921</v>
      </c>
      <c r="B1551" s="3" t="s">
        <v>3686</v>
      </c>
      <c r="C1551" s="3" t="s">
        <v>4105</v>
      </c>
      <c r="D1551" s="3" t="s">
        <v>4106</v>
      </c>
      <c r="E1551" s="3" t="s">
        <v>152</v>
      </c>
      <c r="F1551" s="3" t="s">
        <v>153</v>
      </c>
      <c r="G1551" s="4">
        <v>14.63</v>
      </c>
      <c r="H1551" s="4">
        <v>0</v>
      </c>
      <c r="I1551" s="4">
        <v>0</v>
      </c>
      <c r="J1551" s="4">
        <v>0</v>
      </c>
      <c r="K1551" s="3" t="s">
        <v>3885</v>
      </c>
      <c r="L1551" s="3" t="s">
        <v>153</v>
      </c>
      <c r="M1551" s="4">
        <v>0</v>
      </c>
      <c r="N1551" s="3" t="s">
        <v>153</v>
      </c>
      <c r="O1551" s="3" t="s">
        <v>3886</v>
      </c>
      <c r="P1551" s="3" t="s">
        <v>612</v>
      </c>
      <c r="Q1551" s="5" t="s">
        <v>4105</v>
      </c>
      <c r="R1551" s="5" t="s">
        <v>157</v>
      </c>
      <c r="S1551" s="5" t="s">
        <v>158</v>
      </c>
    </row>
    <row r="1552" spans="1:19">
      <c r="A1552" s="3" t="s">
        <v>148</v>
      </c>
      <c r="B1552" s="3" t="s">
        <v>149</v>
      </c>
      <c r="C1552" s="3" t="s">
        <v>4107</v>
      </c>
      <c r="D1552" s="3" t="s">
        <v>4108</v>
      </c>
      <c r="E1552" s="3" t="s">
        <v>2854</v>
      </c>
      <c r="F1552" s="3" t="s">
        <v>153</v>
      </c>
      <c r="G1552" s="4">
        <v>4.3</v>
      </c>
      <c r="H1552" s="4">
        <v>0</v>
      </c>
      <c r="I1552" s="4">
        <v>0</v>
      </c>
      <c r="J1552" s="4">
        <v>0</v>
      </c>
      <c r="K1552" s="3" t="s">
        <v>3885</v>
      </c>
      <c r="L1552" s="3" t="s">
        <v>153</v>
      </c>
      <c r="M1552" s="4">
        <v>0</v>
      </c>
      <c r="N1552" s="3" t="s">
        <v>153</v>
      </c>
      <c r="O1552" s="3" t="s">
        <v>3886</v>
      </c>
      <c r="P1552" s="3" t="s">
        <v>612</v>
      </c>
      <c r="Q1552" s="5" t="s">
        <v>4107</v>
      </c>
      <c r="R1552" s="5" t="s">
        <v>173</v>
      </c>
      <c r="S1552" s="5" t="s">
        <v>1597</v>
      </c>
    </row>
    <row r="1553" spans="1:19">
      <c r="A1553" s="3" t="s">
        <v>148</v>
      </c>
      <c r="B1553" s="3" t="s">
        <v>149</v>
      </c>
      <c r="C1553" s="3" t="s">
        <v>4109</v>
      </c>
      <c r="D1553" s="3" t="s">
        <v>4110</v>
      </c>
      <c r="E1553" s="3" t="s">
        <v>4111</v>
      </c>
      <c r="F1553" s="3" t="s">
        <v>153</v>
      </c>
      <c r="G1553" s="4">
        <v>3.47</v>
      </c>
      <c r="H1553" s="4">
        <v>0</v>
      </c>
      <c r="I1553" s="4">
        <v>0</v>
      </c>
      <c r="J1553" s="4">
        <v>0</v>
      </c>
      <c r="K1553" s="3" t="s">
        <v>3885</v>
      </c>
      <c r="L1553" s="3" t="s">
        <v>153</v>
      </c>
      <c r="M1553" s="4">
        <v>0</v>
      </c>
      <c r="N1553" s="3" t="s">
        <v>153</v>
      </c>
      <c r="O1553" s="3" t="s">
        <v>3886</v>
      </c>
      <c r="P1553" s="3" t="s">
        <v>612</v>
      </c>
      <c r="Q1553" s="5" t="s">
        <v>4109</v>
      </c>
      <c r="R1553" s="5" t="s">
        <v>168</v>
      </c>
      <c r="S1553" s="5" t="s">
        <v>169</v>
      </c>
    </row>
    <row r="1554" spans="1:19">
      <c r="A1554" s="3" t="s">
        <v>4079</v>
      </c>
      <c r="B1554" s="3" t="s">
        <v>149</v>
      </c>
      <c r="C1554" s="3" t="s">
        <v>4112</v>
      </c>
      <c r="D1554" s="3" t="s">
        <v>4113</v>
      </c>
      <c r="E1554" s="3" t="s">
        <v>1789</v>
      </c>
      <c r="F1554" s="3" t="s">
        <v>611</v>
      </c>
      <c r="G1554" s="4">
        <v>16.23</v>
      </c>
      <c r="H1554" s="4">
        <v>0</v>
      </c>
      <c r="I1554" s="4">
        <v>0</v>
      </c>
      <c r="J1554" s="4">
        <v>0</v>
      </c>
      <c r="K1554" s="3" t="s">
        <v>3885</v>
      </c>
      <c r="L1554" s="3" t="s">
        <v>1673</v>
      </c>
      <c r="M1554" s="4">
        <v>0</v>
      </c>
      <c r="N1554" s="3" t="s">
        <v>153</v>
      </c>
      <c r="O1554" s="3" t="s">
        <v>3886</v>
      </c>
      <c r="P1554" s="3" t="s">
        <v>612</v>
      </c>
      <c r="Q1554" s="5" t="s">
        <v>4112</v>
      </c>
      <c r="R1554" s="5" t="s">
        <v>173</v>
      </c>
      <c r="S1554" s="5" t="s">
        <v>1597</v>
      </c>
    </row>
    <row r="1555" spans="1:19">
      <c r="A1555" s="3" t="s">
        <v>3991</v>
      </c>
      <c r="B1555" s="3" t="s">
        <v>149</v>
      </c>
      <c r="C1555" s="3" t="s">
        <v>4114</v>
      </c>
      <c r="D1555" s="3" t="s">
        <v>4115</v>
      </c>
      <c r="E1555" s="3" t="s">
        <v>4116</v>
      </c>
      <c r="F1555" s="3" t="s">
        <v>248</v>
      </c>
      <c r="G1555" s="4">
        <v>2.37</v>
      </c>
      <c r="H1555" s="4">
        <v>0</v>
      </c>
      <c r="I1555" s="4">
        <v>0</v>
      </c>
      <c r="J1555" s="4">
        <v>0</v>
      </c>
      <c r="K1555" s="3" t="s">
        <v>3885</v>
      </c>
      <c r="L1555" s="3" t="s">
        <v>153</v>
      </c>
      <c r="M1555" s="4">
        <v>0</v>
      </c>
      <c r="N1555" s="3" t="s">
        <v>153</v>
      </c>
      <c r="O1555" s="3" t="s">
        <v>3886</v>
      </c>
      <c r="P1555" s="3" t="s">
        <v>612</v>
      </c>
      <c r="Q1555" s="5" t="s">
        <v>4114</v>
      </c>
      <c r="R1555" s="5" t="s">
        <v>168</v>
      </c>
      <c r="S1555" s="5" t="s">
        <v>169</v>
      </c>
    </row>
    <row r="1556" spans="1:19">
      <c r="A1556" s="3" t="s">
        <v>148</v>
      </c>
      <c r="B1556" s="3" t="s">
        <v>149</v>
      </c>
      <c r="C1556" s="3" t="s">
        <v>4117</v>
      </c>
      <c r="D1556" s="3" t="s">
        <v>4118</v>
      </c>
      <c r="E1556" s="3" t="s">
        <v>2021</v>
      </c>
      <c r="F1556" s="3" t="s">
        <v>253</v>
      </c>
      <c r="G1556" s="4">
        <v>3.99</v>
      </c>
      <c r="H1556" s="4">
        <v>0</v>
      </c>
      <c r="I1556" s="4">
        <v>0</v>
      </c>
      <c r="J1556" s="4">
        <v>0</v>
      </c>
      <c r="K1556" s="3" t="s">
        <v>3885</v>
      </c>
      <c r="L1556" s="3" t="s">
        <v>153</v>
      </c>
      <c r="M1556" s="4">
        <v>0</v>
      </c>
      <c r="N1556" s="3" t="s">
        <v>153</v>
      </c>
      <c r="O1556" s="3" t="s">
        <v>3886</v>
      </c>
      <c r="P1556" s="3" t="s">
        <v>612</v>
      </c>
      <c r="Q1556" s="5" t="s">
        <v>4117</v>
      </c>
      <c r="R1556" s="5" t="s">
        <v>173</v>
      </c>
      <c r="S1556" s="5" t="s">
        <v>1597</v>
      </c>
    </row>
    <row r="1557" spans="1:19">
      <c r="A1557" s="3" t="s">
        <v>148</v>
      </c>
      <c r="B1557" s="3" t="s">
        <v>149</v>
      </c>
      <c r="C1557" s="3" t="s">
        <v>4119</v>
      </c>
      <c r="D1557" s="3" t="s">
        <v>4120</v>
      </c>
      <c r="E1557" s="3" t="s">
        <v>152</v>
      </c>
      <c r="F1557" s="3" t="s">
        <v>153</v>
      </c>
      <c r="G1557" s="4">
        <v>167.64</v>
      </c>
      <c r="H1557" s="4">
        <v>0</v>
      </c>
      <c r="I1557" s="4">
        <v>0</v>
      </c>
      <c r="J1557" s="4">
        <v>0</v>
      </c>
      <c r="K1557" s="3" t="s">
        <v>3885</v>
      </c>
      <c r="L1557" s="3" t="s">
        <v>153</v>
      </c>
      <c r="M1557" s="4">
        <v>0</v>
      </c>
      <c r="N1557" s="3" t="s">
        <v>153</v>
      </c>
      <c r="O1557" s="3" t="s">
        <v>3886</v>
      </c>
      <c r="P1557" s="3" t="s">
        <v>156</v>
      </c>
      <c r="Q1557" s="5" t="s">
        <v>4119</v>
      </c>
      <c r="R1557" s="5" t="s">
        <v>157</v>
      </c>
      <c r="S1557" s="5" t="s">
        <v>158</v>
      </c>
    </row>
    <row r="1558" spans="1:19">
      <c r="A1558" s="3" t="s">
        <v>148</v>
      </c>
      <c r="B1558" s="3" t="s">
        <v>149</v>
      </c>
      <c r="C1558" s="3" t="s">
        <v>4121</v>
      </c>
      <c r="D1558" s="3" t="s">
        <v>4122</v>
      </c>
      <c r="E1558" s="3" t="s">
        <v>152</v>
      </c>
      <c r="F1558" s="3" t="s">
        <v>153</v>
      </c>
      <c r="G1558" s="4">
        <v>67.22</v>
      </c>
      <c r="H1558" s="4">
        <v>0</v>
      </c>
      <c r="I1558" s="4">
        <v>0</v>
      </c>
      <c r="J1558" s="4">
        <v>0</v>
      </c>
      <c r="K1558" s="3" t="s">
        <v>3885</v>
      </c>
      <c r="L1558" s="3" t="s">
        <v>153</v>
      </c>
      <c r="M1558" s="4">
        <v>0</v>
      </c>
      <c r="N1558" s="3" t="s">
        <v>153</v>
      </c>
      <c r="O1558" s="3" t="s">
        <v>3886</v>
      </c>
      <c r="P1558" s="3" t="s">
        <v>156</v>
      </c>
      <c r="Q1558" s="5" t="s">
        <v>4121</v>
      </c>
      <c r="R1558" s="5" t="s">
        <v>157</v>
      </c>
      <c r="S1558" s="5" t="s">
        <v>158</v>
      </c>
    </row>
    <row r="1559" spans="1:19">
      <c r="A1559" s="3" t="s">
        <v>148</v>
      </c>
      <c r="B1559" s="3" t="s">
        <v>149</v>
      </c>
      <c r="C1559" s="3" t="s">
        <v>4123</v>
      </c>
      <c r="D1559" s="3" t="s">
        <v>4124</v>
      </c>
      <c r="E1559" s="3" t="s">
        <v>3968</v>
      </c>
      <c r="F1559" s="3" t="s">
        <v>153</v>
      </c>
      <c r="G1559" s="4">
        <v>25.11</v>
      </c>
      <c r="H1559" s="4">
        <v>0</v>
      </c>
      <c r="I1559" s="4">
        <v>0</v>
      </c>
      <c r="J1559" s="4">
        <v>0</v>
      </c>
      <c r="K1559" s="3" t="s">
        <v>3885</v>
      </c>
      <c r="L1559" s="3" t="s">
        <v>153</v>
      </c>
      <c r="M1559" s="4">
        <v>0</v>
      </c>
      <c r="N1559" s="3" t="s">
        <v>153</v>
      </c>
      <c r="O1559" s="3" t="s">
        <v>3886</v>
      </c>
      <c r="P1559" s="3" t="s">
        <v>156</v>
      </c>
      <c r="Q1559" s="5" t="s">
        <v>4123</v>
      </c>
      <c r="R1559" s="5" t="s">
        <v>157</v>
      </c>
      <c r="S1559" s="5" t="s">
        <v>158</v>
      </c>
    </row>
    <row r="1560" spans="1:19">
      <c r="A1560" s="3" t="s">
        <v>148</v>
      </c>
      <c r="B1560" s="3" t="s">
        <v>149</v>
      </c>
      <c r="C1560" s="3" t="s">
        <v>4125</v>
      </c>
      <c r="D1560" s="3" t="s">
        <v>4126</v>
      </c>
      <c r="E1560" s="3" t="s">
        <v>3911</v>
      </c>
      <c r="F1560" s="3" t="s">
        <v>153</v>
      </c>
      <c r="G1560" s="4">
        <v>25.88</v>
      </c>
      <c r="H1560" s="4">
        <v>0</v>
      </c>
      <c r="I1560" s="4">
        <v>0</v>
      </c>
      <c r="J1560" s="4">
        <v>0</v>
      </c>
      <c r="K1560" s="3" t="s">
        <v>3885</v>
      </c>
      <c r="L1560" s="3" t="s">
        <v>153</v>
      </c>
      <c r="M1560" s="4">
        <v>0</v>
      </c>
      <c r="N1560" s="3" t="s">
        <v>153</v>
      </c>
      <c r="O1560" s="3" t="s">
        <v>3886</v>
      </c>
      <c r="P1560" s="3" t="s">
        <v>156</v>
      </c>
      <c r="Q1560" s="5" t="s">
        <v>4125</v>
      </c>
      <c r="R1560" s="5" t="s">
        <v>157</v>
      </c>
      <c r="S1560" s="5" t="s">
        <v>158</v>
      </c>
    </row>
    <row r="1561" spans="1:19">
      <c r="A1561" s="3" t="s">
        <v>148</v>
      </c>
      <c r="B1561" s="3" t="s">
        <v>149</v>
      </c>
      <c r="C1561" s="3" t="s">
        <v>4127</v>
      </c>
      <c r="D1561" s="3" t="s">
        <v>4128</v>
      </c>
      <c r="E1561" s="3" t="s">
        <v>1641</v>
      </c>
      <c r="F1561" s="3" t="s">
        <v>153</v>
      </c>
      <c r="G1561" s="4">
        <v>9.14</v>
      </c>
      <c r="H1561" s="4">
        <v>0</v>
      </c>
      <c r="I1561" s="4">
        <v>0</v>
      </c>
      <c r="J1561" s="4">
        <v>0</v>
      </c>
      <c r="K1561" s="3" t="s">
        <v>3885</v>
      </c>
      <c r="L1561" s="3" t="s">
        <v>153</v>
      </c>
      <c r="M1561" s="4">
        <v>0</v>
      </c>
      <c r="N1561" s="3" t="s">
        <v>153</v>
      </c>
      <c r="O1561" s="3" t="s">
        <v>3886</v>
      </c>
      <c r="P1561" s="3" t="s">
        <v>156</v>
      </c>
      <c r="Q1561" s="5" t="s">
        <v>4127</v>
      </c>
      <c r="R1561" s="5" t="s">
        <v>173</v>
      </c>
      <c r="S1561" s="5" t="s">
        <v>1597</v>
      </c>
    </row>
    <row r="1562" spans="1:19">
      <c r="A1562" s="3" t="s">
        <v>148</v>
      </c>
      <c r="B1562" s="3" t="s">
        <v>149</v>
      </c>
      <c r="C1562" s="3" t="s">
        <v>4129</v>
      </c>
      <c r="D1562" s="3" t="s">
        <v>4130</v>
      </c>
      <c r="E1562" s="3" t="s">
        <v>1641</v>
      </c>
      <c r="F1562" s="3" t="s">
        <v>153</v>
      </c>
      <c r="G1562" s="4">
        <v>11.88</v>
      </c>
      <c r="H1562" s="4">
        <v>0</v>
      </c>
      <c r="I1562" s="4">
        <v>0</v>
      </c>
      <c r="J1562" s="4">
        <v>0</v>
      </c>
      <c r="K1562" s="3" t="s">
        <v>3885</v>
      </c>
      <c r="L1562" s="3" t="s">
        <v>153</v>
      </c>
      <c r="M1562" s="4">
        <v>0</v>
      </c>
      <c r="N1562" s="3" t="s">
        <v>153</v>
      </c>
      <c r="O1562" s="3" t="s">
        <v>3886</v>
      </c>
      <c r="P1562" s="3" t="s">
        <v>156</v>
      </c>
      <c r="Q1562" s="5" t="s">
        <v>4129</v>
      </c>
      <c r="R1562" s="5" t="s">
        <v>173</v>
      </c>
      <c r="S1562" s="5" t="s">
        <v>1597</v>
      </c>
    </row>
    <row r="1563" spans="1:19">
      <c r="A1563" s="3" t="s">
        <v>3921</v>
      </c>
      <c r="B1563" s="3" t="s">
        <v>3686</v>
      </c>
      <c r="C1563" s="3" t="s">
        <v>4131</v>
      </c>
      <c r="D1563" s="3" t="s">
        <v>4132</v>
      </c>
      <c r="E1563" s="3" t="s">
        <v>4133</v>
      </c>
      <c r="F1563" s="3" t="s">
        <v>253</v>
      </c>
      <c r="G1563" s="4">
        <v>19.260000000000002</v>
      </c>
      <c r="H1563" s="4">
        <v>2</v>
      </c>
      <c r="I1563" s="4">
        <v>0</v>
      </c>
      <c r="J1563" s="4">
        <v>2</v>
      </c>
      <c r="K1563" s="3" t="s">
        <v>3885</v>
      </c>
      <c r="L1563" s="3" t="s">
        <v>244</v>
      </c>
      <c r="M1563" s="4">
        <v>0</v>
      </c>
      <c r="N1563" s="3" t="s">
        <v>153</v>
      </c>
      <c r="O1563" s="3" t="s">
        <v>3886</v>
      </c>
      <c r="P1563" s="3" t="s">
        <v>156</v>
      </c>
      <c r="Q1563" s="5" t="s">
        <v>4131</v>
      </c>
      <c r="R1563" s="5" t="s">
        <v>178</v>
      </c>
      <c r="S1563" s="5" t="s">
        <v>1678</v>
      </c>
    </row>
    <row r="1564" spans="1:19">
      <c r="A1564" s="3" t="s">
        <v>3921</v>
      </c>
      <c r="B1564" s="3" t="s">
        <v>3686</v>
      </c>
      <c r="C1564" s="3" t="s">
        <v>4134</v>
      </c>
      <c r="D1564" s="3" t="s">
        <v>4135</v>
      </c>
      <c r="E1564" s="3" t="s">
        <v>4133</v>
      </c>
      <c r="F1564" s="3" t="s">
        <v>253</v>
      </c>
      <c r="G1564" s="4">
        <v>19.43</v>
      </c>
      <c r="H1564" s="4">
        <v>2</v>
      </c>
      <c r="I1564" s="4">
        <v>0</v>
      </c>
      <c r="J1564" s="4">
        <v>2</v>
      </c>
      <c r="K1564" s="3" t="s">
        <v>3885</v>
      </c>
      <c r="L1564" s="3" t="s">
        <v>244</v>
      </c>
      <c r="M1564" s="4">
        <v>0</v>
      </c>
      <c r="N1564" s="3" t="s">
        <v>153</v>
      </c>
      <c r="O1564" s="3" t="s">
        <v>3886</v>
      </c>
      <c r="P1564" s="3" t="s">
        <v>156</v>
      </c>
      <c r="Q1564" s="5" t="s">
        <v>4134</v>
      </c>
      <c r="R1564" s="5" t="s">
        <v>178</v>
      </c>
      <c r="S1564" s="5" t="s">
        <v>1678</v>
      </c>
    </row>
    <row r="1565" spans="1:19">
      <c r="A1565" s="3" t="s">
        <v>3921</v>
      </c>
      <c r="B1565" s="3" t="s">
        <v>3686</v>
      </c>
      <c r="C1565" s="3" t="s">
        <v>4136</v>
      </c>
      <c r="D1565" s="3" t="s">
        <v>4137</v>
      </c>
      <c r="E1565" s="3" t="s">
        <v>4138</v>
      </c>
      <c r="F1565" s="3" t="s">
        <v>419</v>
      </c>
      <c r="G1565" s="4">
        <v>39.619999999999997</v>
      </c>
      <c r="H1565" s="4">
        <v>1</v>
      </c>
      <c r="I1565" s="4">
        <v>0</v>
      </c>
      <c r="J1565" s="4">
        <v>1</v>
      </c>
      <c r="K1565" s="3" t="s">
        <v>3885</v>
      </c>
      <c r="L1565" s="3" t="s">
        <v>249</v>
      </c>
      <c r="M1565" s="4">
        <v>10</v>
      </c>
      <c r="N1565" s="3" t="s">
        <v>153</v>
      </c>
      <c r="O1565" s="3" t="s">
        <v>3886</v>
      </c>
      <c r="P1565" s="3" t="s">
        <v>156</v>
      </c>
      <c r="Q1565" s="5" t="s">
        <v>4136</v>
      </c>
      <c r="R1565" s="5" t="s">
        <v>178</v>
      </c>
      <c r="S1565" s="5" t="s">
        <v>1678</v>
      </c>
    </row>
    <row r="1566" spans="1:19">
      <c r="A1566" s="3" t="s">
        <v>3921</v>
      </c>
      <c r="B1566" s="3" t="s">
        <v>3686</v>
      </c>
      <c r="C1566" s="3" t="s">
        <v>4139</v>
      </c>
      <c r="D1566" s="3" t="s">
        <v>4140</v>
      </c>
      <c r="E1566" s="3" t="s">
        <v>1726</v>
      </c>
      <c r="F1566" s="3" t="s">
        <v>452</v>
      </c>
      <c r="G1566" s="4">
        <v>30.85</v>
      </c>
      <c r="H1566" s="4">
        <v>0</v>
      </c>
      <c r="I1566" s="4">
        <v>0</v>
      </c>
      <c r="J1566" s="4">
        <v>0</v>
      </c>
      <c r="K1566" s="3" t="s">
        <v>3885</v>
      </c>
      <c r="L1566" s="3" t="s">
        <v>1673</v>
      </c>
      <c r="M1566" s="4">
        <v>20</v>
      </c>
      <c r="N1566" s="3" t="s">
        <v>153</v>
      </c>
      <c r="O1566" s="3" t="s">
        <v>3886</v>
      </c>
      <c r="P1566" s="3" t="s">
        <v>156</v>
      </c>
      <c r="Q1566" s="5" t="s">
        <v>4139</v>
      </c>
      <c r="R1566" s="5" t="s">
        <v>1358</v>
      </c>
      <c r="S1566" s="5" t="s">
        <v>1728</v>
      </c>
    </row>
    <row r="1567" spans="1:19">
      <c r="A1567" s="3" t="s">
        <v>3921</v>
      </c>
      <c r="B1567" s="3" t="s">
        <v>3686</v>
      </c>
      <c r="C1567" s="3" t="s">
        <v>4141</v>
      </c>
      <c r="D1567" s="3" t="s">
        <v>4142</v>
      </c>
      <c r="E1567" s="3" t="s">
        <v>4143</v>
      </c>
      <c r="F1567" s="3" t="s">
        <v>248</v>
      </c>
      <c r="G1567" s="4">
        <v>23.43</v>
      </c>
      <c r="H1567" s="4">
        <v>3</v>
      </c>
      <c r="I1567" s="4">
        <v>0</v>
      </c>
      <c r="J1567" s="4">
        <v>3</v>
      </c>
      <c r="K1567" s="3" t="s">
        <v>3885</v>
      </c>
      <c r="L1567" s="3" t="s">
        <v>244</v>
      </c>
      <c r="M1567" s="4">
        <v>0</v>
      </c>
      <c r="N1567" s="3" t="s">
        <v>153</v>
      </c>
      <c r="O1567" s="3" t="s">
        <v>3886</v>
      </c>
      <c r="P1567" s="3" t="s">
        <v>156</v>
      </c>
      <c r="Q1567" s="5" t="s">
        <v>4141</v>
      </c>
      <c r="R1567" s="5" t="s">
        <v>178</v>
      </c>
      <c r="S1567" s="5" t="s">
        <v>1678</v>
      </c>
    </row>
    <row r="1568" spans="1:19">
      <c r="A1568" s="3" t="s">
        <v>3921</v>
      </c>
      <c r="B1568" s="3" t="s">
        <v>3686</v>
      </c>
      <c r="C1568" s="3" t="s">
        <v>4144</v>
      </c>
      <c r="D1568" s="3" t="s">
        <v>4145</v>
      </c>
      <c r="E1568" s="3" t="s">
        <v>4146</v>
      </c>
      <c r="F1568" s="3" t="s">
        <v>187</v>
      </c>
      <c r="G1568" s="4">
        <v>23.57</v>
      </c>
      <c r="H1568" s="4">
        <v>3</v>
      </c>
      <c r="I1568" s="4">
        <v>0</v>
      </c>
      <c r="J1568" s="4">
        <v>3</v>
      </c>
      <c r="K1568" s="3" t="s">
        <v>3885</v>
      </c>
      <c r="L1568" s="3" t="s">
        <v>244</v>
      </c>
      <c r="M1568" s="4">
        <v>0</v>
      </c>
      <c r="N1568" s="3" t="s">
        <v>153</v>
      </c>
      <c r="O1568" s="3" t="s">
        <v>3886</v>
      </c>
      <c r="P1568" s="3" t="s">
        <v>156</v>
      </c>
      <c r="Q1568" s="5" t="s">
        <v>4144</v>
      </c>
      <c r="R1568" s="5" t="s">
        <v>178</v>
      </c>
      <c r="S1568" s="5" t="s">
        <v>1678</v>
      </c>
    </row>
    <row r="1569" spans="1:19">
      <c r="A1569" s="3" t="s">
        <v>3921</v>
      </c>
      <c r="B1569" s="3" t="s">
        <v>3686</v>
      </c>
      <c r="C1569" s="3" t="s">
        <v>4147</v>
      </c>
      <c r="D1569" s="3" t="s">
        <v>4148</v>
      </c>
      <c r="E1569" s="3" t="s">
        <v>4149</v>
      </c>
      <c r="F1569" s="3" t="s">
        <v>264</v>
      </c>
      <c r="G1569" s="4">
        <v>15.33</v>
      </c>
      <c r="H1569" s="4">
        <v>1</v>
      </c>
      <c r="I1569" s="4">
        <v>0</v>
      </c>
      <c r="J1569" s="4">
        <v>1</v>
      </c>
      <c r="K1569" s="3" t="s">
        <v>3885</v>
      </c>
      <c r="L1569" s="3" t="s">
        <v>244</v>
      </c>
      <c r="M1569" s="4">
        <v>2</v>
      </c>
      <c r="N1569" s="3" t="s">
        <v>153</v>
      </c>
      <c r="O1569" s="3" t="s">
        <v>3886</v>
      </c>
      <c r="P1569" s="3" t="s">
        <v>156</v>
      </c>
      <c r="Q1569" s="5" t="s">
        <v>4147</v>
      </c>
      <c r="R1569" s="5" t="s">
        <v>178</v>
      </c>
      <c r="S1569" s="5" t="s">
        <v>1678</v>
      </c>
    </row>
    <row r="1570" spans="1:19">
      <c r="A1570" s="3" t="s">
        <v>3921</v>
      </c>
      <c r="B1570" s="3" t="s">
        <v>3686</v>
      </c>
      <c r="C1570" s="3" t="s">
        <v>4150</v>
      </c>
      <c r="D1570" s="3" t="s">
        <v>4151</v>
      </c>
      <c r="E1570" s="3" t="s">
        <v>4152</v>
      </c>
      <c r="F1570" s="3" t="s">
        <v>248</v>
      </c>
      <c r="G1570" s="4">
        <v>15.4</v>
      </c>
      <c r="H1570" s="4">
        <v>1</v>
      </c>
      <c r="I1570" s="4">
        <v>0</v>
      </c>
      <c r="J1570" s="4">
        <v>1</v>
      </c>
      <c r="K1570" s="3" t="s">
        <v>3885</v>
      </c>
      <c r="L1570" s="3" t="s">
        <v>249</v>
      </c>
      <c r="M1570" s="4">
        <v>6</v>
      </c>
      <c r="N1570" s="3" t="s">
        <v>153</v>
      </c>
      <c r="O1570" s="3" t="s">
        <v>3886</v>
      </c>
      <c r="P1570" s="3" t="s">
        <v>156</v>
      </c>
      <c r="Q1570" s="5" t="s">
        <v>4150</v>
      </c>
      <c r="R1570" s="5" t="s">
        <v>178</v>
      </c>
      <c r="S1570" s="5" t="s">
        <v>1678</v>
      </c>
    </row>
    <row r="1571" spans="1:19">
      <c r="A1571" s="3" t="s">
        <v>3921</v>
      </c>
      <c r="B1571" s="3" t="s">
        <v>3686</v>
      </c>
      <c r="C1571" s="3" t="s">
        <v>4153</v>
      </c>
      <c r="D1571" s="3" t="s">
        <v>4154</v>
      </c>
      <c r="E1571" s="3" t="s">
        <v>4155</v>
      </c>
      <c r="F1571" s="3" t="s">
        <v>264</v>
      </c>
      <c r="G1571" s="4">
        <v>19.43</v>
      </c>
      <c r="H1571" s="4">
        <v>1</v>
      </c>
      <c r="I1571" s="4">
        <v>0</v>
      </c>
      <c r="J1571" s="4">
        <v>1</v>
      </c>
      <c r="K1571" s="3" t="s">
        <v>3885</v>
      </c>
      <c r="L1571" s="3" t="s">
        <v>244</v>
      </c>
      <c r="M1571" s="4">
        <v>2</v>
      </c>
      <c r="N1571" s="3" t="s">
        <v>153</v>
      </c>
      <c r="O1571" s="3" t="s">
        <v>3886</v>
      </c>
      <c r="P1571" s="3" t="s">
        <v>156</v>
      </c>
      <c r="Q1571" s="5" t="s">
        <v>4153</v>
      </c>
      <c r="R1571" s="5" t="s">
        <v>178</v>
      </c>
      <c r="S1571" s="5" t="s">
        <v>1678</v>
      </c>
    </row>
    <row r="1572" spans="1:19">
      <c r="A1572" s="3" t="s">
        <v>3921</v>
      </c>
      <c r="B1572" s="3" t="s">
        <v>3686</v>
      </c>
      <c r="C1572" s="3" t="s">
        <v>4156</v>
      </c>
      <c r="D1572" s="3" t="s">
        <v>4157</v>
      </c>
      <c r="E1572" s="3" t="s">
        <v>1706</v>
      </c>
      <c r="F1572" s="3" t="s">
        <v>337</v>
      </c>
      <c r="G1572" s="4">
        <v>33.840000000000003</v>
      </c>
      <c r="H1572" s="4">
        <v>0</v>
      </c>
      <c r="I1572" s="4">
        <v>0</v>
      </c>
      <c r="J1572" s="4">
        <v>0</v>
      </c>
      <c r="K1572" s="3" t="s">
        <v>3885</v>
      </c>
      <c r="L1572" s="3" t="s">
        <v>1707</v>
      </c>
      <c r="M1572" s="4">
        <v>15</v>
      </c>
      <c r="N1572" s="3" t="s">
        <v>153</v>
      </c>
      <c r="O1572" s="3" t="s">
        <v>3886</v>
      </c>
      <c r="P1572" s="3" t="s">
        <v>156</v>
      </c>
      <c r="Q1572" s="5" t="s">
        <v>4156</v>
      </c>
      <c r="R1572" s="5" t="s">
        <v>178</v>
      </c>
      <c r="S1572" s="5" t="s">
        <v>1449</v>
      </c>
    </row>
    <row r="1573" spans="1:19">
      <c r="A1573" s="3" t="s">
        <v>3921</v>
      </c>
      <c r="B1573" s="3" t="s">
        <v>3686</v>
      </c>
      <c r="C1573" s="3" t="s">
        <v>4158</v>
      </c>
      <c r="D1573" s="3" t="s">
        <v>4159</v>
      </c>
      <c r="E1573" s="3" t="s">
        <v>4160</v>
      </c>
      <c r="F1573" s="3" t="s">
        <v>253</v>
      </c>
      <c r="G1573" s="4">
        <v>15.49</v>
      </c>
      <c r="H1573" s="4">
        <v>3</v>
      </c>
      <c r="I1573" s="4">
        <v>0</v>
      </c>
      <c r="J1573" s="4">
        <v>3</v>
      </c>
      <c r="K1573" s="3" t="s">
        <v>3885</v>
      </c>
      <c r="L1573" s="3" t="s">
        <v>244</v>
      </c>
      <c r="M1573" s="4">
        <v>0</v>
      </c>
      <c r="N1573" s="3" t="s">
        <v>153</v>
      </c>
      <c r="O1573" s="3" t="s">
        <v>3886</v>
      </c>
      <c r="P1573" s="3" t="s">
        <v>156</v>
      </c>
      <c r="Q1573" s="5" t="s">
        <v>4158</v>
      </c>
      <c r="R1573" s="5" t="s">
        <v>178</v>
      </c>
      <c r="S1573" s="5" t="s">
        <v>1678</v>
      </c>
    </row>
    <row r="1574" spans="1:19">
      <c r="A1574" s="3" t="s">
        <v>3921</v>
      </c>
      <c r="B1574" s="3" t="s">
        <v>3686</v>
      </c>
      <c r="C1574" s="3" t="s">
        <v>4161</v>
      </c>
      <c r="D1574" s="3" t="s">
        <v>4162</v>
      </c>
      <c r="E1574" s="3" t="s">
        <v>4163</v>
      </c>
      <c r="F1574" s="3" t="s">
        <v>248</v>
      </c>
      <c r="G1574" s="4">
        <v>22.22</v>
      </c>
      <c r="H1574" s="4">
        <v>1</v>
      </c>
      <c r="I1574" s="4">
        <v>0</v>
      </c>
      <c r="J1574" s="4">
        <v>1</v>
      </c>
      <c r="K1574" s="3" t="s">
        <v>3885</v>
      </c>
      <c r="L1574" s="3" t="s">
        <v>249</v>
      </c>
      <c r="M1574" s="4">
        <v>6</v>
      </c>
      <c r="N1574" s="3" t="s">
        <v>153</v>
      </c>
      <c r="O1574" s="3" t="s">
        <v>3886</v>
      </c>
      <c r="P1574" s="3" t="s">
        <v>156</v>
      </c>
      <c r="Q1574" s="5" t="s">
        <v>4161</v>
      </c>
      <c r="R1574" s="5" t="s">
        <v>178</v>
      </c>
      <c r="S1574" s="5" t="s">
        <v>1678</v>
      </c>
    </row>
    <row r="1575" spans="1:19">
      <c r="A1575" s="3" t="s">
        <v>3921</v>
      </c>
      <c r="B1575" s="3" t="s">
        <v>3686</v>
      </c>
      <c r="C1575" s="3" t="s">
        <v>4164</v>
      </c>
      <c r="D1575" s="3" t="s">
        <v>4165</v>
      </c>
      <c r="E1575" s="3" t="s">
        <v>4166</v>
      </c>
      <c r="F1575" s="3" t="s">
        <v>248</v>
      </c>
      <c r="G1575" s="4">
        <v>15.39</v>
      </c>
      <c r="H1575" s="4">
        <v>1</v>
      </c>
      <c r="I1575" s="4">
        <v>0</v>
      </c>
      <c r="J1575" s="4">
        <v>1</v>
      </c>
      <c r="K1575" s="3" t="s">
        <v>3885</v>
      </c>
      <c r="L1575" s="3" t="s">
        <v>249</v>
      </c>
      <c r="M1575" s="4">
        <v>6</v>
      </c>
      <c r="N1575" s="3" t="s">
        <v>153</v>
      </c>
      <c r="O1575" s="3" t="s">
        <v>3886</v>
      </c>
      <c r="P1575" s="3" t="s">
        <v>156</v>
      </c>
      <c r="Q1575" s="5" t="s">
        <v>4164</v>
      </c>
      <c r="R1575" s="5" t="s">
        <v>178</v>
      </c>
      <c r="S1575" s="5" t="s">
        <v>1678</v>
      </c>
    </row>
    <row r="1576" spans="1:19">
      <c r="A1576" s="3" t="s">
        <v>3921</v>
      </c>
      <c r="B1576" s="3" t="s">
        <v>3686</v>
      </c>
      <c r="C1576" s="3" t="s">
        <v>4167</v>
      </c>
      <c r="D1576" s="3" t="s">
        <v>4168</v>
      </c>
      <c r="E1576" s="3" t="s">
        <v>4169</v>
      </c>
      <c r="F1576" s="3" t="s">
        <v>253</v>
      </c>
      <c r="G1576" s="4">
        <v>23.43</v>
      </c>
      <c r="H1576" s="4">
        <v>2</v>
      </c>
      <c r="I1576" s="4">
        <v>0</v>
      </c>
      <c r="J1576" s="4">
        <v>2</v>
      </c>
      <c r="K1576" s="3" t="s">
        <v>3885</v>
      </c>
      <c r="L1576" s="3" t="s">
        <v>244</v>
      </c>
      <c r="M1576" s="4">
        <v>0</v>
      </c>
      <c r="N1576" s="3" t="s">
        <v>153</v>
      </c>
      <c r="O1576" s="3" t="s">
        <v>3886</v>
      </c>
      <c r="P1576" s="3" t="s">
        <v>156</v>
      </c>
      <c r="Q1576" s="5" t="s">
        <v>4167</v>
      </c>
      <c r="R1576" s="5" t="s">
        <v>178</v>
      </c>
      <c r="S1576" s="5" t="s">
        <v>1678</v>
      </c>
    </row>
    <row r="1577" spans="1:19">
      <c r="A1577" s="3" t="s">
        <v>3921</v>
      </c>
      <c r="B1577" s="3" t="s">
        <v>3686</v>
      </c>
      <c r="C1577" s="3" t="s">
        <v>4170</v>
      </c>
      <c r="D1577" s="3" t="s">
        <v>4171</v>
      </c>
      <c r="E1577" s="3" t="s">
        <v>4169</v>
      </c>
      <c r="F1577" s="3" t="s">
        <v>253</v>
      </c>
      <c r="G1577" s="4">
        <v>23.63</v>
      </c>
      <c r="H1577" s="4">
        <v>2</v>
      </c>
      <c r="I1577" s="4">
        <v>0</v>
      </c>
      <c r="J1577" s="4">
        <v>2</v>
      </c>
      <c r="K1577" s="3" t="s">
        <v>3885</v>
      </c>
      <c r="L1577" s="3" t="s">
        <v>244</v>
      </c>
      <c r="M1577" s="4">
        <v>0</v>
      </c>
      <c r="N1577" s="3" t="s">
        <v>153</v>
      </c>
      <c r="O1577" s="3" t="s">
        <v>3886</v>
      </c>
      <c r="P1577" s="3" t="s">
        <v>156</v>
      </c>
      <c r="Q1577" s="5" t="s">
        <v>4170</v>
      </c>
      <c r="R1577" s="5" t="s">
        <v>178</v>
      </c>
      <c r="S1577" s="5" t="s">
        <v>1678</v>
      </c>
    </row>
    <row r="1578" spans="1:19">
      <c r="A1578" s="3" t="s">
        <v>3921</v>
      </c>
      <c r="B1578" s="3" t="s">
        <v>846</v>
      </c>
      <c r="C1578" s="3" t="s">
        <v>4172</v>
      </c>
      <c r="D1578" s="3" t="s">
        <v>4173</v>
      </c>
      <c r="E1578" s="3" t="s">
        <v>3924</v>
      </c>
      <c r="F1578" s="3" t="s">
        <v>166</v>
      </c>
      <c r="G1578" s="4">
        <v>15.46</v>
      </c>
      <c r="H1578" s="4">
        <v>1</v>
      </c>
      <c r="I1578" s="4">
        <v>0</v>
      </c>
      <c r="J1578" s="4">
        <v>1</v>
      </c>
      <c r="K1578" s="3" t="s">
        <v>3885</v>
      </c>
      <c r="L1578" s="3" t="s">
        <v>153</v>
      </c>
      <c r="M1578" s="4">
        <v>1</v>
      </c>
      <c r="N1578" s="3" t="s">
        <v>153</v>
      </c>
      <c r="O1578" s="3" t="s">
        <v>3886</v>
      </c>
      <c r="P1578" s="3" t="s">
        <v>156</v>
      </c>
      <c r="Q1578" s="5" t="s">
        <v>4172</v>
      </c>
      <c r="R1578" s="5" t="s">
        <v>178</v>
      </c>
      <c r="S1578" s="5" t="s">
        <v>1678</v>
      </c>
    </row>
    <row r="1579" spans="1:19">
      <c r="A1579" s="3" t="s">
        <v>3921</v>
      </c>
      <c r="B1579" s="3" t="s">
        <v>3686</v>
      </c>
      <c r="C1579" s="3" t="s">
        <v>4174</v>
      </c>
      <c r="D1579" s="3" t="s">
        <v>4175</v>
      </c>
      <c r="E1579" s="3" t="s">
        <v>2266</v>
      </c>
      <c r="F1579" s="3" t="s">
        <v>253</v>
      </c>
      <c r="G1579" s="4">
        <v>17.22</v>
      </c>
      <c r="H1579" s="4">
        <v>1</v>
      </c>
      <c r="I1579" s="4">
        <v>0</v>
      </c>
      <c r="J1579" s="4">
        <v>1</v>
      </c>
      <c r="K1579" s="3" t="s">
        <v>3885</v>
      </c>
      <c r="L1579" s="3" t="s">
        <v>1776</v>
      </c>
      <c r="M1579" s="4">
        <v>2</v>
      </c>
      <c r="N1579" s="3" t="s">
        <v>153</v>
      </c>
      <c r="O1579" s="3" t="s">
        <v>3886</v>
      </c>
      <c r="P1579" s="3" t="s">
        <v>156</v>
      </c>
      <c r="Q1579" s="5" t="s">
        <v>4174</v>
      </c>
      <c r="R1579" s="5" t="s">
        <v>178</v>
      </c>
      <c r="S1579" s="5" t="s">
        <v>1678</v>
      </c>
    </row>
    <row r="1580" spans="1:19">
      <c r="A1580" s="3" t="s">
        <v>3921</v>
      </c>
      <c r="B1580" s="3" t="s">
        <v>3686</v>
      </c>
      <c r="C1580" s="3" t="s">
        <v>4176</v>
      </c>
      <c r="D1580" s="3" t="s">
        <v>4177</v>
      </c>
      <c r="E1580" s="3" t="s">
        <v>4178</v>
      </c>
      <c r="F1580" s="3" t="s">
        <v>248</v>
      </c>
      <c r="G1580" s="4">
        <v>22.54</v>
      </c>
      <c r="H1580" s="4">
        <v>1</v>
      </c>
      <c r="I1580" s="4">
        <v>0</v>
      </c>
      <c r="J1580" s="4">
        <v>1</v>
      </c>
      <c r="K1580" s="3" t="s">
        <v>3885</v>
      </c>
      <c r="L1580" s="3" t="s">
        <v>249</v>
      </c>
      <c r="M1580" s="4">
        <v>6</v>
      </c>
      <c r="N1580" s="3" t="s">
        <v>153</v>
      </c>
      <c r="O1580" s="3" t="s">
        <v>3886</v>
      </c>
      <c r="P1580" s="3" t="s">
        <v>156</v>
      </c>
      <c r="Q1580" s="5" t="s">
        <v>4176</v>
      </c>
      <c r="R1580" s="5" t="s">
        <v>178</v>
      </c>
      <c r="S1580" s="5" t="s">
        <v>1678</v>
      </c>
    </row>
    <row r="1581" spans="1:19">
      <c r="A1581" s="3" t="s">
        <v>3921</v>
      </c>
      <c r="B1581" s="3" t="s">
        <v>3686</v>
      </c>
      <c r="C1581" s="3" t="s">
        <v>4179</v>
      </c>
      <c r="D1581" s="3" t="s">
        <v>4180</v>
      </c>
      <c r="E1581" s="3" t="s">
        <v>4181</v>
      </c>
      <c r="F1581" s="3" t="s">
        <v>253</v>
      </c>
      <c r="G1581" s="4">
        <v>15.05</v>
      </c>
      <c r="H1581" s="4">
        <v>2</v>
      </c>
      <c r="I1581" s="4">
        <v>0</v>
      </c>
      <c r="J1581" s="4">
        <v>2</v>
      </c>
      <c r="K1581" s="3" t="s">
        <v>3885</v>
      </c>
      <c r="L1581" s="3" t="s">
        <v>244</v>
      </c>
      <c r="M1581" s="4">
        <v>0</v>
      </c>
      <c r="N1581" s="3" t="s">
        <v>153</v>
      </c>
      <c r="O1581" s="3" t="s">
        <v>3886</v>
      </c>
      <c r="P1581" s="3" t="s">
        <v>156</v>
      </c>
      <c r="Q1581" s="5" t="s">
        <v>4179</v>
      </c>
      <c r="R1581" s="5" t="s">
        <v>178</v>
      </c>
      <c r="S1581" s="5" t="s">
        <v>1678</v>
      </c>
    </row>
    <row r="1582" spans="1:19">
      <c r="A1582" s="3" t="s">
        <v>3921</v>
      </c>
      <c r="B1582" s="3" t="s">
        <v>3686</v>
      </c>
      <c r="C1582" s="3" t="s">
        <v>4182</v>
      </c>
      <c r="D1582" s="3" t="s">
        <v>4183</v>
      </c>
      <c r="E1582" s="3" t="s">
        <v>4184</v>
      </c>
      <c r="F1582" s="3" t="s">
        <v>337</v>
      </c>
      <c r="G1582" s="4">
        <v>32.090000000000003</v>
      </c>
      <c r="H1582" s="4">
        <v>3</v>
      </c>
      <c r="I1582" s="4">
        <v>0</v>
      </c>
      <c r="J1582" s="4">
        <v>3</v>
      </c>
      <c r="K1582" s="3" t="s">
        <v>3885</v>
      </c>
      <c r="L1582" s="3" t="s">
        <v>244</v>
      </c>
      <c r="M1582" s="4">
        <v>0</v>
      </c>
      <c r="N1582" s="3" t="s">
        <v>153</v>
      </c>
      <c r="O1582" s="3" t="s">
        <v>3886</v>
      </c>
      <c r="P1582" s="3" t="s">
        <v>156</v>
      </c>
      <c r="Q1582" s="5" t="s">
        <v>4182</v>
      </c>
      <c r="R1582" s="5" t="s">
        <v>178</v>
      </c>
      <c r="S1582" s="5" t="s">
        <v>1678</v>
      </c>
    </row>
    <row r="1583" spans="1:19">
      <c r="A1583" s="3" t="s">
        <v>3921</v>
      </c>
      <c r="B1583" s="3" t="s">
        <v>3686</v>
      </c>
      <c r="C1583" s="3" t="s">
        <v>4185</v>
      </c>
      <c r="D1583" s="3" t="s">
        <v>4186</v>
      </c>
      <c r="E1583" s="3" t="s">
        <v>4187</v>
      </c>
      <c r="F1583" s="3" t="s">
        <v>187</v>
      </c>
      <c r="G1583" s="4">
        <v>22.68</v>
      </c>
      <c r="H1583" s="4">
        <v>3</v>
      </c>
      <c r="I1583" s="4">
        <v>0</v>
      </c>
      <c r="J1583" s="4">
        <v>3</v>
      </c>
      <c r="K1583" s="3" t="s">
        <v>3885</v>
      </c>
      <c r="L1583" s="3" t="s">
        <v>244</v>
      </c>
      <c r="M1583" s="4">
        <v>0</v>
      </c>
      <c r="N1583" s="3" t="s">
        <v>153</v>
      </c>
      <c r="O1583" s="3" t="s">
        <v>3886</v>
      </c>
      <c r="P1583" s="3" t="s">
        <v>156</v>
      </c>
      <c r="Q1583" s="5" t="s">
        <v>4185</v>
      </c>
      <c r="R1583" s="5" t="s">
        <v>178</v>
      </c>
      <c r="S1583" s="5" t="s">
        <v>1678</v>
      </c>
    </row>
    <row r="1584" spans="1:19">
      <c r="A1584" s="3" t="s">
        <v>3921</v>
      </c>
      <c r="B1584" s="3" t="s">
        <v>3686</v>
      </c>
      <c r="C1584" s="3" t="s">
        <v>4188</v>
      </c>
      <c r="D1584" s="3" t="s">
        <v>4189</v>
      </c>
      <c r="E1584" s="3" t="s">
        <v>4190</v>
      </c>
      <c r="F1584" s="3" t="s">
        <v>187</v>
      </c>
      <c r="G1584" s="4">
        <v>22.54</v>
      </c>
      <c r="H1584" s="4">
        <v>3</v>
      </c>
      <c r="I1584" s="4">
        <v>0</v>
      </c>
      <c r="J1584" s="4">
        <v>3</v>
      </c>
      <c r="K1584" s="3" t="s">
        <v>3885</v>
      </c>
      <c r="L1584" s="3" t="s">
        <v>244</v>
      </c>
      <c r="M1584" s="4">
        <v>0</v>
      </c>
      <c r="N1584" s="3" t="s">
        <v>153</v>
      </c>
      <c r="O1584" s="3" t="s">
        <v>3886</v>
      </c>
      <c r="P1584" s="3" t="s">
        <v>156</v>
      </c>
      <c r="Q1584" s="5" t="s">
        <v>4188</v>
      </c>
      <c r="R1584" s="5" t="s">
        <v>178</v>
      </c>
      <c r="S1584" s="5" t="s">
        <v>1678</v>
      </c>
    </row>
    <row r="1585" spans="1:19">
      <c r="A1585" s="3" t="s">
        <v>3921</v>
      </c>
      <c r="B1585" s="3" t="s">
        <v>3686</v>
      </c>
      <c r="C1585" s="3" t="s">
        <v>4191</v>
      </c>
      <c r="D1585" s="3" t="s">
        <v>4192</v>
      </c>
      <c r="E1585" s="3" t="s">
        <v>4193</v>
      </c>
      <c r="F1585" s="3" t="s">
        <v>248</v>
      </c>
      <c r="G1585" s="4">
        <v>22.54</v>
      </c>
      <c r="H1585" s="4">
        <v>1</v>
      </c>
      <c r="I1585" s="4">
        <v>0</v>
      </c>
      <c r="J1585" s="4">
        <v>1</v>
      </c>
      <c r="K1585" s="3" t="s">
        <v>3885</v>
      </c>
      <c r="L1585" s="3" t="s">
        <v>249</v>
      </c>
      <c r="M1585" s="4">
        <v>2</v>
      </c>
      <c r="N1585" s="3" t="s">
        <v>153</v>
      </c>
      <c r="O1585" s="3" t="s">
        <v>3886</v>
      </c>
      <c r="P1585" s="3" t="s">
        <v>156</v>
      </c>
      <c r="Q1585" s="5" t="s">
        <v>4191</v>
      </c>
      <c r="R1585" s="5" t="s">
        <v>178</v>
      </c>
      <c r="S1585" s="5" t="s">
        <v>1678</v>
      </c>
    </row>
    <row r="1586" spans="1:19">
      <c r="A1586" s="3" t="s">
        <v>3921</v>
      </c>
      <c r="B1586" s="3" t="s">
        <v>3686</v>
      </c>
      <c r="C1586" s="3" t="s">
        <v>4194</v>
      </c>
      <c r="D1586" s="3" t="s">
        <v>4195</v>
      </c>
      <c r="E1586" s="3" t="s">
        <v>4196</v>
      </c>
      <c r="F1586" s="3" t="s">
        <v>337</v>
      </c>
      <c r="G1586" s="4">
        <v>32.06</v>
      </c>
      <c r="H1586" s="4">
        <v>4</v>
      </c>
      <c r="I1586" s="4">
        <v>0</v>
      </c>
      <c r="J1586" s="4">
        <v>4</v>
      </c>
      <c r="K1586" s="3" t="s">
        <v>3885</v>
      </c>
      <c r="L1586" s="3" t="s">
        <v>244</v>
      </c>
      <c r="M1586" s="4">
        <v>0</v>
      </c>
      <c r="N1586" s="3" t="s">
        <v>153</v>
      </c>
      <c r="O1586" s="3" t="s">
        <v>3886</v>
      </c>
      <c r="P1586" s="3" t="s">
        <v>156</v>
      </c>
      <c r="Q1586" s="5" t="s">
        <v>4194</v>
      </c>
      <c r="R1586" s="5" t="s">
        <v>178</v>
      </c>
      <c r="S1586" s="5" t="s">
        <v>1678</v>
      </c>
    </row>
    <row r="1587" spans="1:19">
      <c r="A1587" s="3" t="s">
        <v>3921</v>
      </c>
      <c r="B1587" s="3" t="s">
        <v>3686</v>
      </c>
      <c r="C1587" s="3" t="s">
        <v>4197</v>
      </c>
      <c r="D1587" s="3" t="s">
        <v>4198</v>
      </c>
      <c r="E1587" s="3" t="s">
        <v>4196</v>
      </c>
      <c r="F1587" s="3" t="s">
        <v>337</v>
      </c>
      <c r="G1587" s="4">
        <v>18.75</v>
      </c>
      <c r="H1587" s="4">
        <v>4</v>
      </c>
      <c r="I1587" s="4">
        <v>0</v>
      </c>
      <c r="J1587" s="4">
        <v>4</v>
      </c>
      <c r="K1587" s="3" t="s">
        <v>3885</v>
      </c>
      <c r="L1587" s="3" t="s">
        <v>244</v>
      </c>
      <c r="M1587" s="4">
        <v>0</v>
      </c>
      <c r="N1587" s="3" t="s">
        <v>153</v>
      </c>
      <c r="O1587" s="3" t="s">
        <v>3886</v>
      </c>
      <c r="P1587" s="3" t="s">
        <v>156</v>
      </c>
      <c r="Q1587" s="5" t="s">
        <v>4197</v>
      </c>
      <c r="R1587" s="5" t="s">
        <v>178</v>
      </c>
      <c r="S1587" s="5" t="s">
        <v>1678</v>
      </c>
    </row>
    <row r="1588" spans="1:19">
      <c r="A1588" s="3" t="s">
        <v>3921</v>
      </c>
      <c r="B1588" s="3" t="s">
        <v>3686</v>
      </c>
      <c r="C1588" s="3" t="s">
        <v>4199</v>
      </c>
      <c r="D1588" s="3" t="s">
        <v>4200</v>
      </c>
      <c r="E1588" s="3" t="s">
        <v>4201</v>
      </c>
      <c r="F1588" s="3" t="s">
        <v>264</v>
      </c>
      <c r="G1588" s="4">
        <v>15.32</v>
      </c>
      <c r="H1588" s="4">
        <v>2</v>
      </c>
      <c r="I1588" s="4">
        <v>0</v>
      </c>
      <c r="J1588" s="4">
        <v>2</v>
      </c>
      <c r="K1588" s="3" t="s">
        <v>3885</v>
      </c>
      <c r="L1588" s="3" t="s">
        <v>244</v>
      </c>
      <c r="M1588" s="4">
        <v>0</v>
      </c>
      <c r="N1588" s="3" t="s">
        <v>153</v>
      </c>
      <c r="O1588" s="3" t="s">
        <v>3886</v>
      </c>
      <c r="P1588" s="3" t="s">
        <v>156</v>
      </c>
      <c r="Q1588" s="5" t="s">
        <v>4199</v>
      </c>
      <c r="R1588" s="5" t="s">
        <v>178</v>
      </c>
      <c r="S1588" s="5" t="s">
        <v>1678</v>
      </c>
    </row>
    <row r="1589" spans="1:19">
      <c r="A1589" s="3" t="s">
        <v>3921</v>
      </c>
      <c r="B1589" s="3" t="s">
        <v>3686</v>
      </c>
      <c r="C1589" s="3" t="s">
        <v>4202</v>
      </c>
      <c r="D1589" s="3" t="s">
        <v>4203</v>
      </c>
      <c r="E1589" s="3" t="s">
        <v>4204</v>
      </c>
      <c r="F1589" s="3" t="s">
        <v>264</v>
      </c>
      <c r="G1589" s="4">
        <v>15.32</v>
      </c>
      <c r="H1589" s="4">
        <v>2</v>
      </c>
      <c r="I1589" s="4">
        <v>0</v>
      </c>
      <c r="J1589" s="4">
        <v>2</v>
      </c>
      <c r="K1589" s="3" t="s">
        <v>3885</v>
      </c>
      <c r="L1589" s="3" t="s">
        <v>244</v>
      </c>
      <c r="M1589" s="4">
        <v>0</v>
      </c>
      <c r="N1589" s="3" t="s">
        <v>153</v>
      </c>
      <c r="O1589" s="3" t="s">
        <v>3886</v>
      </c>
      <c r="P1589" s="3" t="s">
        <v>156</v>
      </c>
      <c r="Q1589" s="5" t="s">
        <v>4202</v>
      </c>
      <c r="R1589" s="5" t="s">
        <v>178</v>
      </c>
      <c r="S1589" s="5" t="s">
        <v>1678</v>
      </c>
    </row>
    <row r="1590" spans="1:19">
      <c r="A1590" s="3" t="s">
        <v>3921</v>
      </c>
      <c r="B1590" s="3" t="s">
        <v>3686</v>
      </c>
      <c r="C1590" s="3" t="s">
        <v>4205</v>
      </c>
      <c r="D1590" s="3" t="s">
        <v>4206</v>
      </c>
      <c r="E1590" s="3" t="s">
        <v>4207</v>
      </c>
      <c r="F1590" s="3" t="s">
        <v>248</v>
      </c>
      <c r="G1590" s="4">
        <v>17.989999999999998</v>
      </c>
      <c r="H1590" s="4">
        <v>1</v>
      </c>
      <c r="I1590" s="4">
        <v>0</v>
      </c>
      <c r="J1590" s="4">
        <v>1</v>
      </c>
      <c r="K1590" s="3" t="s">
        <v>3885</v>
      </c>
      <c r="L1590" s="3" t="s">
        <v>249</v>
      </c>
      <c r="M1590" s="4">
        <v>6</v>
      </c>
      <c r="N1590" s="3" t="s">
        <v>153</v>
      </c>
      <c r="O1590" s="3" t="s">
        <v>3886</v>
      </c>
      <c r="P1590" s="3" t="s">
        <v>156</v>
      </c>
      <c r="Q1590" s="5" t="s">
        <v>4205</v>
      </c>
      <c r="R1590" s="5" t="s">
        <v>178</v>
      </c>
      <c r="S1590" s="5" t="s">
        <v>1678</v>
      </c>
    </row>
    <row r="1591" spans="1:19">
      <c r="A1591" s="3" t="s">
        <v>3921</v>
      </c>
      <c r="B1591" s="3" t="s">
        <v>846</v>
      </c>
      <c r="C1591" s="3" t="s">
        <v>4208</v>
      </c>
      <c r="D1591" s="3" t="s">
        <v>4209</v>
      </c>
      <c r="E1591" s="3" t="s">
        <v>4210</v>
      </c>
      <c r="F1591" s="3" t="s">
        <v>3716</v>
      </c>
      <c r="G1591" s="4">
        <v>123.75</v>
      </c>
      <c r="H1591" s="4">
        <v>0</v>
      </c>
      <c r="I1591" s="4">
        <v>0</v>
      </c>
      <c r="J1591" s="4">
        <v>0</v>
      </c>
      <c r="K1591" s="3" t="s">
        <v>3885</v>
      </c>
      <c r="L1591" s="3" t="s">
        <v>2339</v>
      </c>
      <c r="M1591" s="4">
        <v>15</v>
      </c>
      <c r="N1591" s="3" t="s">
        <v>153</v>
      </c>
      <c r="O1591" s="3" t="s">
        <v>3886</v>
      </c>
      <c r="P1591" s="3" t="s">
        <v>156</v>
      </c>
      <c r="Q1591" s="5" t="s">
        <v>4208</v>
      </c>
      <c r="R1591" s="5" t="s">
        <v>178</v>
      </c>
      <c r="S1591" s="5" t="s">
        <v>1449</v>
      </c>
    </row>
    <row r="1592" spans="1:19">
      <c r="A1592" s="3" t="s">
        <v>3921</v>
      </c>
      <c r="B1592" s="3" t="s">
        <v>149</v>
      </c>
      <c r="C1592" s="3" t="s">
        <v>4211</v>
      </c>
      <c r="D1592" s="3" t="s">
        <v>4212</v>
      </c>
      <c r="E1592" s="3" t="s">
        <v>4213</v>
      </c>
      <c r="F1592" s="3" t="s">
        <v>611</v>
      </c>
      <c r="G1592" s="4">
        <v>2.9</v>
      </c>
      <c r="H1592" s="4">
        <v>0</v>
      </c>
      <c r="I1592" s="4">
        <v>0</v>
      </c>
      <c r="J1592" s="4">
        <v>0</v>
      </c>
      <c r="K1592" s="3" t="s">
        <v>3885</v>
      </c>
      <c r="L1592" s="3" t="s">
        <v>153</v>
      </c>
      <c r="M1592" s="4">
        <v>0</v>
      </c>
      <c r="N1592" s="3" t="s">
        <v>153</v>
      </c>
      <c r="O1592" s="3" t="s">
        <v>3886</v>
      </c>
      <c r="P1592" s="3" t="s">
        <v>156</v>
      </c>
      <c r="Q1592" s="5" t="s">
        <v>4211</v>
      </c>
      <c r="R1592" s="5" t="s">
        <v>168</v>
      </c>
      <c r="S1592" s="5" t="s">
        <v>169</v>
      </c>
    </row>
    <row r="1593" spans="1:19">
      <c r="A1593" s="3" t="s">
        <v>3921</v>
      </c>
      <c r="B1593" s="3" t="s">
        <v>423</v>
      </c>
      <c r="C1593" s="3" t="s">
        <v>4214</v>
      </c>
      <c r="D1593" s="3" t="s">
        <v>4215</v>
      </c>
      <c r="E1593" s="3" t="s">
        <v>4155</v>
      </c>
      <c r="F1593" s="3" t="s">
        <v>264</v>
      </c>
      <c r="G1593" s="4">
        <v>15.92</v>
      </c>
      <c r="H1593" s="4">
        <v>1</v>
      </c>
      <c r="I1593" s="4">
        <v>0</v>
      </c>
      <c r="J1593" s="4">
        <v>1</v>
      </c>
      <c r="K1593" s="3" t="s">
        <v>3885</v>
      </c>
      <c r="L1593" s="3" t="s">
        <v>244</v>
      </c>
      <c r="M1593" s="4">
        <v>2</v>
      </c>
      <c r="N1593" s="3" t="s">
        <v>153</v>
      </c>
      <c r="O1593" s="3" t="s">
        <v>3886</v>
      </c>
      <c r="P1593" s="3" t="s">
        <v>156</v>
      </c>
      <c r="Q1593" s="5" t="s">
        <v>4214</v>
      </c>
      <c r="R1593" s="5" t="s">
        <v>178</v>
      </c>
      <c r="S1593" s="5" t="s">
        <v>1678</v>
      </c>
    </row>
    <row r="1594" spans="1:19">
      <c r="A1594" s="3" t="s">
        <v>1494</v>
      </c>
      <c r="B1594" s="3" t="s">
        <v>149</v>
      </c>
      <c r="C1594" s="3" t="s">
        <v>4216</v>
      </c>
      <c r="D1594" s="3" t="s">
        <v>4217</v>
      </c>
      <c r="E1594" s="3" t="s">
        <v>243</v>
      </c>
      <c r="F1594" s="3" t="s">
        <v>264</v>
      </c>
      <c r="G1594" s="4">
        <v>15.18</v>
      </c>
      <c r="H1594" s="4">
        <v>1</v>
      </c>
      <c r="I1594" s="4">
        <v>0</v>
      </c>
      <c r="J1594" s="4">
        <v>1</v>
      </c>
      <c r="K1594" s="3" t="s">
        <v>3885</v>
      </c>
      <c r="L1594" s="3" t="s">
        <v>1776</v>
      </c>
      <c r="M1594" s="4">
        <v>2</v>
      </c>
      <c r="N1594" s="3" t="s">
        <v>153</v>
      </c>
      <c r="O1594" s="3" t="s">
        <v>3886</v>
      </c>
      <c r="P1594" s="3" t="s">
        <v>156</v>
      </c>
      <c r="Q1594" s="5" t="s">
        <v>4216</v>
      </c>
      <c r="R1594" s="5" t="s">
        <v>178</v>
      </c>
      <c r="S1594" s="5" t="s">
        <v>1678</v>
      </c>
    </row>
    <row r="1595" spans="1:19">
      <c r="A1595" s="3" t="s">
        <v>1494</v>
      </c>
      <c r="B1595" s="3" t="s">
        <v>149</v>
      </c>
      <c r="C1595" s="3" t="s">
        <v>4218</v>
      </c>
      <c r="D1595" s="3" t="s">
        <v>4219</v>
      </c>
      <c r="E1595" s="3" t="s">
        <v>4220</v>
      </c>
      <c r="F1595" s="3" t="s">
        <v>3716</v>
      </c>
      <c r="G1595" s="4">
        <v>69.64</v>
      </c>
      <c r="H1595" s="4">
        <v>0</v>
      </c>
      <c r="I1595" s="4">
        <v>0</v>
      </c>
      <c r="J1595" s="4">
        <v>0</v>
      </c>
      <c r="K1595" s="3" t="s">
        <v>3885</v>
      </c>
      <c r="L1595" s="3" t="s">
        <v>1707</v>
      </c>
      <c r="M1595" s="4">
        <v>15</v>
      </c>
      <c r="N1595" s="3" t="s">
        <v>153</v>
      </c>
      <c r="O1595" s="3" t="s">
        <v>3886</v>
      </c>
      <c r="P1595" s="3" t="s">
        <v>156</v>
      </c>
      <c r="Q1595" s="5" t="s">
        <v>4218</v>
      </c>
      <c r="R1595" s="5" t="s">
        <v>178</v>
      </c>
      <c r="S1595" s="5" t="s">
        <v>1449</v>
      </c>
    </row>
    <row r="1596" spans="1:19">
      <c r="A1596" s="3" t="s">
        <v>1494</v>
      </c>
      <c r="B1596" s="3" t="s">
        <v>149</v>
      </c>
      <c r="C1596" s="3" t="s">
        <v>4221</v>
      </c>
      <c r="D1596" s="3" t="s">
        <v>4222</v>
      </c>
      <c r="E1596" s="3" t="s">
        <v>4223</v>
      </c>
      <c r="F1596" s="3" t="s">
        <v>248</v>
      </c>
      <c r="G1596" s="4">
        <v>19.399999999999999</v>
      </c>
      <c r="H1596" s="4">
        <v>2</v>
      </c>
      <c r="I1596" s="4">
        <v>0</v>
      </c>
      <c r="J1596" s="4">
        <v>2</v>
      </c>
      <c r="K1596" s="3" t="s">
        <v>3885</v>
      </c>
      <c r="L1596" s="3" t="s">
        <v>244</v>
      </c>
      <c r="M1596" s="4">
        <v>0</v>
      </c>
      <c r="N1596" s="3" t="s">
        <v>153</v>
      </c>
      <c r="O1596" s="3" t="s">
        <v>3886</v>
      </c>
      <c r="P1596" s="3" t="s">
        <v>156</v>
      </c>
      <c r="Q1596" s="5" t="s">
        <v>4221</v>
      </c>
      <c r="R1596" s="5" t="s">
        <v>178</v>
      </c>
      <c r="S1596" s="5" t="s">
        <v>1678</v>
      </c>
    </row>
    <row r="1597" spans="1:19">
      <c r="A1597" s="3" t="s">
        <v>1494</v>
      </c>
      <c r="B1597" s="3" t="s">
        <v>149</v>
      </c>
      <c r="C1597" s="3" t="s">
        <v>4224</v>
      </c>
      <c r="D1597" s="3" t="s">
        <v>4225</v>
      </c>
      <c r="E1597" s="3" t="s">
        <v>4223</v>
      </c>
      <c r="F1597" s="3" t="s">
        <v>248</v>
      </c>
      <c r="G1597" s="4">
        <v>19.29</v>
      </c>
      <c r="H1597" s="4">
        <v>2</v>
      </c>
      <c r="I1597" s="4">
        <v>0</v>
      </c>
      <c r="J1597" s="4">
        <v>2</v>
      </c>
      <c r="K1597" s="3" t="s">
        <v>3885</v>
      </c>
      <c r="L1597" s="3" t="s">
        <v>244</v>
      </c>
      <c r="M1597" s="4">
        <v>0</v>
      </c>
      <c r="N1597" s="3" t="s">
        <v>153</v>
      </c>
      <c r="O1597" s="3" t="s">
        <v>3886</v>
      </c>
      <c r="P1597" s="3" t="s">
        <v>156</v>
      </c>
      <c r="Q1597" s="5" t="s">
        <v>4224</v>
      </c>
      <c r="R1597" s="5" t="s">
        <v>178</v>
      </c>
      <c r="S1597" s="5" t="s">
        <v>1678</v>
      </c>
    </row>
    <row r="1598" spans="1:19">
      <c r="A1598" s="3" t="s">
        <v>1494</v>
      </c>
      <c r="B1598" s="3" t="s">
        <v>149</v>
      </c>
      <c r="C1598" s="3" t="s">
        <v>4226</v>
      </c>
      <c r="D1598" s="3" t="s">
        <v>4227</v>
      </c>
      <c r="E1598" s="3" t="s">
        <v>4223</v>
      </c>
      <c r="F1598" s="3" t="s">
        <v>248</v>
      </c>
      <c r="G1598" s="4">
        <v>19.399999999999999</v>
      </c>
      <c r="H1598" s="4">
        <v>2</v>
      </c>
      <c r="I1598" s="4">
        <v>0</v>
      </c>
      <c r="J1598" s="4">
        <v>2</v>
      </c>
      <c r="K1598" s="3" t="s">
        <v>3885</v>
      </c>
      <c r="L1598" s="3" t="s">
        <v>244</v>
      </c>
      <c r="M1598" s="4">
        <v>0</v>
      </c>
      <c r="N1598" s="3" t="s">
        <v>153</v>
      </c>
      <c r="O1598" s="3" t="s">
        <v>3886</v>
      </c>
      <c r="P1598" s="3" t="s">
        <v>156</v>
      </c>
      <c r="Q1598" s="5" t="s">
        <v>4226</v>
      </c>
      <c r="R1598" s="5" t="s">
        <v>178</v>
      </c>
      <c r="S1598" s="5" t="s">
        <v>1678</v>
      </c>
    </row>
    <row r="1599" spans="1:19">
      <c r="A1599" s="3" t="s">
        <v>1494</v>
      </c>
      <c r="B1599" s="3" t="s">
        <v>149</v>
      </c>
      <c r="C1599" s="3" t="s">
        <v>4228</v>
      </c>
      <c r="D1599" s="3" t="s">
        <v>4229</v>
      </c>
      <c r="E1599" s="3" t="s">
        <v>4223</v>
      </c>
      <c r="F1599" s="3" t="s">
        <v>248</v>
      </c>
      <c r="G1599" s="4">
        <v>19.37</v>
      </c>
      <c r="H1599" s="4">
        <v>2</v>
      </c>
      <c r="I1599" s="4">
        <v>0</v>
      </c>
      <c r="J1599" s="4">
        <v>2</v>
      </c>
      <c r="K1599" s="3" t="s">
        <v>3885</v>
      </c>
      <c r="L1599" s="3" t="s">
        <v>244</v>
      </c>
      <c r="M1599" s="4">
        <v>0</v>
      </c>
      <c r="N1599" s="3" t="s">
        <v>153</v>
      </c>
      <c r="O1599" s="3" t="s">
        <v>3886</v>
      </c>
      <c r="P1599" s="3" t="s">
        <v>156</v>
      </c>
      <c r="Q1599" s="5" t="s">
        <v>4228</v>
      </c>
      <c r="R1599" s="5" t="s">
        <v>178</v>
      </c>
      <c r="S1599" s="5" t="s">
        <v>1678</v>
      </c>
    </row>
    <row r="1600" spans="1:19">
      <c r="A1600" s="3" t="s">
        <v>1494</v>
      </c>
      <c r="B1600" s="3" t="s">
        <v>149</v>
      </c>
      <c r="C1600" s="3" t="s">
        <v>4230</v>
      </c>
      <c r="D1600" s="3" t="s">
        <v>4231</v>
      </c>
      <c r="E1600" s="3" t="s">
        <v>4223</v>
      </c>
      <c r="F1600" s="3" t="s">
        <v>248</v>
      </c>
      <c r="G1600" s="4">
        <v>19.46</v>
      </c>
      <c r="H1600" s="4">
        <v>2</v>
      </c>
      <c r="I1600" s="4">
        <v>0</v>
      </c>
      <c r="J1600" s="4">
        <v>2</v>
      </c>
      <c r="K1600" s="3" t="s">
        <v>3885</v>
      </c>
      <c r="L1600" s="3" t="s">
        <v>244</v>
      </c>
      <c r="M1600" s="4">
        <v>0</v>
      </c>
      <c r="N1600" s="3" t="s">
        <v>153</v>
      </c>
      <c r="O1600" s="3" t="s">
        <v>3886</v>
      </c>
      <c r="P1600" s="3" t="s">
        <v>156</v>
      </c>
      <c r="Q1600" s="5" t="s">
        <v>4230</v>
      </c>
      <c r="R1600" s="5" t="s">
        <v>178</v>
      </c>
      <c r="S1600" s="5" t="s">
        <v>1678</v>
      </c>
    </row>
    <row r="1601" spans="1:19">
      <c r="A1601" s="3" t="s">
        <v>1494</v>
      </c>
      <c r="B1601" s="3" t="s">
        <v>149</v>
      </c>
      <c r="C1601" s="3" t="s">
        <v>4232</v>
      </c>
      <c r="D1601" s="3" t="s">
        <v>4233</v>
      </c>
      <c r="E1601" s="3" t="s">
        <v>247</v>
      </c>
      <c r="F1601" s="3" t="s">
        <v>337</v>
      </c>
      <c r="G1601" s="4">
        <v>33.9</v>
      </c>
      <c r="H1601" s="4">
        <v>1</v>
      </c>
      <c r="I1601" s="4">
        <v>0</v>
      </c>
      <c r="J1601" s="4">
        <v>1</v>
      </c>
      <c r="K1601" s="3" t="s">
        <v>3885</v>
      </c>
      <c r="L1601" s="3" t="s">
        <v>249</v>
      </c>
      <c r="M1601" s="4">
        <v>6</v>
      </c>
      <c r="N1601" s="3" t="s">
        <v>153</v>
      </c>
      <c r="O1601" s="3" t="s">
        <v>3886</v>
      </c>
      <c r="P1601" s="3" t="s">
        <v>156</v>
      </c>
      <c r="Q1601" s="5" t="s">
        <v>4232</v>
      </c>
      <c r="R1601" s="5" t="s">
        <v>178</v>
      </c>
      <c r="S1601" s="5" t="s">
        <v>1678</v>
      </c>
    </row>
    <row r="1602" spans="1:19">
      <c r="A1602" s="3" t="s">
        <v>3921</v>
      </c>
      <c r="B1602" s="3" t="s">
        <v>846</v>
      </c>
      <c r="C1602" s="3" t="s">
        <v>4234</v>
      </c>
      <c r="D1602" s="3" t="s">
        <v>4235</v>
      </c>
      <c r="E1602" s="3" t="s">
        <v>792</v>
      </c>
      <c r="F1602" s="3" t="s">
        <v>611</v>
      </c>
      <c r="G1602" s="4">
        <v>10.56</v>
      </c>
      <c r="H1602" s="4">
        <v>0</v>
      </c>
      <c r="I1602" s="4">
        <v>0</v>
      </c>
      <c r="J1602" s="4">
        <v>0</v>
      </c>
      <c r="K1602" s="3" t="s">
        <v>3885</v>
      </c>
      <c r="L1602" s="3" t="s">
        <v>153</v>
      </c>
      <c r="M1602" s="4">
        <v>0</v>
      </c>
      <c r="N1602" s="3" t="s">
        <v>153</v>
      </c>
      <c r="O1602" s="3" t="s">
        <v>3886</v>
      </c>
      <c r="P1602" s="3" t="s">
        <v>156</v>
      </c>
      <c r="Q1602" s="5" t="s">
        <v>4234</v>
      </c>
      <c r="R1602" s="5" t="s">
        <v>168</v>
      </c>
      <c r="S1602" s="5" t="s">
        <v>1449</v>
      </c>
    </row>
    <row r="1603" spans="1:19">
      <c r="A1603" s="3" t="s">
        <v>3921</v>
      </c>
      <c r="B1603" s="3" t="s">
        <v>149</v>
      </c>
      <c r="C1603" s="3" t="s">
        <v>4236</v>
      </c>
      <c r="D1603" s="3" t="s">
        <v>4237</v>
      </c>
      <c r="E1603" s="3" t="s">
        <v>1918</v>
      </c>
      <c r="F1603" s="3" t="s">
        <v>611</v>
      </c>
      <c r="G1603" s="4">
        <v>4.41</v>
      </c>
      <c r="H1603" s="4">
        <v>0</v>
      </c>
      <c r="I1603" s="4">
        <v>0</v>
      </c>
      <c r="J1603" s="4">
        <v>0</v>
      </c>
      <c r="K1603" s="3" t="s">
        <v>3885</v>
      </c>
      <c r="L1603" s="3" t="s">
        <v>153</v>
      </c>
      <c r="M1603" s="4">
        <v>0</v>
      </c>
      <c r="N1603" s="3" t="s">
        <v>153</v>
      </c>
      <c r="O1603" s="3" t="s">
        <v>3886</v>
      </c>
      <c r="P1603" s="3" t="s">
        <v>156</v>
      </c>
      <c r="Q1603" s="5" t="s">
        <v>4236</v>
      </c>
      <c r="R1603" s="5" t="s">
        <v>1658</v>
      </c>
      <c r="S1603" s="5" t="s">
        <v>1449</v>
      </c>
    </row>
    <row r="1604" spans="1:19">
      <c r="A1604" s="3" t="s">
        <v>148</v>
      </c>
      <c r="B1604" s="3" t="s">
        <v>149</v>
      </c>
      <c r="C1604" s="3" t="s">
        <v>4238</v>
      </c>
      <c r="D1604" s="3" t="s">
        <v>4239</v>
      </c>
      <c r="E1604" s="3" t="s">
        <v>152</v>
      </c>
      <c r="F1604" s="3" t="s">
        <v>153</v>
      </c>
      <c r="G1604" s="4">
        <v>113.48</v>
      </c>
      <c r="H1604" s="4">
        <v>0</v>
      </c>
      <c r="I1604" s="4">
        <v>0</v>
      </c>
      <c r="J1604" s="4">
        <v>0</v>
      </c>
      <c r="K1604" s="3" t="s">
        <v>3885</v>
      </c>
      <c r="L1604" s="3" t="s">
        <v>153</v>
      </c>
      <c r="M1604" s="4">
        <v>0</v>
      </c>
      <c r="N1604" s="3" t="s">
        <v>153</v>
      </c>
      <c r="O1604" s="3" t="s">
        <v>3886</v>
      </c>
      <c r="P1604" s="3" t="s">
        <v>156</v>
      </c>
      <c r="Q1604" s="5" t="s">
        <v>4238</v>
      </c>
      <c r="R1604" s="5" t="s">
        <v>157</v>
      </c>
      <c r="S1604" s="5" t="s">
        <v>158</v>
      </c>
    </row>
    <row r="1605" spans="1:19">
      <c r="A1605" s="3" t="s">
        <v>148</v>
      </c>
      <c r="B1605" s="3" t="s">
        <v>149</v>
      </c>
      <c r="C1605" s="3" t="s">
        <v>4240</v>
      </c>
      <c r="D1605" s="3" t="s">
        <v>4241</v>
      </c>
      <c r="E1605" s="3" t="s">
        <v>1644</v>
      </c>
      <c r="F1605" s="3" t="s">
        <v>153</v>
      </c>
      <c r="G1605" s="4">
        <v>5.91</v>
      </c>
      <c r="H1605" s="4">
        <v>0</v>
      </c>
      <c r="I1605" s="4">
        <v>0</v>
      </c>
      <c r="J1605" s="4">
        <v>0</v>
      </c>
      <c r="K1605" s="3" t="s">
        <v>3885</v>
      </c>
      <c r="L1605" s="3" t="s">
        <v>153</v>
      </c>
      <c r="M1605" s="4">
        <v>0</v>
      </c>
      <c r="N1605" s="3" t="s">
        <v>153</v>
      </c>
      <c r="O1605" s="3" t="s">
        <v>3886</v>
      </c>
      <c r="P1605" s="3" t="s">
        <v>156</v>
      </c>
      <c r="Q1605" s="5" t="s">
        <v>4240</v>
      </c>
      <c r="R1605" s="5" t="s">
        <v>173</v>
      </c>
      <c r="S1605" s="5" t="s">
        <v>1597</v>
      </c>
    </row>
    <row r="1606" spans="1:19">
      <c r="A1606" s="3" t="s">
        <v>148</v>
      </c>
      <c r="B1606" s="3" t="s">
        <v>149</v>
      </c>
      <c r="C1606" s="3" t="s">
        <v>4242</v>
      </c>
      <c r="D1606" s="3" t="s">
        <v>4243</v>
      </c>
      <c r="E1606" s="3" t="s">
        <v>1644</v>
      </c>
      <c r="F1606" s="3" t="s">
        <v>153</v>
      </c>
      <c r="G1606" s="4">
        <v>4.57</v>
      </c>
      <c r="H1606" s="4">
        <v>0</v>
      </c>
      <c r="I1606" s="4">
        <v>0</v>
      </c>
      <c r="J1606" s="4">
        <v>0</v>
      </c>
      <c r="K1606" s="3" t="s">
        <v>3885</v>
      </c>
      <c r="L1606" s="3" t="s">
        <v>153</v>
      </c>
      <c r="M1606" s="4">
        <v>0</v>
      </c>
      <c r="N1606" s="3" t="s">
        <v>153</v>
      </c>
      <c r="O1606" s="3" t="s">
        <v>3886</v>
      </c>
      <c r="P1606" s="3" t="s">
        <v>156</v>
      </c>
      <c r="Q1606" s="5" t="s">
        <v>4242</v>
      </c>
      <c r="R1606" s="5" t="s">
        <v>173</v>
      </c>
      <c r="S1606" s="5" t="s">
        <v>1597</v>
      </c>
    </row>
    <row r="1607" spans="1:19">
      <c r="A1607" s="3" t="s">
        <v>3921</v>
      </c>
      <c r="B1607" s="3" t="s">
        <v>3686</v>
      </c>
      <c r="C1607" s="3" t="s">
        <v>4244</v>
      </c>
      <c r="D1607" s="3" t="s">
        <v>4245</v>
      </c>
      <c r="E1607" s="3" t="s">
        <v>2024</v>
      </c>
      <c r="F1607" s="3" t="s">
        <v>153</v>
      </c>
      <c r="G1607" s="4">
        <v>2.37</v>
      </c>
      <c r="H1607" s="4">
        <v>0</v>
      </c>
      <c r="I1607" s="4">
        <v>0</v>
      </c>
      <c r="J1607" s="4">
        <v>0</v>
      </c>
      <c r="K1607" s="3" t="s">
        <v>3885</v>
      </c>
      <c r="L1607" s="3" t="s">
        <v>153</v>
      </c>
      <c r="M1607" s="4">
        <v>0</v>
      </c>
      <c r="N1607" s="3" t="s">
        <v>153</v>
      </c>
      <c r="O1607" s="3" t="s">
        <v>3886</v>
      </c>
      <c r="P1607" s="3" t="s">
        <v>156</v>
      </c>
      <c r="Q1607" s="5" t="s">
        <v>4244</v>
      </c>
      <c r="R1607" s="5" t="s">
        <v>173</v>
      </c>
      <c r="S1607" s="5" t="s">
        <v>1597</v>
      </c>
    </row>
    <row r="1608" spans="1:19">
      <c r="A1608" s="3" t="s">
        <v>3921</v>
      </c>
      <c r="B1608" s="3" t="s">
        <v>3686</v>
      </c>
      <c r="C1608" s="3" t="s">
        <v>4246</v>
      </c>
      <c r="D1608" s="3" t="s">
        <v>4247</v>
      </c>
      <c r="E1608" s="3" t="s">
        <v>2954</v>
      </c>
      <c r="F1608" s="3" t="s">
        <v>153</v>
      </c>
      <c r="G1608" s="4">
        <v>3.19</v>
      </c>
      <c r="H1608" s="4">
        <v>0</v>
      </c>
      <c r="I1608" s="4">
        <v>0</v>
      </c>
      <c r="J1608" s="4">
        <v>0</v>
      </c>
      <c r="K1608" s="3" t="s">
        <v>3885</v>
      </c>
      <c r="L1608" s="3" t="s">
        <v>153</v>
      </c>
      <c r="M1608" s="4">
        <v>0</v>
      </c>
      <c r="N1608" s="3" t="s">
        <v>153</v>
      </c>
      <c r="O1608" s="3" t="s">
        <v>3886</v>
      </c>
      <c r="P1608" s="3" t="s">
        <v>156</v>
      </c>
      <c r="Q1608" s="5" t="s">
        <v>4246</v>
      </c>
      <c r="R1608" s="5" t="s">
        <v>173</v>
      </c>
      <c r="S1608" s="5" t="s">
        <v>1597</v>
      </c>
    </row>
    <row r="1609" spans="1:19">
      <c r="A1609" s="3" t="s">
        <v>3921</v>
      </c>
      <c r="B1609" s="3" t="s">
        <v>3686</v>
      </c>
      <c r="C1609" s="3" t="s">
        <v>4248</v>
      </c>
      <c r="D1609" s="3" t="s">
        <v>4249</v>
      </c>
      <c r="E1609" s="3" t="s">
        <v>1726</v>
      </c>
      <c r="F1609" s="3" t="s">
        <v>153</v>
      </c>
      <c r="G1609" s="4">
        <v>3.29</v>
      </c>
      <c r="H1609" s="4">
        <v>0</v>
      </c>
      <c r="I1609" s="4">
        <v>0</v>
      </c>
      <c r="J1609" s="4">
        <v>0</v>
      </c>
      <c r="K1609" s="3" t="s">
        <v>3885</v>
      </c>
      <c r="L1609" s="3" t="s">
        <v>1673</v>
      </c>
      <c r="M1609" s="4">
        <v>0</v>
      </c>
      <c r="N1609" s="3" t="s">
        <v>153</v>
      </c>
      <c r="O1609" s="3" t="s">
        <v>3886</v>
      </c>
      <c r="P1609" s="3" t="s">
        <v>156</v>
      </c>
      <c r="Q1609" s="5" t="s">
        <v>4248</v>
      </c>
      <c r="R1609" s="5" t="s">
        <v>173</v>
      </c>
      <c r="S1609" s="5" t="s">
        <v>1597</v>
      </c>
    </row>
    <row r="1610" spans="1:19">
      <c r="A1610" s="3" t="s">
        <v>148</v>
      </c>
      <c r="B1610" s="3" t="s">
        <v>149</v>
      </c>
      <c r="C1610" s="3" t="s">
        <v>4250</v>
      </c>
      <c r="D1610" s="3" t="s">
        <v>4251</v>
      </c>
      <c r="E1610" s="3" t="s">
        <v>344</v>
      </c>
      <c r="F1610" s="3" t="s">
        <v>153</v>
      </c>
      <c r="G1610" s="4">
        <v>1.98</v>
      </c>
      <c r="H1610" s="8"/>
      <c r="I1610" s="8"/>
      <c r="J1610" s="8"/>
      <c r="K1610" s="3" t="s">
        <v>3885</v>
      </c>
      <c r="L1610" s="3" t="s">
        <v>153</v>
      </c>
      <c r="M1610" s="8"/>
      <c r="N1610" s="3" t="s">
        <v>153</v>
      </c>
      <c r="O1610" s="3" t="s">
        <v>3886</v>
      </c>
      <c r="P1610" s="3" t="s">
        <v>156</v>
      </c>
      <c r="Q1610" s="5" t="s">
        <v>4250</v>
      </c>
      <c r="R1610" s="5" t="s">
        <v>168</v>
      </c>
      <c r="S1610" s="5" t="s">
        <v>169</v>
      </c>
    </row>
    <row r="1611" spans="1:19">
      <c r="A1611" s="3" t="s">
        <v>3921</v>
      </c>
      <c r="B1611" s="3" t="s">
        <v>846</v>
      </c>
      <c r="C1611" s="3" t="s">
        <v>4252</v>
      </c>
      <c r="D1611" s="3" t="s">
        <v>4253</v>
      </c>
      <c r="E1611" s="3" t="s">
        <v>4063</v>
      </c>
      <c r="F1611" s="3" t="s">
        <v>153</v>
      </c>
      <c r="G1611" s="4">
        <v>15.46</v>
      </c>
      <c r="H1611" s="4">
        <v>2</v>
      </c>
      <c r="I1611" s="4">
        <v>0</v>
      </c>
      <c r="J1611" s="4">
        <v>2</v>
      </c>
      <c r="K1611" s="3" t="s">
        <v>3885</v>
      </c>
      <c r="L1611" s="3" t="s">
        <v>153</v>
      </c>
      <c r="M1611" s="4">
        <v>0</v>
      </c>
      <c r="N1611" s="3" t="s">
        <v>153</v>
      </c>
      <c r="O1611" s="3" t="s">
        <v>3886</v>
      </c>
      <c r="P1611" s="3" t="s">
        <v>156</v>
      </c>
      <c r="Q1611" s="5" t="s">
        <v>4252</v>
      </c>
      <c r="R1611" s="5" t="s">
        <v>178</v>
      </c>
      <c r="S1611" s="5" t="s">
        <v>1678</v>
      </c>
    </row>
    <row r="1612" spans="1:19">
      <c r="A1612" s="3" t="s">
        <v>3921</v>
      </c>
      <c r="B1612" s="3" t="s">
        <v>846</v>
      </c>
      <c r="C1612" s="3" t="s">
        <v>4254</v>
      </c>
      <c r="D1612" s="3" t="s">
        <v>4255</v>
      </c>
      <c r="E1612" s="3" t="s">
        <v>4063</v>
      </c>
      <c r="F1612" s="3" t="s">
        <v>153</v>
      </c>
      <c r="G1612" s="4">
        <v>15.39</v>
      </c>
      <c r="H1612" s="4">
        <v>2</v>
      </c>
      <c r="I1612" s="4">
        <v>0</v>
      </c>
      <c r="J1612" s="4">
        <v>2</v>
      </c>
      <c r="K1612" s="3" t="s">
        <v>3885</v>
      </c>
      <c r="L1612" s="3" t="s">
        <v>153</v>
      </c>
      <c r="M1612" s="4">
        <v>0</v>
      </c>
      <c r="N1612" s="3" t="s">
        <v>153</v>
      </c>
      <c r="O1612" s="3" t="s">
        <v>3886</v>
      </c>
      <c r="P1612" s="3" t="s">
        <v>156</v>
      </c>
      <c r="Q1612" s="5" t="s">
        <v>4254</v>
      </c>
      <c r="R1612" s="5" t="s">
        <v>178</v>
      </c>
      <c r="S1612" s="5" t="s">
        <v>1678</v>
      </c>
    </row>
    <row r="1613" spans="1:19">
      <c r="A1613" s="3" t="s">
        <v>3921</v>
      </c>
      <c r="B1613" s="3" t="s">
        <v>846</v>
      </c>
      <c r="C1613" s="3" t="s">
        <v>4256</v>
      </c>
      <c r="D1613" s="3" t="s">
        <v>4257</v>
      </c>
      <c r="E1613" s="3" t="s">
        <v>4063</v>
      </c>
      <c r="F1613" s="3" t="s">
        <v>153</v>
      </c>
      <c r="G1613" s="4">
        <v>17.98</v>
      </c>
      <c r="H1613" s="4">
        <v>2</v>
      </c>
      <c r="I1613" s="4">
        <v>0</v>
      </c>
      <c r="J1613" s="4">
        <v>2</v>
      </c>
      <c r="K1613" s="3" t="s">
        <v>3885</v>
      </c>
      <c r="L1613" s="3" t="s">
        <v>153</v>
      </c>
      <c r="M1613" s="4">
        <v>0</v>
      </c>
      <c r="N1613" s="3" t="s">
        <v>153</v>
      </c>
      <c r="O1613" s="3" t="s">
        <v>3886</v>
      </c>
      <c r="P1613" s="3" t="s">
        <v>156</v>
      </c>
      <c r="Q1613" s="5" t="s">
        <v>4256</v>
      </c>
      <c r="R1613" s="5" t="s">
        <v>178</v>
      </c>
      <c r="S1613" s="5" t="s">
        <v>1678</v>
      </c>
    </row>
    <row r="1614" spans="1:19">
      <c r="A1614" s="3" t="s">
        <v>148</v>
      </c>
      <c r="B1614" s="3" t="s">
        <v>149</v>
      </c>
      <c r="C1614" s="3" t="s">
        <v>4258</v>
      </c>
      <c r="D1614" s="3" t="s">
        <v>4259</v>
      </c>
      <c r="E1614" s="3" t="s">
        <v>2021</v>
      </c>
      <c r="F1614" s="3" t="s">
        <v>153</v>
      </c>
      <c r="G1614" s="4">
        <v>4.9000000000000004</v>
      </c>
      <c r="H1614" s="4">
        <v>0</v>
      </c>
      <c r="I1614" s="4">
        <v>0</v>
      </c>
      <c r="J1614" s="4">
        <v>0</v>
      </c>
      <c r="K1614" s="3" t="s">
        <v>3885</v>
      </c>
      <c r="L1614" s="3" t="s">
        <v>153</v>
      </c>
      <c r="M1614" s="4">
        <v>0</v>
      </c>
      <c r="N1614" s="3" t="s">
        <v>153</v>
      </c>
      <c r="O1614" s="3" t="s">
        <v>3886</v>
      </c>
      <c r="P1614" s="3" t="s">
        <v>156</v>
      </c>
      <c r="Q1614" s="5" t="s">
        <v>4258</v>
      </c>
      <c r="R1614" s="5" t="s">
        <v>173</v>
      </c>
      <c r="S1614" s="5" t="s">
        <v>1597</v>
      </c>
    </row>
    <row r="1615" spans="1:19">
      <c r="A1615" s="3" t="s">
        <v>148</v>
      </c>
      <c r="B1615" s="3" t="s">
        <v>149</v>
      </c>
      <c r="C1615" s="3" t="s">
        <v>4260</v>
      </c>
      <c r="D1615" s="3" t="s">
        <v>4261</v>
      </c>
      <c r="E1615" s="3" t="s">
        <v>2021</v>
      </c>
      <c r="F1615" s="3" t="s">
        <v>153</v>
      </c>
      <c r="G1615" s="4">
        <v>5.98</v>
      </c>
      <c r="H1615" s="4">
        <v>0</v>
      </c>
      <c r="I1615" s="4">
        <v>0</v>
      </c>
      <c r="J1615" s="4">
        <v>0</v>
      </c>
      <c r="K1615" s="3" t="s">
        <v>3885</v>
      </c>
      <c r="L1615" s="3" t="s">
        <v>153</v>
      </c>
      <c r="M1615" s="4">
        <v>0</v>
      </c>
      <c r="N1615" s="3" t="s">
        <v>153</v>
      </c>
      <c r="O1615" s="3" t="s">
        <v>3886</v>
      </c>
      <c r="P1615" s="3" t="s">
        <v>156</v>
      </c>
      <c r="Q1615" s="5" t="s">
        <v>4260</v>
      </c>
      <c r="R1615" s="5" t="s">
        <v>173</v>
      </c>
      <c r="S1615" s="5" t="s">
        <v>1597</v>
      </c>
    </row>
    <row r="1616" spans="1:19">
      <c r="A1616" s="3" t="s">
        <v>3921</v>
      </c>
      <c r="B1616" s="3" t="s">
        <v>3686</v>
      </c>
      <c r="C1616" s="3" t="s">
        <v>4262</v>
      </c>
      <c r="D1616" s="3" t="s">
        <v>4263</v>
      </c>
      <c r="E1616" s="3" t="s">
        <v>152</v>
      </c>
      <c r="F1616" s="3" t="s">
        <v>153</v>
      </c>
      <c r="G1616" s="4">
        <v>3.01</v>
      </c>
      <c r="H1616" s="4">
        <v>0</v>
      </c>
      <c r="I1616" s="4">
        <v>0</v>
      </c>
      <c r="J1616" s="4">
        <v>0</v>
      </c>
      <c r="K1616" s="3" t="s">
        <v>3885</v>
      </c>
      <c r="L1616" s="3" t="s">
        <v>153</v>
      </c>
      <c r="M1616" s="4">
        <v>0</v>
      </c>
      <c r="N1616" s="3" t="s">
        <v>153</v>
      </c>
      <c r="O1616" s="3" t="s">
        <v>3886</v>
      </c>
      <c r="P1616" s="3" t="s">
        <v>156</v>
      </c>
      <c r="Q1616" s="5" t="s">
        <v>4262</v>
      </c>
      <c r="R1616" s="5" t="s">
        <v>157</v>
      </c>
      <c r="S1616" s="5" t="s">
        <v>158</v>
      </c>
    </row>
    <row r="1617" spans="1:19">
      <c r="A1617" s="3" t="s">
        <v>148</v>
      </c>
      <c r="B1617" s="3" t="s">
        <v>149</v>
      </c>
      <c r="C1617" s="3" t="s">
        <v>4264</v>
      </c>
      <c r="D1617" s="3" t="s">
        <v>4265</v>
      </c>
      <c r="E1617" s="3" t="s">
        <v>152</v>
      </c>
      <c r="F1617" s="3" t="s">
        <v>153</v>
      </c>
      <c r="G1617" s="4">
        <v>67.22</v>
      </c>
      <c r="H1617" s="4">
        <v>0</v>
      </c>
      <c r="I1617" s="4">
        <v>0</v>
      </c>
      <c r="J1617" s="4">
        <v>0</v>
      </c>
      <c r="K1617" s="3" t="s">
        <v>3885</v>
      </c>
      <c r="L1617" s="3" t="s">
        <v>153</v>
      </c>
      <c r="M1617" s="4">
        <v>0</v>
      </c>
      <c r="N1617" s="3" t="s">
        <v>153</v>
      </c>
      <c r="O1617" s="3" t="s">
        <v>3886</v>
      </c>
      <c r="P1617" s="3" t="s">
        <v>161</v>
      </c>
      <c r="Q1617" s="5" t="s">
        <v>4264</v>
      </c>
      <c r="R1617" s="5" t="s">
        <v>157</v>
      </c>
      <c r="S1617" s="5" t="s">
        <v>158</v>
      </c>
    </row>
    <row r="1618" spans="1:19">
      <c r="A1618" s="3" t="s">
        <v>148</v>
      </c>
      <c r="B1618" s="3" t="s">
        <v>149</v>
      </c>
      <c r="C1618" s="3" t="s">
        <v>4266</v>
      </c>
      <c r="D1618" s="3" t="s">
        <v>4267</v>
      </c>
      <c r="E1618" s="3" t="s">
        <v>152</v>
      </c>
      <c r="F1618" s="3" t="s">
        <v>153</v>
      </c>
      <c r="G1618" s="4">
        <v>193.56</v>
      </c>
      <c r="H1618" s="4">
        <v>0</v>
      </c>
      <c r="I1618" s="4">
        <v>0</v>
      </c>
      <c r="J1618" s="4">
        <v>0</v>
      </c>
      <c r="K1618" s="3" t="s">
        <v>3885</v>
      </c>
      <c r="L1618" s="3" t="s">
        <v>153</v>
      </c>
      <c r="M1618" s="4">
        <v>0</v>
      </c>
      <c r="N1618" s="3" t="s">
        <v>153</v>
      </c>
      <c r="O1618" s="3" t="s">
        <v>3886</v>
      </c>
      <c r="P1618" s="3" t="s">
        <v>161</v>
      </c>
      <c r="Q1618" s="5" t="s">
        <v>4266</v>
      </c>
      <c r="R1618" s="5" t="s">
        <v>157</v>
      </c>
      <c r="S1618" s="5" t="s">
        <v>158</v>
      </c>
    </row>
    <row r="1619" spans="1:19">
      <c r="A1619" s="3" t="s">
        <v>148</v>
      </c>
      <c r="B1619" s="3" t="s">
        <v>149</v>
      </c>
      <c r="C1619" s="3" t="s">
        <v>4268</v>
      </c>
      <c r="D1619" s="3" t="s">
        <v>4269</v>
      </c>
      <c r="E1619" s="3" t="s">
        <v>3968</v>
      </c>
      <c r="F1619" s="3" t="s">
        <v>153</v>
      </c>
      <c r="G1619" s="4">
        <v>25.11</v>
      </c>
      <c r="H1619" s="4">
        <v>0</v>
      </c>
      <c r="I1619" s="4">
        <v>0</v>
      </c>
      <c r="J1619" s="4">
        <v>0</v>
      </c>
      <c r="K1619" s="3" t="s">
        <v>3885</v>
      </c>
      <c r="L1619" s="3" t="s">
        <v>153</v>
      </c>
      <c r="M1619" s="4">
        <v>0</v>
      </c>
      <c r="N1619" s="3" t="s">
        <v>153</v>
      </c>
      <c r="O1619" s="3" t="s">
        <v>3886</v>
      </c>
      <c r="P1619" s="3" t="s">
        <v>161</v>
      </c>
      <c r="Q1619" s="5" t="s">
        <v>4268</v>
      </c>
      <c r="R1619" s="5" t="s">
        <v>157</v>
      </c>
      <c r="S1619" s="5" t="s">
        <v>158</v>
      </c>
    </row>
    <row r="1620" spans="1:19">
      <c r="A1620" s="3" t="s">
        <v>148</v>
      </c>
      <c r="B1620" s="3" t="s">
        <v>149</v>
      </c>
      <c r="C1620" s="3" t="s">
        <v>4270</v>
      </c>
      <c r="D1620" s="3" t="s">
        <v>4271</v>
      </c>
      <c r="E1620" s="3" t="s">
        <v>3911</v>
      </c>
      <c r="F1620" s="3" t="s">
        <v>153</v>
      </c>
      <c r="G1620" s="4">
        <v>25.88</v>
      </c>
      <c r="H1620" s="4">
        <v>0</v>
      </c>
      <c r="I1620" s="4">
        <v>0</v>
      </c>
      <c r="J1620" s="4">
        <v>0</v>
      </c>
      <c r="K1620" s="3" t="s">
        <v>3885</v>
      </c>
      <c r="L1620" s="3" t="s">
        <v>153</v>
      </c>
      <c r="M1620" s="4">
        <v>0</v>
      </c>
      <c r="N1620" s="3" t="s">
        <v>153</v>
      </c>
      <c r="O1620" s="3" t="s">
        <v>3886</v>
      </c>
      <c r="P1620" s="3" t="s">
        <v>161</v>
      </c>
      <c r="Q1620" s="5" t="s">
        <v>4270</v>
      </c>
      <c r="R1620" s="5" t="s">
        <v>157</v>
      </c>
      <c r="S1620" s="5" t="s">
        <v>158</v>
      </c>
    </row>
    <row r="1621" spans="1:19">
      <c r="A1621" s="3" t="s">
        <v>3921</v>
      </c>
      <c r="B1621" s="3" t="s">
        <v>423</v>
      </c>
      <c r="C1621" s="3" t="s">
        <v>4272</v>
      </c>
      <c r="D1621" s="3" t="s">
        <v>4273</v>
      </c>
      <c r="E1621" s="3" t="s">
        <v>1641</v>
      </c>
      <c r="F1621" s="3" t="s">
        <v>153</v>
      </c>
      <c r="G1621" s="4">
        <v>11.88</v>
      </c>
      <c r="H1621" s="4">
        <v>0</v>
      </c>
      <c r="I1621" s="4">
        <v>0</v>
      </c>
      <c r="J1621" s="4">
        <v>0</v>
      </c>
      <c r="K1621" s="3" t="s">
        <v>3885</v>
      </c>
      <c r="L1621" s="3" t="s">
        <v>153</v>
      </c>
      <c r="M1621" s="4">
        <v>0</v>
      </c>
      <c r="N1621" s="3" t="s">
        <v>153</v>
      </c>
      <c r="O1621" s="3" t="s">
        <v>3886</v>
      </c>
      <c r="P1621" s="3" t="s">
        <v>161</v>
      </c>
      <c r="Q1621" s="5" t="s">
        <v>4272</v>
      </c>
      <c r="R1621" s="5" t="s">
        <v>173</v>
      </c>
      <c r="S1621" s="5" t="s">
        <v>1597</v>
      </c>
    </row>
    <row r="1622" spans="1:19">
      <c r="A1622" s="3" t="s">
        <v>3921</v>
      </c>
      <c r="B1622" s="3" t="s">
        <v>423</v>
      </c>
      <c r="C1622" s="3" t="s">
        <v>4274</v>
      </c>
      <c r="D1622" s="3" t="s">
        <v>4275</v>
      </c>
      <c r="E1622" s="3" t="s">
        <v>4276</v>
      </c>
      <c r="F1622" s="3" t="s">
        <v>240</v>
      </c>
      <c r="G1622" s="4">
        <v>39.67</v>
      </c>
      <c r="H1622" s="4">
        <v>1</v>
      </c>
      <c r="I1622" s="4">
        <v>0</v>
      </c>
      <c r="J1622" s="4">
        <v>1</v>
      </c>
      <c r="K1622" s="3" t="s">
        <v>3885</v>
      </c>
      <c r="L1622" s="3" t="s">
        <v>1776</v>
      </c>
      <c r="M1622" s="4">
        <v>2</v>
      </c>
      <c r="N1622" s="3" t="s">
        <v>153</v>
      </c>
      <c r="O1622" s="3" t="s">
        <v>3886</v>
      </c>
      <c r="P1622" s="3" t="s">
        <v>161</v>
      </c>
      <c r="Q1622" s="5" t="s">
        <v>4274</v>
      </c>
      <c r="R1622" s="5" t="s">
        <v>178</v>
      </c>
      <c r="S1622" s="5" t="s">
        <v>1678</v>
      </c>
    </row>
    <row r="1623" spans="1:19">
      <c r="A1623" s="3" t="s">
        <v>3921</v>
      </c>
      <c r="B1623" s="3" t="s">
        <v>423</v>
      </c>
      <c r="C1623" s="3" t="s">
        <v>4277</v>
      </c>
      <c r="D1623" s="3" t="s">
        <v>4278</v>
      </c>
      <c r="E1623" s="3" t="s">
        <v>1726</v>
      </c>
      <c r="F1623" s="3" t="s">
        <v>226</v>
      </c>
      <c r="G1623" s="4">
        <v>22.42</v>
      </c>
      <c r="H1623" s="4">
        <v>0</v>
      </c>
      <c r="I1623" s="4">
        <v>0</v>
      </c>
      <c r="J1623" s="4">
        <v>0</v>
      </c>
      <c r="K1623" s="3" t="s">
        <v>3885</v>
      </c>
      <c r="L1623" s="3" t="s">
        <v>1673</v>
      </c>
      <c r="M1623" s="4">
        <v>8</v>
      </c>
      <c r="N1623" s="3" t="s">
        <v>153</v>
      </c>
      <c r="O1623" s="3" t="s">
        <v>3886</v>
      </c>
      <c r="P1623" s="3" t="s">
        <v>161</v>
      </c>
      <c r="Q1623" s="5" t="s">
        <v>4277</v>
      </c>
      <c r="R1623" s="5" t="s">
        <v>173</v>
      </c>
      <c r="S1623" s="5" t="s">
        <v>1597</v>
      </c>
    </row>
    <row r="1624" spans="1:19">
      <c r="A1624" s="3" t="s">
        <v>3921</v>
      </c>
      <c r="B1624" s="3" t="s">
        <v>423</v>
      </c>
      <c r="C1624" s="3" t="s">
        <v>4279</v>
      </c>
      <c r="D1624" s="3" t="s">
        <v>4280</v>
      </c>
      <c r="E1624" s="3" t="s">
        <v>4281</v>
      </c>
      <c r="F1624" s="3" t="s">
        <v>248</v>
      </c>
      <c r="G1624" s="4">
        <v>17.25</v>
      </c>
      <c r="H1624" s="4">
        <v>2</v>
      </c>
      <c r="I1624" s="4">
        <v>0</v>
      </c>
      <c r="J1624" s="4">
        <v>2</v>
      </c>
      <c r="K1624" s="3" t="s">
        <v>3885</v>
      </c>
      <c r="L1624" s="3" t="s">
        <v>244</v>
      </c>
      <c r="M1624" s="4">
        <v>0</v>
      </c>
      <c r="N1624" s="3" t="s">
        <v>153</v>
      </c>
      <c r="O1624" s="3" t="s">
        <v>3886</v>
      </c>
      <c r="P1624" s="3" t="s">
        <v>161</v>
      </c>
      <c r="Q1624" s="5" t="s">
        <v>4279</v>
      </c>
      <c r="R1624" s="5" t="s">
        <v>178</v>
      </c>
      <c r="S1624" s="5" t="s">
        <v>1678</v>
      </c>
    </row>
    <row r="1625" spans="1:19">
      <c r="A1625" s="3" t="s">
        <v>3921</v>
      </c>
      <c r="B1625" s="3" t="s">
        <v>423</v>
      </c>
      <c r="C1625" s="3" t="s">
        <v>4282</v>
      </c>
      <c r="D1625" s="3" t="s">
        <v>4283</v>
      </c>
      <c r="E1625" s="3" t="s">
        <v>4284</v>
      </c>
      <c r="F1625" s="3" t="s">
        <v>215</v>
      </c>
      <c r="G1625" s="4">
        <v>23.41</v>
      </c>
      <c r="H1625" s="4">
        <v>2</v>
      </c>
      <c r="I1625" s="4">
        <v>0</v>
      </c>
      <c r="J1625" s="4">
        <v>2</v>
      </c>
      <c r="K1625" s="3" t="s">
        <v>3885</v>
      </c>
      <c r="L1625" s="3" t="s">
        <v>244</v>
      </c>
      <c r="M1625" s="4">
        <v>0</v>
      </c>
      <c r="N1625" s="3" t="s">
        <v>153</v>
      </c>
      <c r="O1625" s="3" t="s">
        <v>3886</v>
      </c>
      <c r="P1625" s="3" t="s">
        <v>161</v>
      </c>
      <c r="Q1625" s="5" t="s">
        <v>4282</v>
      </c>
      <c r="R1625" s="5" t="s">
        <v>178</v>
      </c>
      <c r="S1625" s="5" t="s">
        <v>1678</v>
      </c>
    </row>
    <row r="1626" spans="1:19">
      <c r="A1626" s="3" t="s">
        <v>3921</v>
      </c>
      <c r="B1626" s="3" t="s">
        <v>423</v>
      </c>
      <c r="C1626" s="3" t="s">
        <v>4285</v>
      </c>
      <c r="D1626" s="3" t="s">
        <v>4286</v>
      </c>
      <c r="E1626" s="3" t="s">
        <v>4287</v>
      </c>
      <c r="F1626" s="3" t="s">
        <v>215</v>
      </c>
      <c r="G1626" s="4">
        <v>19.27</v>
      </c>
      <c r="H1626" s="4">
        <v>2</v>
      </c>
      <c r="I1626" s="4">
        <v>0</v>
      </c>
      <c r="J1626" s="4">
        <v>2</v>
      </c>
      <c r="K1626" s="3" t="s">
        <v>3885</v>
      </c>
      <c r="L1626" s="3" t="s">
        <v>244</v>
      </c>
      <c r="M1626" s="4">
        <v>0</v>
      </c>
      <c r="N1626" s="3" t="s">
        <v>153</v>
      </c>
      <c r="O1626" s="3" t="s">
        <v>3886</v>
      </c>
      <c r="P1626" s="3" t="s">
        <v>161</v>
      </c>
      <c r="Q1626" s="5" t="s">
        <v>4285</v>
      </c>
      <c r="R1626" s="5" t="s">
        <v>178</v>
      </c>
      <c r="S1626" s="5" t="s">
        <v>1678</v>
      </c>
    </row>
    <row r="1627" spans="1:19">
      <c r="A1627" s="3" t="s">
        <v>3921</v>
      </c>
      <c r="B1627" s="3" t="s">
        <v>423</v>
      </c>
      <c r="C1627" s="3" t="s">
        <v>4288</v>
      </c>
      <c r="D1627" s="3" t="s">
        <v>4289</v>
      </c>
      <c r="E1627" s="3" t="s">
        <v>4290</v>
      </c>
      <c r="F1627" s="3" t="s">
        <v>215</v>
      </c>
      <c r="G1627" s="4">
        <v>19.54</v>
      </c>
      <c r="H1627" s="4">
        <v>2</v>
      </c>
      <c r="I1627" s="4">
        <v>0</v>
      </c>
      <c r="J1627" s="4">
        <v>2</v>
      </c>
      <c r="K1627" s="3" t="s">
        <v>3885</v>
      </c>
      <c r="L1627" s="3" t="s">
        <v>244</v>
      </c>
      <c r="M1627" s="4">
        <v>0</v>
      </c>
      <c r="N1627" s="3" t="s">
        <v>153</v>
      </c>
      <c r="O1627" s="3" t="s">
        <v>3886</v>
      </c>
      <c r="P1627" s="3" t="s">
        <v>161</v>
      </c>
      <c r="Q1627" s="5" t="s">
        <v>4288</v>
      </c>
      <c r="R1627" s="5" t="s">
        <v>178</v>
      </c>
      <c r="S1627" s="5" t="s">
        <v>1678</v>
      </c>
    </row>
    <row r="1628" spans="1:19">
      <c r="A1628" s="3" t="s">
        <v>3921</v>
      </c>
      <c r="B1628" s="3" t="s">
        <v>423</v>
      </c>
      <c r="C1628" s="3" t="s">
        <v>4291</v>
      </c>
      <c r="D1628" s="3" t="s">
        <v>4292</v>
      </c>
      <c r="E1628" s="3" t="s">
        <v>4293</v>
      </c>
      <c r="F1628" s="3" t="s">
        <v>264</v>
      </c>
      <c r="G1628" s="4">
        <v>15.38</v>
      </c>
      <c r="H1628" s="4">
        <v>1</v>
      </c>
      <c r="I1628" s="4">
        <v>0</v>
      </c>
      <c r="J1628" s="4">
        <v>1</v>
      </c>
      <c r="K1628" s="3" t="s">
        <v>3885</v>
      </c>
      <c r="L1628" s="3" t="s">
        <v>244</v>
      </c>
      <c r="M1628" s="4">
        <v>2</v>
      </c>
      <c r="N1628" s="3" t="s">
        <v>153</v>
      </c>
      <c r="O1628" s="3" t="s">
        <v>3886</v>
      </c>
      <c r="P1628" s="3" t="s">
        <v>161</v>
      </c>
      <c r="Q1628" s="5" t="s">
        <v>4291</v>
      </c>
      <c r="R1628" s="5" t="s">
        <v>178</v>
      </c>
      <c r="S1628" s="5" t="s">
        <v>1678</v>
      </c>
    </row>
    <row r="1629" spans="1:19">
      <c r="A1629" s="3" t="s">
        <v>3921</v>
      </c>
      <c r="B1629" s="3" t="s">
        <v>423</v>
      </c>
      <c r="C1629" s="3" t="s">
        <v>4294</v>
      </c>
      <c r="D1629" s="3" t="s">
        <v>4295</v>
      </c>
      <c r="E1629" s="3" t="s">
        <v>4293</v>
      </c>
      <c r="F1629" s="3" t="s">
        <v>215</v>
      </c>
      <c r="G1629" s="4">
        <v>14.85</v>
      </c>
      <c r="H1629" s="4">
        <v>2</v>
      </c>
      <c r="I1629" s="4">
        <v>0</v>
      </c>
      <c r="J1629" s="4">
        <v>2</v>
      </c>
      <c r="K1629" s="3" t="s">
        <v>3885</v>
      </c>
      <c r="L1629" s="3" t="s">
        <v>244</v>
      </c>
      <c r="M1629" s="4">
        <v>0</v>
      </c>
      <c r="N1629" s="3" t="s">
        <v>153</v>
      </c>
      <c r="O1629" s="3" t="s">
        <v>3886</v>
      </c>
      <c r="P1629" s="3" t="s">
        <v>161</v>
      </c>
      <c r="Q1629" s="5" t="s">
        <v>4294</v>
      </c>
      <c r="R1629" s="5" t="s">
        <v>178</v>
      </c>
      <c r="S1629" s="5" t="s">
        <v>1678</v>
      </c>
    </row>
    <row r="1630" spans="1:19">
      <c r="A1630" s="3" t="s">
        <v>3921</v>
      </c>
      <c r="B1630" s="3" t="s">
        <v>423</v>
      </c>
      <c r="C1630" s="3" t="s">
        <v>4296</v>
      </c>
      <c r="D1630" s="3" t="s">
        <v>4297</v>
      </c>
      <c r="E1630" s="3" t="s">
        <v>4298</v>
      </c>
      <c r="F1630" s="3" t="s">
        <v>215</v>
      </c>
      <c r="G1630" s="4">
        <v>18.86</v>
      </c>
      <c r="H1630" s="4">
        <v>2</v>
      </c>
      <c r="I1630" s="4">
        <v>0</v>
      </c>
      <c r="J1630" s="4">
        <v>2</v>
      </c>
      <c r="K1630" s="3" t="s">
        <v>3885</v>
      </c>
      <c r="L1630" s="3" t="s">
        <v>244</v>
      </c>
      <c r="M1630" s="4">
        <v>0</v>
      </c>
      <c r="N1630" s="3" t="s">
        <v>153</v>
      </c>
      <c r="O1630" s="3" t="s">
        <v>3886</v>
      </c>
      <c r="P1630" s="3" t="s">
        <v>161</v>
      </c>
      <c r="Q1630" s="5" t="s">
        <v>4296</v>
      </c>
      <c r="R1630" s="5" t="s">
        <v>178</v>
      </c>
      <c r="S1630" s="5" t="s">
        <v>1678</v>
      </c>
    </row>
    <row r="1631" spans="1:19">
      <c r="A1631" s="3" t="s">
        <v>3921</v>
      </c>
      <c r="B1631" s="3" t="s">
        <v>423</v>
      </c>
      <c r="C1631" s="3" t="s">
        <v>4299</v>
      </c>
      <c r="D1631" s="3" t="s">
        <v>4300</v>
      </c>
      <c r="E1631" s="3" t="s">
        <v>4301</v>
      </c>
      <c r="F1631" s="3" t="s">
        <v>240</v>
      </c>
      <c r="G1631" s="4">
        <v>39.619999999999997</v>
      </c>
      <c r="H1631" s="4">
        <v>1</v>
      </c>
      <c r="I1631" s="4">
        <v>0</v>
      </c>
      <c r="J1631" s="4">
        <v>1</v>
      </c>
      <c r="K1631" s="3" t="s">
        <v>3885</v>
      </c>
      <c r="L1631" s="3" t="s">
        <v>249</v>
      </c>
      <c r="M1631" s="4">
        <v>10</v>
      </c>
      <c r="N1631" s="3" t="s">
        <v>153</v>
      </c>
      <c r="O1631" s="3" t="s">
        <v>3886</v>
      </c>
      <c r="P1631" s="3" t="s">
        <v>161</v>
      </c>
      <c r="Q1631" s="5" t="s">
        <v>4299</v>
      </c>
      <c r="R1631" s="5" t="s">
        <v>178</v>
      </c>
      <c r="S1631" s="5" t="s">
        <v>1678</v>
      </c>
    </row>
    <row r="1632" spans="1:19">
      <c r="A1632" s="3" t="s">
        <v>3921</v>
      </c>
      <c r="B1632" s="3" t="s">
        <v>423</v>
      </c>
      <c r="C1632" s="3" t="s">
        <v>4302</v>
      </c>
      <c r="D1632" s="3" t="s">
        <v>4303</v>
      </c>
      <c r="E1632" s="3" t="s">
        <v>4304</v>
      </c>
      <c r="F1632" s="3" t="s">
        <v>240</v>
      </c>
      <c r="G1632" s="4">
        <v>36.26</v>
      </c>
      <c r="H1632" s="4">
        <v>1</v>
      </c>
      <c r="I1632" s="4">
        <v>0</v>
      </c>
      <c r="J1632" s="4">
        <v>1</v>
      </c>
      <c r="K1632" s="3" t="s">
        <v>3885</v>
      </c>
      <c r="L1632" s="3" t="s">
        <v>249</v>
      </c>
      <c r="M1632" s="4">
        <v>2</v>
      </c>
      <c r="N1632" s="3" t="s">
        <v>153</v>
      </c>
      <c r="O1632" s="3" t="s">
        <v>3886</v>
      </c>
      <c r="P1632" s="3" t="s">
        <v>161</v>
      </c>
      <c r="Q1632" s="5" t="s">
        <v>4302</v>
      </c>
      <c r="R1632" s="5" t="s">
        <v>178</v>
      </c>
      <c r="S1632" s="5" t="s">
        <v>1678</v>
      </c>
    </row>
    <row r="1633" spans="1:19">
      <c r="A1633" s="3" t="s">
        <v>3921</v>
      </c>
      <c r="B1633" s="3" t="s">
        <v>423</v>
      </c>
      <c r="C1633" s="3" t="s">
        <v>4305</v>
      </c>
      <c r="D1633" s="3" t="s">
        <v>4306</v>
      </c>
      <c r="E1633" s="3" t="s">
        <v>4307</v>
      </c>
      <c r="F1633" s="3" t="s">
        <v>215</v>
      </c>
      <c r="G1633" s="4">
        <v>15.32</v>
      </c>
      <c r="H1633" s="4">
        <v>2</v>
      </c>
      <c r="I1633" s="4">
        <v>0</v>
      </c>
      <c r="J1633" s="4">
        <v>2</v>
      </c>
      <c r="K1633" s="3" t="s">
        <v>3885</v>
      </c>
      <c r="L1633" s="3" t="s">
        <v>244</v>
      </c>
      <c r="M1633" s="4">
        <v>0</v>
      </c>
      <c r="N1633" s="3" t="s">
        <v>153</v>
      </c>
      <c r="O1633" s="3" t="s">
        <v>3886</v>
      </c>
      <c r="P1633" s="3" t="s">
        <v>161</v>
      </c>
      <c r="Q1633" s="5" t="s">
        <v>4305</v>
      </c>
      <c r="R1633" s="5" t="s">
        <v>178</v>
      </c>
      <c r="S1633" s="5" t="s">
        <v>1678</v>
      </c>
    </row>
    <row r="1634" spans="1:19">
      <c r="A1634" s="3" t="s">
        <v>3921</v>
      </c>
      <c r="B1634" s="3" t="s">
        <v>423</v>
      </c>
      <c r="C1634" s="3" t="s">
        <v>4308</v>
      </c>
      <c r="D1634" s="3" t="s">
        <v>4309</v>
      </c>
      <c r="E1634" s="3" t="s">
        <v>4310</v>
      </c>
      <c r="F1634" s="3" t="s">
        <v>240</v>
      </c>
      <c r="G1634" s="4">
        <v>36.270000000000003</v>
      </c>
      <c r="H1634" s="4">
        <v>6</v>
      </c>
      <c r="I1634" s="4">
        <v>0</v>
      </c>
      <c r="J1634" s="4">
        <v>6</v>
      </c>
      <c r="K1634" s="3" t="s">
        <v>3885</v>
      </c>
      <c r="L1634" s="3" t="s">
        <v>244</v>
      </c>
      <c r="M1634" s="4">
        <v>0</v>
      </c>
      <c r="N1634" s="3" t="s">
        <v>153</v>
      </c>
      <c r="O1634" s="3" t="s">
        <v>3886</v>
      </c>
      <c r="P1634" s="3" t="s">
        <v>161</v>
      </c>
      <c r="Q1634" s="5" t="s">
        <v>4308</v>
      </c>
      <c r="R1634" s="5" t="s">
        <v>178</v>
      </c>
      <c r="S1634" s="5" t="s">
        <v>1678</v>
      </c>
    </row>
    <row r="1635" spans="1:19">
      <c r="A1635" s="3" t="s">
        <v>3921</v>
      </c>
      <c r="B1635" s="3" t="s">
        <v>423</v>
      </c>
      <c r="C1635" s="3" t="s">
        <v>4311</v>
      </c>
      <c r="D1635" s="3" t="s">
        <v>4312</v>
      </c>
      <c r="E1635" s="3" t="s">
        <v>4313</v>
      </c>
      <c r="F1635" s="3" t="s">
        <v>337</v>
      </c>
      <c r="G1635" s="4">
        <v>37.78</v>
      </c>
      <c r="H1635" s="4">
        <v>3</v>
      </c>
      <c r="I1635" s="4">
        <v>0</v>
      </c>
      <c r="J1635" s="4">
        <v>3</v>
      </c>
      <c r="K1635" s="3" t="s">
        <v>3885</v>
      </c>
      <c r="L1635" s="3" t="s">
        <v>244</v>
      </c>
      <c r="M1635" s="4">
        <v>0</v>
      </c>
      <c r="N1635" s="3" t="s">
        <v>153</v>
      </c>
      <c r="O1635" s="3" t="s">
        <v>3886</v>
      </c>
      <c r="P1635" s="3" t="s">
        <v>161</v>
      </c>
      <c r="Q1635" s="5" t="s">
        <v>4311</v>
      </c>
      <c r="R1635" s="5" t="s">
        <v>178</v>
      </c>
      <c r="S1635" s="5" t="s">
        <v>1678</v>
      </c>
    </row>
    <row r="1636" spans="1:19">
      <c r="A1636" s="3" t="s">
        <v>3921</v>
      </c>
      <c r="B1636" s="3" t="s">
        <v>423</v>
      </c>
      <c r="C1636" s="3" t="s">
        <v>4314</v>
      </c>
      <c r="D1636" s="3" t="s">
        <v>4315</v>
      </c>
      <c r="E1636" s="3" t="s">
        <v>4316</v>
      </c>
      <c r="F1636" s="3" t="s">
        <v>248</v>
      </c>
      <c r="G1636" s="4">
        <v>17.920000000000002</v>
      </c>
      <c r="H1636" s="4">
        <v>2</v>
      </c>
      <c r="I1636" s="4">
        <v>0</v>
      </c>
      <c r="J1636" s="4">
        <v>2</v>
      </c>
      <c r="K1636" s="3" t="s">
        <v>3885</v>
      </c>
      <c r="L1636" s="3" t="s">
        <v>244</v>
      </c>
      <c r="M1636" s="4">
        <v>0</v>
      </c>
      <c r="N1636" s="3" t="s">
        <v>153</v>
      </c>
      <c r="O1636" s="3" t="s">
        <v>3886</v>
      </c>
      <c r="P1636" s="3" t="s">
        <v>161</v>
      </c>
      <c r="Q1636" s="5" t="s">
        <v>4314</v>
      </c>
      <c r="R1636" s="5" t="s">
        <v>178</v>
      </c>
      <c r="S1636" s="5" t="s">
        <v>1678</v>
      </c>
    </row>
    <row r="1637" spans="1:19">
      <c r="A1637" s="3" t="s">
        <v>3921</v>
      </c>
      <c r="B1637" s="3" t="s">
        <v>423</v>
      </c>
      <c r="C1637" s="3" t="s">
        <v>4317</v>
      </c>
      <c r="D1637" s="3" t="s">
        <v>4318</v>
      </c>
      <c r="E1637" s="3" t="s">
        <v>4319</v>
      </c>
      <c r="F1637" s="3" t="s">
        <v>731</v>
      </c>
      <c r="G1637" s="4">
        <v>47.9</v>
      </c>
      <c r="H1637" s="4">
        <v>5</v>
      </c>
      <c r="I1637" s="4">
        <v>0</v>
      </c>
      <c r="J1637" s="4">
        <v>6</v>
      </c>
      <c r="K1637" s="3" t="s">
        <v>3885</v>
      </c>
      <c r="L1637" s="3" t="s">
        <v>244</v>
      </c>
      <c r="M1637" s="4">
        <v>2</v>
      </c>
      <c r="N1637" s="3" t="s">
        <v>153</v>
      </c>
      <c r="O1637" s="3" t="s">
        <v>3886</v>
      </c>
      <c r="P1637" s="3" t="s">
        <v>161</v>
      </c>
      <c r="Q1637" s="5" t="s">
        <v>4317</v>
      </c>
      <c r="R1637" s="5" t="s">
        <v>178</v>
      </c>
      <c r="S1637" s="5" t="s">
        <v>1678</v>
      </c>
    </row>
    <row r="1638" spans="1:19">
      <c r="A1638" s="3" t="s">
        <v>3921</v>
      </c>
      <c r="B1638" s="3" t="s">
        <v>423</v>
      </c>
      <c r="C1638" s="3" t="s">
        <v>4320</v>
      </c>
      <c r="D1638" s="3" t="s">
        <v>4321</v>
      </c>
      <c r="E1638" s="3" t="s">
        <v>4152</v>
      </c>
      <c r="F1638" s="3" t="s">
        <v>264</v>
      </c>
      <c r="G1638" s="4">
        <v>15.38</v>
      </c>
      <c r="H1638" s="4">
        <v>1</v>
      </c>
      <c r="I1638" s="4">
        <v>0</v>
      </c>
      <c r="J1638" s="4">
        <v>1</v>
      </c>
      <c r="K1638" s="3" t="s">
        <v>3885</v>
      </c>
      <c r="L1638" s="3" t="s">
        <v>249</v>
      </c>
      <c r="M1638" s="4">
        <v>3</v>
      </c>
      <c r="N1638" s="3" t="s">
        <v>153</v>
      </c>
      <c r="O1638" s="3" t="s">
        <v>3886</v>
      </c>
      <c r="P1638" s="3" t="s">
        <v>161</v>
      </c>
      <c r="Q1638" s="5" t="s">
        <v>4320</v>
      </c>
      <c r="R1638" s="5" t="s">
        <v>178</v>
      </c>
      <c r="S1638" s="5" t="s">
        <v>1678</v>
      </c>
    </row>
    <row r="1639" spans="1:19">
      <c r="A1639" s="3" t="s">
        <v>3921</v>
      </c>
      <c r="B1639" s="3" t="s">
        <v>423</v>
      </c>
      <c r="C1639" s="3" t="s">
        <v>4322</v>
      </c>
      <c r="D1639" s="3" t="s">
        <v>4323</v>
      </c>
      <c r="E1639" s="3" t="s">
        <v>4324</v>
      </c>
      <c r="F1639" s="3" t="s">
        <v>248</v>
      </c>
      <c r="G1639" s="4">
        <v>17.920000000000002</v>
      </c>
      <c r="H1639" s="4">
        <v>1</v>
      </c>
      <c r="I1639" s="4">
        <v>0</v>
      </c>
      <c r="J1639" s="4">
        <v>1</v>
      </c>
      <c r="K1639" s="3" t="s">
        <v>3885</v>
      </c>
      <c r="L1639" s="3" t="s">
        <v>249</v>
      </c>
      <c r="M1639" s="4">
        <v>3</v>
      </c>
      <c r="N1639" s="3" t="s">
        <v>153</v>
      </c>
      <c r="O1639" s="3" t="s">
        <v>3886</v>
      </c>
      <c r="P1639" s="3" t="s">
        <v>161</v>
      </c>
      <c r="Q1639" s="5" t="s">
        <v>4322</v>
      </c>
      <c r="R1639" s="5" t="s">
        <v>178</v>
      </c>
      <c r="S1639" s="5" t="s">
        <v>1678</v>
      </c>
    </row>
    <row r="1640" spans="1:19">
      <c r="A1640" s="3" t="s">
        <v>3921</v>
      </c>
      <c r="B1640" s="3" t="s">
        <v>423</v>
      </c>
      <c r="C1640" s="3" t="s">
        <v>4325</v>
      </c>
      <c r="D1640" s="3" t="s">
        <v>4326</v>
      </c>
      <c r="E1640" s="3" t="s">
        <v>4166</v>
      </c>
      <c r="F1640" s="3" t="s">
        <v>215</v>
      </c>
      <c r="G1640" s="4">
        <v>19.440000000000001</v>
      </c>
      <c r="H1640" s="4">
        <v>1</v>
      </c>
      <c r="I1640" s="4">
        <v>0</v>
      </c>
      <c r="J1640" s="4">
        <v>1</v>
      </c>
      <c r="K1640" s="3" t="s">
        <v>3885</v>
      </c>
      <c r="L1640" s="3" t="s">
        <v>249</v>
      </c>
      <c r="M1640" s="4">
        <v>3</v>
      </c>
      <c r="N1640" s="3" t="s">
        <v>153</v>
      </c>
      <c r="O1640" s="3" t="s">
        <v>3886</v>
      </c>
      <c r="P1640" s="3" t="s">
        <v>161</v>
      </c>
      <c r="Q1640" s="5" t="s">
        <v>4325</v>
      </c>
      <c r="R1640" s="5" t="s">
        <v>178</v>
      </c>
      <c r="S1640" s="5" t="s">
        <v>1678</v>
      </c>
    </row>
    <row r="1641" spans="1:19">
      <c r="A1641" s="3" t="s">
        <v>3921</v>
      </c>
      <c r="B1641" s="3" t="s">
        <v>423</v>
      </c>
      <c r="C1641" s="3" t="s">
        <v>4327</v>
      </c>
      <c r="D1641" s="3" t="s">
        <v>4328</v>
      </c>
      <c r="E1641" s="3" t="s">
        <v>4178</v>
      </c>
      <c r="F1641" s="3" t="s">
        <v>264</v>
      </c>
      <c r="G1641" s="4">
        <v>15.32</v>
      </c>
      <c r="H1641" s="4">
        <v>1</v>
      </c>
      <c r="I1641" s="4">
        <v>0</v>
      </c>
      <c r="J1641" s="4">
        <v>1</v>
      </c>
      <c r="K1641" s="3" t="s">
        <v>3885</v>
      </c>
      <c r="L1641" s="3" t="s">
        <v>249</v>
      </c>
      <c r="M1641" s="4">
        <v>3</v>
      </c>
      <c r="N1641" s="3" t="s">
        <v>153</v>
      </c>
      <c r="O1641" s="3" t="s">
        <v>3886</v>
      </c>
      <c r="P1641" s="3" t="s">
        <v>161</v>
      </c>
      <c r="Q1641" s="5" t="s">
        <v>4327</v>
      </c>
      <c r="R1641" s="5" t="s">
        <v>178</v>
      </c>
      <c r="S1641" s="5" t="s">
        <v>1678</v>
      </c>
    </row>
    <row r="1642" spans="1:19">
      <c r="A1642" s="3" t="s">
        <v>3921</v>
      </c>
      <c r="B1642" s="3" t="s">
        <v>423</v>
      </c>
      <c r="C1642" s="3" t="s">
        <v>4329</v>
      </c>
      <c r="D1642" s="3" t="s">
        <v>4330</v>
      </c>
      <c r="E1642" s="3" t="s">
        <v>1706</v>
      </c>
      <c r="F1642" s="3" t="s">
        <v>240</v>
      </c>
      <c r="G1642" s="4">
        <v>34.630000000000003</v>
      </c>
      <c r="H1642" s="4">
        <v>0</v>
      </c>
      <c r="I1642" s="4">
        <v>0</v>
      </c>
      <c r="J1642" s="4">
        <v>0</v>
      </c>
      <c r="K1642" s="3" t="s">
        <v>3885</v>
      </c>
      <c r="L1642" s="3" t="s">
        <v>1707</v>
      </c>
      <c r="M1642" s="4">
        <v>15</v>
      </c>
      <c r="N1642" s="3" t="s">
        <v>153</v>
      </c>
      <c r="O1642" s="3" t="s">
        <v>3886</v>
      </c>
      <c r="P1642" s="3" t="s">
        <v>161</v>
      </c>
      <c r="Q1642" s="5" t="s">
        <v>4329</v>
      </c>
      <c r="R1642" s="5" t="s">
        <v>178</v>
      </c>
      <c r="S1642" s="5" t="s">
        <v>1449</v>
      </c>
    </row>
    <row r="1643" spans="1:19">
      <c r="A1643" s="3" t="s">
        <v>3921</v>
      </c>
      <c r="B1643" s="3" t="s">
        <v>423</v>
      </c>
      <c r="C1643" s="3" t="s">
        <v>4331</v>
      </c>
      <c r="D1643" s="3" t="s">
        <v>4332</v>
      </c>
      <c r="E1643" s="3" t="s">
        <v>4210</v>
      </c>
      <c r="F1643" s="3" t="s">
        <v>331</v>
      </c>
      <c r="G1643" s="4">
        <v>58.26</v>
      </c>
      <c r="H1643" s="4">
        <v>0</v>
      </c>
      <c r="I1643" s="4">
        <v>0</v>
      </c>
      <c r="J1643" s="4">
        <v>0</v>
      </c>
      <c r="K1643" s="3" t="s">
        <v>3885</v>
      </c>
      <c r="L1643" s="3" t="s">
        <v>2339</v>
      </c>
      <c r="M1643" s="4">
        <v>25</v>
      </c>
      <c r="N1643" s="3" t="s">
        <v>153</v>
      </c>
      <c r="O1643" s="3" t="s">
        <v>3886</v>
      </c>
      <c r="P1643" s="3" t="s">
        <v>161</v>
      </c>
      <c r="Q1643" s="5" t="s">
        <v>4331</v>
      </c>
      <c r="R1643" s="5" t="s">
        <v>178</v>
      </c>
      <c r="S1643" s="5" t="s">
        <v>1449</v>
      </c>
    </row>
    <row r="1644" spans="1:19">
      <c r="A1644" s="3" t="s">
        <v>4085</v>
      </c>
      <c r="B1644" s="3" t="s">
        <v>3686</v>
      </c>
      <c r="C1644" s="3" t="s">
        <v>4333</v>
      </c>
      <c r="D1644" s="3" t="s">
        <v>4334</v>
      </c>
      <c r="E1644" s="3" t="s">
        <v>243</v>
      </c>
      <c r="F1644" s="3" t="s">
        <v>215</v>
      </c>
      <c r="G1644" s="4">
        <v>19.47</v>
      </c>
      <c r="H1644" s="4">
        <v>2</v>
      </c>
      <c r="I1644" s="4">
        <v>0</v>
      </c>
      <c r="J1644" s="4">
        <v>2</v>
      </c>
      <c r="K1644" s="3" t="s">
        <v>3885</v>
      </c>
      <c r="L1644" s="3" t="s">
        <v>244</v>
      </c>
      <c r="M1644" s="4">
        <v>0</v>
      </c>
      <c r="N1644" s="3" t="s">
        <v>153</v>
      </c>
      <c r="O1644" s="3" t="s">
        <v>3886</v>
      </c>
      <c r="P1644" s="3" t="s">
        <v>161</v>
      </c>
      <c r="Q1644" s="5" t="s">
        <v>4333</v>
      </c>
      <c r="R1644" s="5" t="s">
        <v>178</v>
      </c>
      <c r="S1644" s="5" t="s">
        <v>1678</v>
      </c>
    </row>
    <row r="1645" spans="1:19">
      <c r="A1645" s="3" t="s">
        <v>4085</v>
      </c>
      <c r="B1645" s="3" t="s">
        <v>3686</v>
      </c>
      <c r="C1645" s="3" t="s">
        <v>4335</v>
      </c>
      <c r="D1645" s="3" t="s">
        <v>4336</v>
      </c>
      <c r="E1645" s="3" t="s">
        <v>1676</v>
      </c>
      <c r="F1645" s="3" t="s">
        <v>264</v>
      </c>
      <c r="G1645" s="4">
        <v>15.76</v>
      </c>
      <c r="H1645" s="4">
        <v>1</v>
      </c>
      <c r="I1645" s="4">
        <v>0</v>
      </c>
      <c r="J1645" s="4">
        <v>1</v>
      </c>
      <c r="K1645" s="3" t="s">
        <v>3885</v>
      </c>
      <c r="L1645" s="3" t="s">
        <v>1776</v>
      </c>
      <c r="M1645" s="4">
        <v>2</v>
      </c>
      <c r="N1645" s="3" t="s">
        <v>153</v>
      </c>
      <c r="O1645" s="3" t="s">
        <v>3886</v>
      </c>
      <c r="P1645" s="3" t="s">
        <v>161</v>
      </c>
      <c r="Q1645" s="5" t="s">
        <v>4335</v>
      </c>
      <c r="R1645" s="5" t="s">
        <v>178</v>
      </c>
      <c r="S1645" s="5" t="s">
        <v>1678</v>
      </c>
    </row>
    <row r="1646" spans="1:19">
      <c r="A1646" s="3" t="s">
        <v>4085</v>
      </c>
      <c r="B1646" s="3" t="s">
        <v>3686</v>
      </c>
      <c r="C1646" s="3" t="s">
        <v>4337</v>
      </c>
      <c r="D1646" s="3" t="s">
        <v>4338</v>
      </c>
      <c r="E1646" s="3" t="s">
        <v>247</v>
      </c>
      <c r="F1646" s="3" t="s">
        <v>1681</v>
      </c>
      <c r="G1646" s="4">
        <v>29.91</v>
      </c>
      <c r="H1646" s="4">
        <v>1</v>
      </c>
      <c r="I1646" s="4">
        <v>10</v>
      </c>
      <c r="J1646" s="4">
        <v>1</v>
      </c>
      <c r="K1646" s="3" t="s">
        <v>3885</v>
      </c>
      <c r="L1646" s="3" t="s">
        <v>249</v>
      </c>
      <c r="M1646" s="4">
        <v>6</v>
      </c>
      <c r="N1646" s="3" t="s">
        <v>153</v>
      </c>
      <c r="O1646" s="3" t="s">
        <v>3886</v>
      </c>
      <c r="P1646" s="3" t="s">
        <v>161</v>
      </c>
      <c r="Q1646" s="5" t="s">
        <v>4337</v>
      </c>
      <c r="R1646" s="5" t="s">
        <v>178</v>
      </c>
      <c r="S1646" s="5" t="s">
        <v>2112</v>
      </c>
    </row>
    <row r="1647" spans="1:19">
      <c r="A1647" s="3" t="s">
        <v>4085</v>
      </c>
      <c r="B1647" s="3" t="s">
        <v>3686</v>
      </c>
      <c r="C1647" s="3" t="s">
        <v>4339</v>
      </c>
      <c r="D1647" s="3" t="s">
        <v>4340</v>
      </c>
      <c r="E1647" s="3" t="s">
        <v>2235</v>
      </c>
      <c r="F1647" s="3" t="s">
        <v>264</v>
      </c>
      <c r="G1647" s="4">
        <v>15.38</v>
      </c>
      <c r="H1647" s="4">
        <v>1</v>
      </c>
      <c r="I1647" s="4">
        <v>0</v>
      </c>
      <c r="J1647" s="4">
        <v>1</v>
      </c>
      <c r="K1647" s="3" t="s">
        <v>3885</v>
      </c>
      <c r="L1647" s="3" t="s">
        <v>244</v>
      </c>
      <c r="M1647" s="4">
        <v>2</v>
      </c>
      <c r="N1647" s="3" t="s">
        <v>153</v>
      </c>
      <c r="O1647" s="3" t="s">
        <v>3886</v>
      </c>
      <c r="P1647" s="3" t="s">
        <v>161</v>
      </c>
      <c r="Q1647" s="5" t="s">
        <v>4339</v>
      </c>
      <c r="R1647" s="5" t="s">
        <v>178</v>
      </c>
      <c r="S1647" s="5" t="s">
        <v>2112</v>
      </c>
    </row>
    <row r="1648" spans="1:19">
      <c r="A1648" s="3" t="s">
        <v>4085</v>
      </c>
      <c r="B1648" s="3" t="s">
        <v>3686</v>
      </c>
      <c r="C1648" s="3" t="s">
        <v>4341</v>
      </c>
      <c r="D1648" s="3" t="s">
        <v>4342</v>
      </c>
      <c r="E1648" s="3" t="s">
        <v>2235</v>
      </c>
      <c r="F1648" s="3" t="s">
        <v>264</v>
      </c>
      <c r="G1648" s="4">
        <v>15.44</v>
      </c>
      <c r="H1648" s="4">
        <v>1</v>
      </c>
      <c r="I1648" s="4">
        <v>0</v>
      </c>
      <c r="J1648" s="4">
        <v>1</v>
      </c>
      <c r="K1648" s="3" t="s">
        <v>3885</v>
      </c>
      <c r="L1648" s="3" t="s">
        <v>244</v>
      </c>
      <c r="M1648" s="4">
        <v>2</v>
      </c>
      <c r="N1648" s="3" t="s">
        <v>153</v>
      </c>
      <c r="O1648" s="3" t="s">
        <v>3886</v>
      </c>
      <c r="P1648" s="3" t="s">
        <v>161</v>
      </c>
      <c r="Q1648" s="5" t="s">
        <v>4341</v>
      </c>
      <c r="R1648" s="5" t="s">
        <v>178</v>
      </c>
      <c r="S1648" s="5" t="s">
        <v>2112</v>
      </c>
    </row>
    <row r="1649" spans="1:19">
      <c r="A1649" s="3" t="s">
        <v>4085</v>
      </c>
      <c r="B1649" s="3" t="s">
        <v>3686</v>
      </c>
      <c r="C1649" s="3" t="s">
        <v>4343</v>
      </c>
      <c r="D1649" s="3" t="s">
        <v>4344</v>
      </c>
      <c r="E1649" s="3" t="s">
        <v>2235</v>
      </c>
      <c r="F1649" s="3" t="s">
        <v>264</v>
      </c>
      <c r="G1649" s="4">
        <v>15.38</v>
      </c>
      <c r="H1649" s="4">
        <v>1</v>
      </c>
      <c r="I1649" s="4">
        <v>0</v>
      </c>
      <c r="J1649" s="4">
        <v>1</v>
      </c>
      <c r="K1649" s="3" t="s">
        <v>3885</v>
      </c>
      <c r="L1649" s="3" t="s">
        <v>244</v>
      </c>
      <c r="M1649" s="4">
        <v>2</v>
      </c>
      <c r="N1649" s="3" t="s">
        <v>153</v>
      </c>
      <c r="O1649" s="3" t="s">
        <v>3886</v>
      </c>
      <c r="P1649" s="3" t="s">
        <v>161</v>
      </c>
      <c r="Q1649" s="5" t="s">
        <v>4343</v>
      </c>
      <c r="R1649" s="5" t="s">
        <v>178</v>
      </c>
      <c r="S1649" s="5" t="s">
        <v>2112</v>
      </c>
    </row>
    <row r="1650" spans="1:19">
      <c r="A1650" s="3" t="s">
        <v>4085</v>
      </c>
      <c r="B1650" s="3" t="s">
        <v>3686</v>
      </c>
      <c r="C1650" s="3" t="s">
        <v>4345</v>
      </c>
      <c r="D1650" s="3" t="s">
        <v>4346</v>
      </c>
      <c r="E1650" s="3" t="s">
        <v>2235</v>
      </c>
      <c r="F1650" s="3" t="s">
        <v>264</v>
      </c>
      <c r="G1650" s="4">
        <v>14.84</v>
      </c>
      <c r="H1650" s="4">
        <v>1</v>
      </c>
      <c r="I1650" s="4">
        <v>0</v>
      </c>
      <c r="J1650" s="4">
        <v>1</v>
      </c>
      <c r="K1650" s="3" t="s">
        <v>3885</v>
      </c>
      <c r="L1650" s="3" t="s">
        <v>244</v>
      </c>
      <c r="M1650" s="4">
        <v>2</v>
      </c>
      <c r="N1650" s="3" t="s">
        <v>153</v>
      </c>
      <c r="O1650" s="3" t="s">
        <v>3886</v>
      </c>
      <c r="P1650" s="3" t="s">
        <v>161</v>
      </c>
      <c r="Q1650" s="5" t="s">
        <v>4345</v>
      </c>
      <c r="R1650" s="5" t="s">
        <v>178</v>
      </c>
      <c r="S1650" s="5" t="s">
        <v>2112</v>
      </c>
    </row>
    <row r="1651" spans="1:19">
      <c r="A1651" s="3" t="s">
        <v>4085</v>
      </c>
      <c r="B1651" s="3" t="s">
        <v>149</v>
      </c>
      <c r="C1651" s="3" t="s">
        <v>4347</v>
      </c>
      <c r="D1651" s="3" t="s">
        <v>4348</v>
      </c>
      <c r="E1651" s="3" t="s">
        <v>2522</v>
      </c>
      <c r="F1651" s="3" t="s">
        <v>222</v>
      </c>
      <c r="G1651" s="4">
        <v>17.98</v>
      </c>
      <c r="H1651" s="4">
        <v>1</v>
      </c>
      <c r="I1651" s="4">
        <v>0</v>
      </c>
      <c r="J1651" s="4">
        <v>1</v>
      </c>
      <c r="K1651" s="3" t="s">
        <v>3885</v>
      </c>
      <c r="L1651" s="3" t="s">
        <v>244</v>
      </c>
      <c r="M1651" s="4">
        <v>2</v>
      </c>
      <c r="N1651" s="3" t="s">
        <v>153</v>
      </c>
      <c r="O1651" s="3" t="s">
        <v>3886</v>
      </c>
      <c r="P1651" s="3" t="s">
        <v>161</v>
      </c>
      <c r="Q1651" s="5" t="s">
        <v>4347</v>
      </c>
      <c r="R1651" s="5" t="s">
        <v>178</v>
      </c>
      <c r="S1651" s="5" t="s">
        <v>525</v>
      </c>
    </row>
    <row r="1652" spans="1:19">
      <c r="A1652" s="3" t="s">
        <v>4085</v>
      </c>
      <c r="B1652" s="3" t="s">
        <v>149</v>
      </c>
      <c r="C1652" s="3" t="s">
        <v>4349</v>
      </c>
      <c r="D1652" s="3" t="s">
        <v>4350</v>
      </c>
      <c r="E1652" s="3" t="s">
        <v>344</v>
      </c>
      <c r="F1652" s="3" t="s">
        <v>248</v>
      </c>
      <c r="G1652" s="4">
        <v>14.6</v>
      </c>
      <c r="H1652" s="4">
        <v>0</v>
      </c>
      <c r="I1652" s="4">
        <v>0</v>
      </c>
      <c r="J1652" s="4">
        <v>0</v>
      </c>
      <c r="K1652" s="3" t="s">
        <v>3885</v>
      </c>
      <c r="L1652" s="3" t="s">
        <v>153</v>
      </c>
      <c r="M1652" s="4">
        <v>0</v>
      </c>
      <c r="N1652" s="3" t="s">
        <v>153</v>
      </c>
      <c r="O1652" s="3" t="s">
        <v>3886</v>
      </c>
      <c r="P1652" s="3" t="s">
        <v>161</v>
      </c>
      <c r="Q1652" s="5" t="s">
        <v>4349</v>
      </c>
      <c r="R1652" s="5" t="s">
        <v>168</v>
      </c>
      <c r="S1652" s="5" t="s">
        <v>169</v>
      </c>
    </row>
    <row r="1653" spans="1:19">
      <c r="A1653" s="3" t="s">
        <v>4085</v>
      </c>
      <c r="B1653" s="3" t="s">
        <v>149</v>
      </c>
      <c r="C1653" s="3" t="s">
        <v>4351</v>
      </c>
      <c r="D1653" s="3" t="s">
        <v>4352</v>
      </c>
      <c r="E1653" s="3" t="s">
        <v>4353</v>
      </c>
      <c r="F1653" s="3" t="s">
        <v>611</v>
      </c>
      <c r="G1653" s="4">
        <v>2.86</v>
      </c>
      <c r="H1653" s="4">
        <v>0</v>
      </c>
      <c r="I1653" s="4">
        <v>0</v>
      </c>
      <c r="J1653" s="4">
        <v>0</v>
      </c>
      <c r="K1653" s="3" t="s">
        <v>3885</v>
      </c>
      <c r="L1653" s="3" t="s">
        <v>153</v>
      </c>
      <c r="M1653" s="4">
        <v>0</v>
      </c>
      <c r="N1653" s="3" t="s">
        <v>153</v>
      </c>
      <c r="O1653" s="3" t="s">
        <v>3886</v>
      </c>
      <c r="P1653" s="3" t="s">
        <v>161</v>
      </c>
      <c r="Q1653" s="5" t="s">
        <v>4351</v>
      </c>
      <c r="R1653" s="5" t="s">
        <v>168</v>
      </c>
      <c r="S1653" s="5" t="s">
        <v>169</v>
      </c>
    </row>
    <row r="1654" spans="1:19">
      <c r="A1654" s="3" t="s">
        <v>4085</v>
      </c>
      <c r="B1654" s="3" t="s">
        <v>149</v>
      </c>
      <c r="C1654" s="3" t="s">
        <v>4354</v>
      </c>
      <c r="D1654" s="3" t="s">
        <v>4355</v>
      </c>
      <c r="E1654" s="3" t="s">
        <v>1641</v>
      </c>
      <c r="F1654" s="3" t="s">
        <v>153</v>
      </c>
      <c r="G1654" s="4">
        <v>9.14</v>
      </c>
      <c r="H1654" s="4">
        <v>0</v>
      </c>
      <c r="I1654" s="4">
        <v>0</v>
      </c>
      <c r="J1654" s="4">
        <v>0</v>
      </c>
      <c r="K1654" s="3" t="s">
        <v>3885</v>
      </c>
      <c r="L1654" s="3" t="s">
        <v>153</v>
      </c>
      <c r="M1654" s="4">
        <v>0</v>
      </c>
      <c r="N1654" s="3" t="s">
        <v>153</v>
      </c>
      <c r="O1654" s="3" t="s">
        <v>3886</v>
      </c>
      <c r="P1654" s="3" t="s">
        <v>161</v>
      </c>
      <c r="Q1654" s="5" t="s">
        <v>4354</v>
      </c>
      <c r="R1654" s="5" t="s">
        <v>173</v>
      </c>
      <c r="S1654" s="5" t="s">
        <v>1597</v>
      </c>
    </row>
    <row r="1655" spans="1:19">
      <c r="A1655" s="3" t="s">
        <v>4085</v>
      </c>
      <c r="B1655" s="3" t="s">
        <v>149</v>
      </c>
      <c r="C1655" s="3" t="s">
        <v>4356</v>
      </c>
      <c r="D1655" s="3" t="s">
        <v>4357</v>
      </c>
      <c r="E1655" s="3" t="s">
        <v>4358</v>
      </c>
      <c r="F1655" s="3" t="s">
        <v>585</v>
      </c>
      <c r="G1655" s="4">
        <v>54.68</v>
      </c>
      <c r="H1655" s="4">
        <v>0</v>
      </c>
      <c r="I1655" s="4">
        <v>0</v>
      </c>
      <c r="J1655" s="4">
        <v>0</v>
      </c>
      <c r="K1655" s="3" t="s">
        <v>3885</v>
      </c>
      <c r="L1655" s="3" t="s">
        <v>2339</v>
      </c>
      <c r="M1655" s="4">
        <v>20</v>
      </c>
      <c r="N1655" s="3" t="s">
        <v>153</v>
      </c>
      <c r="O1655" s="3" t="s">
        <v>3886</v>
      </c>
      <c r="P1655" s="3" t="s">
        <v>161</v>
      </c>
      <c r="Q1655" s="5" t="s">
        <v>4356</v>
      </c>
      <c r="R1655" s="5" t="s">
        <v>178</v>
      </c>
      <c r="S1655" s="5" t="s">
        <v>1449</v>
      </c>
    </row>
    <row r="1656" spans="1:19">
      <c r="A1656" s="3" t="s">
        <v>4085</v>
      </c>
      <c r="B1656" s="3" t="s">
        <v>423</v>
      </c>
      <c r="C1656" s="3" t="s">
        <v>4359</v>
      </c>
      <c r="D1656" s="3" t="s">
        <v>4360</v>
      </c>
      <c r="E1656" s="3" t="s">
        <v>243</v>
      </c>
      <c r="F1656" s="3" t="s">
        <v>215</v>
      </c>
      <c r="G1656" s="4">
        <v>19.34</v>
      </c>
      <c r="H1656" s="4">
        <v>2</v>
      </c>
      <c r="I1656" s="4">
        <v>0</v>
      </c>
      <c r="J1656" s="4">
        <v>2</v>
      </c>
      <c r="K1656" s="3" t="s">
        <v>3885</v>
      </c>
      <c r="L1656" s="3" t="s">
        <v>244</v>
      </c>
      <c r="M1656" s="4">
        <v>0</v>
      </c>
      <c r="N1656" s="3" t="s">
        <v>153</v>
      </c>
      <c r="O1656" s="3" t="s">
        <v>3886</v>
      </c>
      <c r="P1656" s="3" t="s">
        <v>161</v>
      </c>
      <c r="Q1656" s="5" t="s">
        <v>4359</v>
      </c>
      <c r="R1656" s="5" t="s">
        <v>178</v>
      </c>
      <c r="S1656" s="5" t="s">
        <v>2112</v>
      </c>
    </row>
    <row r="1657" spans="1:19">
      <c r="A1657" s="3" t="s">
        <v>4085</v>
      </c>
      <c r="B1657" s="3" t="s">
        <v>423</v>
      </c>
      <c r="C1657" s="3" t="s">
        <v>4361</v>
      </c>
      <c r="D1657" s="3" t="s">
        <v>4362</v>
      </c>
      <c r="E1657" s="3" t="s">
        <v>243</v>
      </c>
      <c r="F1657" s="3" t="s">
        <v>215</v>
      </c>
      <c r="G1657" s="4">
        <v>19.29</v>
      </c>
      <c r="H1657" s="4">
        <v>2</v>
      </c>
      <c r="I1657" s="4">
        <v>0</v>
      </c>
      <c r="J1657" s="4">
        <v>2</v>
      </c>
      <c r="K1657" s="3" t="s">
        <v>3885</v>
      </c>
      <c r="L1657" s="3" t="s">
        <v>244</v>
      </c>
      <c r="M1657" s="4">
        <v>0</v>
      </c>
      <c r="N1657" s="3" t="s">
        <v>153</v>
      </c>
      <c r="O1657" s="3" t="s">
        <v>3886</v>
      </c>
      <c r="P1657" s="3" t="s">
        <v>161</v>
      </c>
      <c r="Q1657" s="5" t="s">
        <v>4361</v>
      </c>
      <c r="R1657" s="5" t="s">
        <v>178</v>
      </c>
      <c r="S1657" s="5" t="s">
        <v>2112</v>
      </c>
    </row>
    <row r="1658" spans="1:19">
      <c r="A1658" s="3" t="s">
        <v>4085</v>
      </c>
      <c r="B1658" s="3" t="s">
        <v>423</v>
      </c>
      <c r="C1658" s="3" t="s">
        <v>4363</v>
      </c>
      <c r="D1658" s="3" t="s">
        <v>4364</v>
      </c>
      <c r="E1658" s="3" t="s">
        <v>243</v>
      </c>
      <c r="F1658" s="3" t="s">
        <v>215</v>
      </c>
      <c r="G1658" s="4">
        <v>19.46</v>
      </c>
      <c r="H1658" s="4">
        <v>2</v>
      </c>
      <c r="I1658" s="4">
        <v>0</v>
      </c>
      <c r="J1658" s="4">
        <v>2</v>
      </c>
      <c r="K1658" s="3" t="s">
        <v>3885</v>
      </c>
      <c r="L1658" s="3" t="s">
        <v>244</v>
      </c>
      <c r="M1658" s="4">
        <v>0</v>
      </c>
      <c r="N1658" s="3" t="s">
        <v>153</v>
      </c>
      <c r="O1658" s="3" t="s">
        <v>3886</v>
      </c>
      <c r="P1658" s="3" t="s">
        <v>161</v>
      </c>
      <c r="Q1658" s="5" t="s">
        <v>4363</v>
      </c>
      <c r="R1658" s="5" t="s">
        <v>178</v>
      </c>
      <c r="S1658" s="5" t="s">
        <v>2112</v>
      </c>
    </row>
    <row r="1659" spans="1:19">
      <c r="A1659" s="3" t="s">
        <v>4085</v>
      </c>
      <c r="B1659" s="3" t="s">
        <v>423</v>
      </c>
      <c r="C1659" s="3" t="s">
        <v>4365</v>
      </c>
      <c r="D1659" s="3" t="s">
        <v>4366</v>
      </c>
      <c r="E1659" s="3" t="s">
        <v>243</v>
      </c>
      <c r="F1659" s="3" t="s">
        <v>215</v>
      </c>
      <c r="G1659" s="4">
        <v>19.37</v>
      </c>
      <c r="H1659" s="4">
        <v>2</v>
      </c>
      <c r="I1659" s="4">
        <v>0</v>
      </c>
      <c r="J1659" s="4">
        <v>2</v>
      </c>
      <c r="K1659" s="3" t="s">
        <v>3885</v>
      </c>
      <c r="L1659" s="3" t="s">
        <v>244</v>
      </c>
      <c r="M1659" s="4">
        <v>0</v>
      </c>
      <c r="N1659" s="3" t="s">
        <v>153</v>
      </c>
      <c r="O1659" s="3" t="s">
        <v>3886</v>
      </c>
      <c r="P1659" s="3" t="s">
        <v>161</v>
      </c>
      <c r="Q1659" s="5" t="s">
        <v>4365</v>
      </c>
      <c r="R1659" s="5" t="s">
        <v>178</v>
      </c>
      <c r="S1659" s="5" t="s">
        <v>2112</v>
      </c>
    </row>
    <row r="1660" spans="1:19">
      <c r="A1660" s="3" t="s">
        <v>4085</v>
      </c>
      <c r="B1660" s="3" t="s">
        <v>423</v>
      </c>
      <c r="C1660" s="3" t="s">
        <v>4367</v>
      </c>
      <c r="D1660" s="3" t="s">
        <v>4368</v>
      </c>
      <c r="E1660" s="3" t="s">
        <v>243</v>
      </c>
      <c r="F1660" s="3" t="s">
        <v>215</v>
      </c>
      <c r="G1660" s="4">
        <v>19.32</v>
      </c>
      <c r="H1660" s="4">
        <v>2</v>
      </c>
      <c r="I1660" s="4">
        <v>0</v>
      </c>
      <c r="J1660" s="4">
        <v>2</v>
      </c>
      <c r="K1660" s="3" t="s">
        <v>3885</v>
      </c>
      <c r="L1660" s="3" t="s">
        <v>244</v>
      </c>
      <c r="M1660" s="4">
        <v>0</v>
      </c>
      <c r="N1660" s="3" t="s">
        <v>153</v>
      </c>
      <c r="O1660" s="3" t="s">
        <v>3886</v>
      </c>
      <c r="P1660" s="3" t="s">
        <v>161</v>
      </c>
      <c r="Q1660" s="5" t="s">
        <v>4367</v>
      </c>
      <c r="R1660" s="5" t="s">
        <v>178</v>
      </c>
      <c r="S1660" s="5" t="s">
        <v>2112</v>
      </c>
    </row>
    <row r="1661" spans="1:19">
      <c r="A1661" s="3" t="s">
        <v>4085</v>
      </c>
      <c r="B1661" s="3" t="s">
        <v>423</v>
      </c>
      <c r="C1661" s="3" t="s">
        <v>4369</v>
      </c>
      <c r="D1661" s="3" t="s">
        <v>4370</v>
      </c>
      <c r="E1661" s="3" t="s">
        <v>243</v>
      </c>
      <c r="F1661" s="3" t="s">
        <v>215</v>
      </c>
      <c r="G1661" s="4">
        <v>19.37</v>
      </c>
      <c r="H1661" s="4">
        <v>2</v>
      </c>
      <c r="I1661" s="4">
        <v>0</v>
      </c>
      <c r="J1661" s="4">
        <v>2</v>
      </c>
      <c r="K1661" s="3" t="s">
        <v>3885</v>
      </c>
      <c r="L1661" s="3" t="s">
        <v>244</v>
      </c>
      <c r="M1661" s="4">
        <v>0</v>
      </c>
      <c r="N1661" s="3" t="s">
        <v>153</v>
      </c>
      <c r="O1661" s="3" t="s">
        <v>3886</v>
      </c>
      <c r="P1661" s="3" t="s">
        <v>161</v>
      </c>
      <c r="Q1661" s="5" t="s">
        <v>4369</v>
      </c>
      <c r="R1661" s="5" t="s">
        <v>178</v>
      </c>
      <c r="S1661" s="5" t="s">
        <v>2112</v>
      </c>
    </row>
    <row r="1662" spans="1:19">
      <c r="A1662" s="3" t="s">
        <v>4085</v>
      </c>
      <c r="B1662" s="3" t="s">
        <v>423</v>
      </c>
      <c r="C1662" s="3" t="s">
        <v>4371</v>
      </c>
      <c r="D1662" s="3" t="s">
        <v>4372</v>
      </c>
      <c r="E1662" s="3" t="s">
        <v>1676</v>
      </c>
      <c r="F1662" s="3" t="s">
        <v>264</v>
      </c>
      <c r="G1662" s="4">
        <v>15.38</v>
      </c>
      <c r="H1662" s="4">
        <v>1</v>
      </c>
      <c r="I1662" s="4">
        <v>0</v>
      </c>
      <c r="J1662" s="4">
        <v>1</v>
      </c>
      <c r="K1662" s="3" t="s">
        <v>3885</v>
      </c>
      <c r="L1662" s="3" t="s">
        <v>1776</v>
      </c>
      <c r="M1662" s="4">
        <v>2</v>
      </c>
      <c r="N1662" s="3" t="s">
        <v>153</v>
      </c>
      <c r="O1662" s="3" t="s">
        <v>3886</v>
      </c>
      <c r="P1662" s="3" t="s">
        <v>161</v>
      </c>
      <c r="Q1662" s="5" t="s">
        <v>4371</v>
      </c>
      <c r="R1662" s="5" t="s">
        <v>178</v>
      </c>
      <c r="S1662" s="5" t="s">
        <v>2112</v>
      </c>
    </row>
    <row r="1663" spans="1:19">
      <c r="A1663" s="3" t="s">
        <v>4085</v>
      </c>
      <c r="B1663" s="3" t="s">
        <v>423</v>
      </c>
      <c r="C1663" s="3" t="s">
        <v>4373</v>
      </c>
      <c r="D1663" s="3" t="s">
        <v>4374</v>
      </c>
      <c r="E1663" s="3" t="s">
        <v>247</v>
      </c>
      <c r="F1663" s="3" t="s">
        <v>1681</v>
      </c>
      <c r="G1663" s="4">
        <v>28.18</v>
      </c>
      <c r="H1663" s="4">
        <v>1</v>
      </c>
      <c r="I1663" s="4">
        <v>10</v>
      </c>
      <c r="J1663" s="4">
        <v>1</v>
      </c>
      <c r="K1663" s="3" t="s">
        <v>3885</v>
      </c>
      <c r="L1663" s="3" t="s">
        <v>249</v>
      </c>
      <c r="M1663" s="4">
        <v>6</v>
      </c>
      <c r="N1663" s="3" t="s">
        <v>153</v>
      </c>
      <c r="O1663" s="3" t="s">
        <v>3886</v>
      </c>
      <c r="P1663" s="3" t="s">
        <v>161</v>
      </c>
      <c r="Q1663" s="5" t="s">
        <v>4373</v>
      </c>
      <c r="R1663" s="5" t="s">
        <v>178</v>
      </c>
      <c r="S1663" s="5" t="s">
        <v>2112</v>
      </c>
    </row>
    <row r="1664" spans="1:19">
      <c r="A1664" s="3" t="s">
        <v>148</v>
      </c>
      <c r="B1664" s="3" t="s">
        <v>149</v>
      </c>
      <c r="C1664" s="3" t="s">
        <v>4375</v>
      </c>
      <c r="D1664" s="3" t="s">
        <v>4376</v>
      </c>
      <c r="E1664" s="3" t="s">
        <v>152</v>
      </c>
      <c r="F1664" s="3" t="s">
        <v>153</v>
      </c>
      <c r="G1664" s="4">
        <v>148.19999999999999</v>
      </c>
      <c r="H1664" s="4">
        <v>0</v>
      </c>
      <c r="I1664" s="4">
        <v>0</v>
      </c>
      <c r="J1664" s="4">
        <v>0</v>
      </c>
      <c r="K1664" s="3" t="s">
        <v>3885</v>
      </c>
      <c r="L1664" s="3" t="s">
        <v>153</v>
      </c>
      <c r="M1664" s="4">
        <v>0</v>
      </c>
      <c r="N1664" s="3" t="s">
        <v>153</v>
      </c>
      <c r="O1664" s="3" t="s">
        <v>3886</v>
      </c>
      <c r="P1664" s="3" t="s">
        <v>161</v>
      </c>
      <c r="Q1664" s="5" t="s">
        <v>4375</v>
      </c>
      <c r="R1664" s="5" t="s">
        <v>157</v>
      </c>
      <c r="S1664" s="5" t="s">
        <v>158</v>
      </c>
    </row>
    <row r="1665" spans="1:19">
      <c r="A1665" s="3" t="s">
        <v>4085</v>
      </c>
      <c r="B1665" s="3" t="s">
        <v>149</v>
      </c>
      <c r="C1665" s="3" t="s">
        <v>4377</v>
      </c>
      <c r="D1665" s="3" t="s">
        <v>4378</v>
      </c>
      <c r="E1665" s="3" t="s">
        <v>1644</v>
      </c>
      <c r="F1665" s="3" t="s">
        <v>153</v>
      </c>
      <c r="G1665" s="4">
        <v>4.57</v>
      </c>
      <c r="H1665" s="4">
        <v>0</v>
      </c>
      <c r="I1665" s="4">
        <v>0</v>
      </c>
      <c r="J1665" s="4">
        <v>0</v>
      </c>
      <c r="K1665" s="3" t="s">
        <v>3885</v>
      </c>
      <c r="L1665" s="3" t="s">
        <v>153</v>
      </c>
      <c r="M1665" s="4">
        <v>0</v>
      </c>
      <c r="N1665" s="3" t="s">
        <v>153</v>
      </c>
      <c r="O1665" s="3" t="s">
        <v>3886</v>
      </c>
      <c r="P1665" s="3" t="s">
        <v>161</v>
      </c>
      <c r="Q1665" s="5" t="s">
        <v>4377</v>
      </c>
      <c r="R1665" s="5" t="s">
        <v>173</v>
      </c>
      <c r="S1665" s="5" t="s">
        <v>1597</v>
      </c>
    </row>
    <row r="1666" spans="1:19">
      <c r="A1666" s="3" t="s">
        <v>3921</v>
      </c>
      <c r="B1666" s="3" t="s">
        <v>423</v>
      </c>
      <c r="C1666" s="3" t="s">
        <v>4379</v>
      </c>
      <c r="D1666" s="3" t="s">
        <v>4380</v>
      </c>
      <c r="E1666" s="3" t="s">
        <v>1644</v>
      </c>
      <c r="F1666" s="3" t="s">
        <v>153</v>
      </c>
      <c r="G1666" s="4">
        <v>5.93</v>
      </c>
      <c r="H1666" s="4">
        <v>0</v>
      </c>
      <c r="I1666" s="4">
        <v>0</v>
      </c>
      <c r="J1666" s="4">
        <v>0</v>
      </c>
      <c r="K1666" s="3" t="s">
        <v>3885</v>
      </c>
      <c r="L1666" s="3" t="s">
        <v>153</v>
      </c>
      <c r="M1666" s="4">
        <v>0</v>
      </c>
      <c r="N1666" s="3" t="s">
        <v>153</v>
      </c>
      <c r="O1666" s="3" t="s">
        <v>3886</v>
      </c>
      <c r="P1666" s="3" t="s">
        <v>161</v>
      </c>
      <c r="Q1666" s="5" t="s">
        <v>4379</v>
      </c>
      <c r="R1666" s="5" t="s">
        <v>173</v>
      </c>
      <c r="S1666" s="5" t="s">
        <v>1597</v>
      </c>
    </row>
    <row r="1667" spans="1:19">
      <c r="A1667" s="3" t="s">
        <v>4085</v>
      </c>
      <c r="B1667" s="3" t="s">
        <v>149</v>
      </c>
      <c r="C1667" s="3" t="s">
        <v>4381</v>
      </c>
      <c r="D1667" s="3" t="s">
        <v>4382</v>
      </c>
      <c r="E1667" s="3" t="s">
        <v>1918</v>
      </c>
      <c r="F1667" s="3" t="s">
        <v>611</v>
      </c>
      <c r="G1667" s="4">
        <v>4.3600000000000003</v>
      </c>
      <c r="H1667" s="4">
        <v>0</v>
      </c>
      <c r="I1667" s="4">
        <v>0</v>
      </c>
      <c r="J1667" s="4">
        <v>0</v>
      </c>
      <c r="K1667" s="3" t="s">
        <v>3885</v>
      </c>
      <c r="L1667" s="3" t="s">
        <v>153</v>
      </c>
      <c r="M1667" s="4">
        <v>0</v>
      </c>
      <c r="N1667" s="3" t="s">
        <v>153</v>
      </c>
      <c r="O1667" s="3" t="s">
        <v>3886</v>
      </c>
      <c r="P1667" s="3" t="s">
        <v>161</v>
      </c>
      <c r="Q1667" s="5" t="s">
        <v>4381</v>
      </c>
      <c r="R1667" s="5" t="s">
        <v>1658</v>
      </c>
      <c r="S1667" s="5" t="s">
        <v>1449</v>
      </c>
    </row>
    <row r="1668" spans="1:19">
      <c r="A1668" s="3" t="s">
        <v>4085</v>
      </c>
      <c r="B1668" s="3" t="s">
        <v>149</v>
      </c>
      <c r="C1668" s="3" t="s">
        <v>4383</v>
      </c>
      <c r="D1668" s="3" t="s">
        <v>4384</v>
      </c>
      <c r="E1668" s="3" t="s">
        <v>4385</v>
      </c>
      <c r="F1668" s="3" t="s">
        <v>248</v>
      </c>
      <c r="G1668" s="4">
        <v>1.74</v>
      </c>
      <c r="H1668" s="4">
        <v>0</v>
      </c>
      <c r="I1668" s="4">
        <v>0</v>
      </c>
      <c r="J1668" s="4">
        <v>0</v>
      </c>
      <c r="K1668" s="3" t="s">
        <v>3885</v>
      </c>
      <c r="L1668" s="3" t="s">
        <v>153</v>
      </c>
      <c r="M1668" s="4">
        <v>0</v>
      </c>
      <c r="N1668" s="3" t="s">
        <v>153</v>
      </c>
      <c r="O1668" s="3" t="s">
        <v>3886</v>
      </c>
      <c r="P1668" s="3" t="s">
        <v>161</v>
      </c>
      <c r="Q1668" s="5" t="s">
        <v>4383</v>
      </c>
      <c r="R1668" s="5" t="s">
        <v>168</v>
      </c>
      <c r="S1668" s="5" t="s">
        <v>169</v>
      </c>
    </row>
    <row r="1669" spans="1:19">
      <c r="A1669" s="3" t="s">
        <v>3921</v>
      </c>
      <c r="B1669" s="3" t="s">
        <v>423</v>
      </c>
      <c r="C1669" s="3" t="s">
        <v>4386</v>
      </c>
      <c r="D1669" s="3" t="s">
        <v>4387</v>
      </c>
      <c r="E1669" s="3" t="s">
        <v>2024</v>
      </c>
      <c r="F1669" s="3" t="s">
        <v>153</v>
      </c>
      <c r="G1669" s="4">
        <v>2.2799999999999998</v>
      </c>
      <c r="H1669" s="4">
        <v>0</v>
      </c>
      <c r="I1669" s="4">
        <v>0</v>
      </c>
      <c r="J1669" s="4">
        <v>0</v>
      </c>
      <c r="K1669" s="3" t="s">
        <v>3885</v>
      </c>
      <c r="L1669" s="3" t="s">
        <v>153</v>
      </c>
      <c r="M1669" s="4">
        <v>0</v>
      </c>
      <c r="N1669" s="3" t="s">
        <v>153</v>
      </c>
      <c r="O1669" s="3" t="s">
        <v>3886</v>
      </c>
      <c r="P1669" s="3" t="s">
        <v>161</v>
      </c>
      <c r="Q1669" s="5" t="s">
        <v>4386</v>
      </c>
      <c r="R1669" s="5" t="s">
        <v>173</v>
      </c>
      <c r="S1669" s="5" t="s">
        <v>1597</v>
      </c>
    </row>
    <row r="1670" spans="1:19">
      <c r="A1670" s="3" t="s">
        <v>3921</v>
      </c>
      <c r="B1670" s="3" t="s">
        <v>423</v>
      </c>
      <c r="C1670" s="3" t="s">
        <v>4388</v>
      </c>
      <c r="D1670" s="3" t="s">
        <v>4389</v>
      </c>
      <c r="E1670" s="3" t="s">
        <v>2954</v>
      </c>
      <c r="F1670" s="3" t="s">
        <v>153</v>
      </c>
      <c r="G1670" s="4">
        <v>3.1</v>
      </c>
      <c r="H1670" s="4">
        <v>0</v>
      </c>
      <c r="I1670" s="4">
        <v>0</v>
      </c>
      <c r="J1670" s="4">
        <v>0</v>
      </c>
      <c r="K1670" s="3" t="s">
        <v>3885</v>
      </c>
      <c r="L1670" s="3" t="s">
        <v>153</v>
      </c>
      <c r="M1670" s="4">
        <v>0</v>
      </c>
      <c r="N1670" s="3" t="s">
        <v>153</v>
      </c>
      <c r="O1670" s="3" t="s">
        <v>3886</v>
      </c>
      <c r="P1670" s="3" t="s">
        <v>161</v>
      </c>
      <c r="Q1670" s="5" t="s">
        <v>4388</v>
      </c>
      <c r="R1670" s="5" t="s">
        <v>173</v>
      </c>
      <c r="S1670" s="5" t="s">
        <v>1597</v>
      </c>
    </row>
    <row r="1671" spans="1:19">
      <c r="A1671" s="3" t="s">
        <v>3921</v>
      </c>
      <c r="B1671" s="3" t="s">
        <v>423</v>
      </c>
      <c r="C1671" s="3" t="s">
        <v>4390</v>
      </c>
      <c r="D1671" s="3" t="s">
        <v>4391</v>
      </c>
      <c r="E1671" s="3" t="s">
        <v>1726</v>
      </c>
      <c r="F1671" s="3" t="s">
        <v>153</v>
      </c>
      <c r="G1671" s="4">
        <v>3.08</v>
      </c>
      <c r="H1671" s="4">
        <v>0</v>
      </c>
      <c r="I1671" s="4">
        <v>0</v>
      </c>
      <c r="J1671" s="4">
        <v>0</v>
      </c>
      <c r="K1671" s="3" t="s">
        <v>3885</v>
      </c>
      <c r="L1671" s="3" t="s">
        <v>1673</v>
      </c>
      <c r="M1671" s="4">
        <v>0</v>
      </c>
      <c r="N1671" s="3" t="s">
        <v>153</v>
      </c>
      <c r="O1671" s="3" t="s">
        <v>3886</v>
      </c>
      <c r="P1671" s="3" t="s">
        <v>161</v>
      </c>
      <c r="Q1671" s="5" t="s">
        <v>4390</v>
      </c>
      <c r="R1671" s="5" t="s">
        <v>173</v>
      </c>
      <c r="S1671" s="5" t="s">
        <v>1597</v>
      </c>
    </row>
    <row r="1672" spans="1:19">
      <c r="A1672" s="3" t="s">
        <v>148</v>
      </c>
      <c r="B1672" s="3" t="s">
        <v>149</v>
      </c>
      <c r="C1672" s="3" t="s">
        <v>4392</v>
      </c>
      <c r="D1672" s="3" t="s">
        <v>4393</v>
      </c>
      <c r="E1672" s="3" t="s">
        <v>344</v>
      </c>
      <c r="F1672" s="3" t="s">
        <v>153</v>
      </c>
      <c r="G1672" s="4">
        <v>1.98</v>
      </c>
      <c r="H1672" s="8"/>
      <c r="I1672" s="8"/>
      <c r="J1672" s="8"/>
      <c r="K1672" s="3" t="s">
        <v>3885</v>
      </c>
      <c r="L1672" s="3" t="s">
        <v>153</v>
      </c>
      <c r="M1672" s="8"/>
      <c r="N1672" s="3" t="s">
        <v>153</v>
      </c>
      <c r="O1672" s="3" t="s">
        <v>3886</v>
      </c>
      <c r="P1672" s="3" t="s">
        <v>161</v>
      </c>
      <c r="Q1672" s="5" t="s">
        <v>4392</v>
      </c>
      <c r="R1672" s="5" t="s">
        <v>168</v>
      </c>
      <c r="S1672" s="5" t="s">
        <v>169</v>
      </c>
    </row>
    <row r="1673" spans="1:19">
      <c r="A1673" s="3" t="s">
        <v>4085</v>
      </c>
      <c r="B1673" s="3" t="s">
        <v>149</v>
      </c>
      <c r="C1673" s="3" t="s">
        <v>4394</v>
      </c>
      <c r="D1673" s="3" t="s">
        <v>4395</v>
      </c>
      <c r="E1673" s="3" t="s">
        <v>2021</v>
      </c>
      <c r="F1673" s="3" t="s">
        <v>153</v>
      </c>
      <c r="G1673" s="4">
        <v>4.9000000000000004</v>
      </c>
      <c r="H1673" s="4">
        <v>0</v>
      </c>
      <c r="I1673" s="4">
        <v>0</v>
      </c>
      <c r="J1673" s="4">
        <v>0</v>
      </c>
      <c r="K1673" s="3" t="s">
        <v>3885</v>
      </c>
      <c r="L1673" s="3" t="s">
        <v>153</v>
      </c>
      <c r="M1673" s="4">
        <v>0</v>
      </c>
      <c r="N1673" s="3" t="s">
        <v>153</v>
      </c>
      <c r="O1673" s="3" t="s">
        <v>3886</v>
      </c>
      <c r="P1673" s="3" t="s">
        <v>161</v>
      </c>
      <c r="Q1673" s="5" t="s">
        <v>4394</v>
      </c>
      <c r="R1673" s="5" t="s">
        <v>173</v>
      </c>
      <c r="S1673" s="5" t="s">
        <v>1597</v>
      </c>
    </row>
    <row r="1674" spans="1:19">
      <c r="A1674" s="3" t="s">
        <v>3921</v>
      </c>
      <c r="B1674" s="3" t="s">
        <v>423</v>
      </c>
      <c r="C1674" s="3" t="s">
        <v>4396</v>
      </c>
      <c r="D1674" s="3" t="s">
        <v>4397</v>
      </c>
      <c r="E1674" s="3" t="s">
        <v>2021</v>
      </c>
      <c r="F1674" s="3" t="s">
        <v>153</v>
      </c>
      <c r="G1674" s="4">
        <v>5.86</v>
      </c>
      <c r="H1674" s="4">
        <v>0</v>
      </c>
      <c r="I1674" s="4">
        <v>0</v>
      </c>
      <c r="J1674" s="4">
        <v>0</v>
      </c>
      <c r="K1674" s="3" t="s">
        <v>3885</v>
      </c>
      <c r="L1674" s="3" t="s">
        <v>153</v>
      </c>
      <c r="M1674" s="4">
        <v>0</v>
      </c>
      <c r="N1674" s="3" t="s">
        <v>153</v>
      </c>
      <c r="O1674" s="3" t="s">
        <v>3886</v>
      </c>
      <c r="P1674" s="3" t="s">
        <v>161</v>
      </c>
      <c r="Q1674" s="5" t="s">
        <v>4396</v>
      </c>
      <c r="R1674" s="5" t="s">
        <v>173</v>
      </c>
      <c r="S1674" s="5" t="s">
        <v>1597</v>
      </c>
    </row>
    <row r="1675" spans="1:19">
      <c r="A1675" s="3" t="s">
        <v>3921</v>
      </c>
      <c r="B1675" s="3" t="s">
        <v>423</v>
      </c>
      <c r="C1675" s="3" t="s">
        <v>4398</v>
      </c>
      <c r="D1675" s="3" t="s">
        <v>4399</v>
      </c>
      <c r="E1675" s="3" t="s">
        <v>152</v>
      </c>
      <c r="F1675" s="3" t="s">
        <v>153</v>
      </c>
      <c r="G1675" s="4">
        <v>2.94</v>
      </c>
      <c r="H1675" s="4">
        <v>0</v>
      </c>
      <c r="I1675" s="4">
        <v>0</v>
      </c>
      <c r="J1675" s="4">
        <v>0</v>
      </c>
      <c r="K1675" s="3" t="s">
        <v>3885</v>
      </c>
      <c r="L1675" s="3" t="s">
        <v>153</v>
      </c>
      <c r="M1675" s="4">
        <v>0</v>
      </c>
      <c r="N1675" s="3" t="s">
        <v>153</v>
      </c>
      <c r="O1675" s="3" t="s">
        <v>3886</v>
      </c>
      <c r="P1675" s="3" t="s">
        <v>161</v>
      </c>
      <c r="Q1675" s="5" t="s">
        <v>4398</v>
      </c>
      <c r="R1675" s="5" t="s">
        <v>157</v>
      </c>
      <c r="S1675" s="5" t="s">
        <v>158</v>
      </c>
    </row>
    <row r="1676" spans="1:19">
      <c r="A1676" s="3" t="s">
        <v>148</v>
      </c>
      <c r="B1676" s="3" t="s">
        <v>149</v>
      </c>
      <c r="C1676" s="3" t="s">
        <v>4400</v>
      </c>
      <c r="D1676" s="3" t="s">
        <v>4401</v>
      </c>
      <c r="E1676" s="3" t="s">
        <v>3968</v>
      </c>
      <c r="F1676" s="3" t="s">
        <v>153</v>
      </c>
      <c r="G1676" s="4">
        <v>25.11</v>
      </c>
      <c r="H1676" s="8"/>
      <c r="I1676" s="8"/>
      <c r="J1676" s="8"/>
      <c r="K1676" s="3" t="s">
        <v>3885</v>
      </c>
      <c r="L1676" s="3" t="s">
        <v>153</v>
      </c>
      <c r="M1676" s="8"/>
      <c r="N1676" s="3" t="s">
        <v>153</v>
      </c>
      <c r="O1676" s="3" t="s">
        <v>3886</v>
      </c>
      <c r="P1676" s="3" t="s">
        <v>3440</v>
      </c>
      <c r="Q1676" s="5" t="s">
        <v>4400</v>
      </c>
      <c r="R1676" s="5" t="s">
        <v>157</v>
      </c>
      <c r="S1676" s="5" t="s">
        <v>158</v>
      </c>
    </row>
    <row r="1677" spans="1:19">
      <c r="A1677" s="3" t="s">
        <v>148</v>
      </c>
      <c r="B1677" s="3" t="s">
        <v>149</v>
      </c>
      <c r="C1677" s="3" t="s">
        <v>4402</v>
      </c>
      <c r="D1677" s="3" t="s">
        <v>4403</v>
      </c>
      <c r="E1677" s="3" t="s">
        <v>152</v>
      </c>
      <c r="F1677" s="3" t="s">
        <v>153</v>
      </c>
      <c r="G1677" s="4">
        <v>25.32</v>
      </c>
      <c r="H1677" s="8"/>
      <c r="I1677" s="8"/>
      <c r="J1677" s="8"/>
      <c r="K1677" s="3" t="s">
        <v>3885</v>
      </c>
      <c r="L1677" s="3" t="s">
        <v>153</v>
      </c>
      <c r="M1677" s="8"/>
      <c r="N1677" s="3" t="s">
        <v>153</v>
      </c>
      <c r="O1677" s="3" t="s">
        <v>3886</v>
      </c>
      <c r="P1677" s="3" t="s">
        <v>3440</v>
      </c>
      <c r="Q1677" s="5" t="s">
        <v>4402</v>
      </c>
      <c r="R1677" s="5" t="s">
        <v>157</v>
      </c>
      <c r="S1677" s="5" t="s">
        <v>158</v>
      </c>
    </row>
    <row r="1678" spans="1:19">
      <c r="A1678" s="3" t="s">
        <v>148</v>
      </c>
      <c r="B1678" s="3" t="s">
        <v>149</v>
      </c>
      <c r="C1678" s="3" t="s">
        <v>4404</v>
      </c>
      <c r="D1678" s="3" t="s">
        <v>4405</v>
      </c>
      <c r="E1678" s="3" t="s">
        <v>3443</v>
      </c>
      <c r="F1678" s="3" t="s">
        <v>153</v>
      </c>
      <c r="G1678" s="4">
        <v>11.9</v>
      </c>
      <c r="H1678" s="8"/>
      <c r="I1678" s="8"/>
      <c r="J1678" s="8"/>
      <c r="K1678" s="3" t="s">
        <v>3885</v>
      </c>
      <c r="L1678" s="3" t="s">
        <v>153</v>
      </c>
      <c r="M1678" s="8"/>
      <c r="N1678" s="3" t="s">
        <v>153</v>
      </c>
      <c r="O1678" s="3" t="s">
        <v>3886</v>
      </c>
      <c r="P1678" s="3" t="s">
        <v>3440</v>
      </c>
      <c r="Q1678" s="5" t="s">
        <v>4404</v>
      </c>
      <c r="R1678" s="5" t="s">
        <v>168</v>
      </c>
      <c r="S1678" s="5" t="s">
        <v>169</v>
      </c>
    </row>
    <row r="1679" spans="1:19">
      <c r="A1679" s="3" t="s">
        <v>148</v>
      </c>
      <c r="B1679" s="3" t="s">
        <v>149</v>
      </c>
      <c r="C1679" s="3" t="s">
        <v>4406</v>
      </c>
      <c r="D1679" s="3" t="s">
        <v>4407</v>
      </c>
      <c r="E1679" s="3" t="s">
        <v>3439</v>
      </c>
      <c r="F1679" s="3" t="s">
        <v>153</v>
      </c>
      <c r="G1679" s="4">
        <v>6.65</v>
      </c>
      <c r="H1679" s="8"/>
      <c r="I1679" s="8"/>
      <c r="J1679" s="8"/>
      <c r="K1679" s="3" t="s">
        <v>3885</v>
      </c>
      <c r="L1679" s="3" t="s">
        <v>153</v>
      </c>
      <c r="M1679" s="8"/>
      <c r="N1679" s="3" t="s">
        <v>153</v>
      </c>
      <c r="O1679" s="3" t="s">
        <v>3886</v>
      </c>
      <c r="P1679" s="3" t="s">
        <v>3440</v>
      </c>
      <c r="Q1679" s="5" t="s">
        <v>4406</v>
      </c>
      <c r="R1679" s="5" t="s">
        <v>168</v>
      </c>
      <c r="S1679" s="5" t="s">
        <v>169</v>
      </c>
    </row>
    <row r="1680" spans="1:19">
      <c r="A1680" s="3" t="s">
        <v>148</v>
      </c>
      <c r="B1680" s="3" t="s">
        <v>148</v>
      </c>
      <c r="C1680" s="3" t="s">
        <v>4408</v>
      </c>
      <c r="D1680" s="3" t="s">
        <v>4409</v>
      </c>
      <c r="E1680" s="3" t="s">
        <v>3968</v>
      </c>
      <c r="F1680" s="3" t="s">
        <v>153</v>
      </c>
      <c r="G1680" s="4">
        <v>25.11</v>
      </c>
      <c r="H1680" s="4">
        <v>0</v>
      </c>
      <c r="I1680" s="4">
        <v>0</v>
      </c>
      <c r="J1680" s="4">
        <v>0</v>
      </c>
      <c r="K1680" s="3" t="s">
        <v>3885</v>
      </c>
      <c r="L1680" s="3" t="s">
        <v>153</v>
      </c>
      <c r="M1680" s="4">
        <v>0</v>
      </c>
      <c r="N1680" s="3" t="s">
        <v>153</v>
      </c>
      <c r="O1680" s="3" t="s">
        <v>3886</v>
      </c>
      <c r="P1680" s="3" t="s">
        <v>167</v>
      </c>
      <c r="Q1680" s="5" t="s">
        <v>4408</v>
      </c>
      <c r="R1680" s="5" t="s">
        <v>157</v>
      </c>
      <c r="S1680" s="5" t="s">
        <v>158</v>
      </c>
    </row>
    <row r="1681" spans="1:19">
      <c r="A1681" s="3" t="s">
        <v>148</v>
      </c>
      <c r="B1681" s="3" t="s">
        <v>148</v>
      </c>
      <c r="C1681" s="3" t="s">
        <v>4410</v>
      </c>
      <c r="D1681" s="3" t="s">
        <v>4411</v>
      </c>
      <c r="E1681" s="3" t="s">
        <v>3911</v>
      </c>
      <c r="F1681" s="3" t="s">
        <v>153</v>
      </c>
      <c r="G1681" s="4">
        <v>24.38</v>
      </c>
      <c r="H1681" s="4">
        <v>0</v>
      </c>
      <c r="I1681" s="4">
        <v>0</v>
      </c>
      <c r="J1681" s="4">
        <v>0</v>
      </c>
      <c r="K1681" s="3" t="s">
        <v>3885</v>
      </c>
      <c r="L1681" s="3" t="s">
        <v>153</v>
      </c>
      <c r="M1681" s="4">
        <v>0</v>
      </c>
      <c r="N1681" s="3" t="s">
        <v>153</v>
      </c>
      <c r="O1681" s="3" t="s">
        <v>3886</v>
      </c>
      <c r="P1681" s="3" t="s">
        <v>167</v>
      </c>
      <c r="Q1681" s="5" t="s">
        <v>4410</v>
      </c>
      <c r="R1681" s="5" t="s">
        <v>157</v>
      </c>
      <c r="S1681" s="5" t="s">
        <v>158</v>
      </c>
    </row>
    <row r="1682" spans="1:19">
      <c r="A1682" s="3" t="s">
        <v>148</v>
      </c>
      <c r="B1682" s="3" t="s">
        <v>148</v>
      </c>
      <c r="C1682" s="3" t="s">
        <v>4412</v>
      </c>
      <c r="D1682" s="3" t="s">
        <v>4413</v>
      </c>
      <c r="E1682" s="3" t="s">
        <v>4414</v>
      </c>
      <c r="F1682" s="3" t="s">
        <v>166</v>
      </c>
      <c r="G1682" s="4">
        <v>9.48</v>
      </c>
      <c r="H1682" s="4">
        <v>0</v>
      </c>
      <c r="I1682" s="4">
        <v>0</v>
      </c>
      <c r="J1682" s="4">
        <v>0</v>
      </c>
      <c r="K1682" s="3" t="s">
        <v>3885</v>
      </c>
      <c r="L1682" s="3" t="s">
        <v>153</v>
      </c>
      <c r="M1682" s="4">
        <v>0</v>
      </c>
      <c r="N1682" s="3" t="s">
        <v>153</v>
      </c>
      <c r="O1682" s="3" t="s">
        <v>3886</v>
      </c>
      <c r="P1682" s="3" t="s">
        <v>167</v>
      </c>
      <c r="Q1682" s="5" t="s">
        <v>4412</v>
      </c>
      <c r="R1682" s="5" t="s">
        <v>168</v>
      </c>
      <c r="S1682" s="5" t="s">
        <v>169</v>
      </c>
    </row>
    <row r="1683" spans="1:19">
      <c r="A1683" s="3" t="s">
        <v>148</v>
      </c>
      <c r="B1683" s="3" t="s">
        <v>148</v>
      </c>
      <c r="C1683" s="3" t="s">
        <v>4415</v>
      </c>
      <c r="D1683" s="3" t="s">
        <v>4416</v>
      </c>
      <c r="E1683" s="3" t="s">
        <v>4024</v>
      </c>
      <c r="F1683" s="3" t="s">
        <v>153</v>
      </c>
      <c r="G1683" s="4">
        <v>19.37</v>
      </c>
      <c r="H1683" s="4">
        <v>0</v>
      </c>
      <c r="I1683" s="4">
        <v>0</v>
      </c>
      <c r="J1683" s="4">
        <v>0</v>
      </c>
      <c r="K1683" s="3" t="s">
        <v>3885</v>
      </c>
      <c r="L1683" s="3" t="s">
        <v>153</v>
      </c>
      <c r="M1683" s="4">
        <v>0</v>
      </c>
      <c r="N1683" s="3" t="s">
        <v>153</v>
      </c>
      <c r="O1683" s="3" t="s">
        <v>3886</v>
      </c>
      <c r="P1683" s="3" t="s">
        <v>167</v>
      </c>
      <c r="Q1683" s="5" t="s">
        <v>4415</v>
      </c>
      <c r="R1683" s="5" t="s">
        <v>168</v>
      </c>
      <c r="S1683" s="5" t="s">
        <v>169</v>
      </c>
    </row>
    <row r="1684" spans="1:19">
      <c r="A1684" s="3" t="s">
        <v>148</v>
      </c>
      <c r="B1684" s="3" t="s">
        <v>148</v>
      </c>
      <c r="C1684" s="3" t="s">
        <v>4417</v>
      </c>
      <c r="D1684" s="3" t="s">
        <v>4418</v>
      </c>
      <c r="E1684" s="3" t="s">
        <v>4419</v>
      </c>
      <c r="F1684" s="3" t="s">
        <v>166</v>
      </c>
      <c r="G1684" s="4">
        <v>14.59</v>
      </c>
      <c r="H1684" s="4">
        <v>0</v>
      </c>
      <c r="I1684" s="4">
        <v>0</v>
      </c>
      <c r="J1684" s="4">
        <v>0</v>
      </c>
      <c r="K1684" s="3" t="s">
        <v>3885</v>
      </c>
      <c r="L1684" s="3" t="s">
        <v>153</v>
      </c>
      <c r="M1684" s="4">
        <v>0</v>
      </c>
      <c r="N1684" s="3" t="s">
        <v>153</v>
      </c>
      <c r="O1684" s="3" t="s">
        <v>3886</v>
      </c>
      <c r="P1684" s="3" t="s">
        <v>167</v>
      </c>
      <c r="Q1684" s="5" t="s">
        <v>4417</v>
      </c>
      <c r="R1684" s="5" t="s">
        <v>168</v>
      </c>
      <c r="S1684" s="5" t="s">
        <v>169</v>
      </c>
    </row>
    <row r="1685" spans="1:19">
      <c r="A1685" s="3" t="s">
        <v>3921</v>
      </c>
      <c r="B1685" s="3" t="s">
        <v>846</v>
      </c>
      <c r="C1685" s="3" t="s">
        <v>4420</v>
      </c>
      <c r="D1685" s="3" t="s">
        <v>4421</v>
      </c>
      <c r="E1685" s="3" t="s">
        <v>4422</v>
      </c>
      <c r="F1685" s="3" t="s">
        <v>3484</v>
      </c>
      <c r="G1685" s="4">
        <v>187.37</v>
      </c>
      <c r="H1685" s="4">
        <v>0</v>
      </c>
      <c r="I1685" s="4">
        <v>0</v>
      </c>
      <c r="J1685" s="4">
        <v>0</v>
      </c>
      <c r="K1685" s="3" t="s">
        <v>3885</v>
      </c>
      <c r="L1685" s="3" t="s">
        <v>153</v>
      </c>
      <c r="M1685" s="4">
        <v>0</v>
      </c>
      <c r="N1685" s="3" t="s">
        <v>153</v>
      </c>
      <c r="O1685" s="3" t="s">
        <v>3886</v>
      </c>
      <c r="P1685" s="3" t="s">
        <v>167</v>
      </c>
      <c r="Q1685" s="5" t="s">
        <v>4420</v>
      </c>
      <c r="R1685" s="5" t="s">
        <v>178</v>
      </c>
      <c r="S1685" s="5" t="s">
        <v>2277</v>
      </c>
    </row>
    <row r="1686" spans="1:19">
      <c r="A1686" s="3" t="s">
        <v>3921</v>
      </c>
      <c r="B1686" s="3" t="s">
        <v>423</v>
      </c>
      <c r="C1686" s="3" t="s">
        <v>4423</v>
      </c>
      <c r="D1686" s="3" t="s">
        <v>4424</v>
      </c>
      <c r="E1686" s="3" t="s">
        <v>4425</v>
      </c>
      <c r="F1686" s="3" t="s">
        <v>3484</v>
      </c>
      <c r="G1686" s="4">
        <v>198.97</v>
      </c>
      <c r="H1686" s="4">
        <v>0</v>
      </c>
      <c r="I1686" s="4">
        <v>0</v>
      </c>
      <c r="J1686" s="4">
        <v>0</v>
      </c>
      <c r="K1686" s="3" t="s">
        <v>3885</v>
      </c>
      <c r="L1686" s="3" t="s">
        <v>153</v>
      </c>
      <c r="M1686" s="4">
        <v>0</v>
      </c>
      <c r="N1686" s="3" t="s">
        <v>153</v>
      </c>
      <c r="O1686" s="3" t="s">
        <v>3886</v>
      </c>
      <c r="P1686" s="3" t="s">
        <v>167</v>
      </c>
      <c r="Q1686" s="5" t="s">
        <v>4423</v>
      </c>
      <c r="R1686" s="5" t="s">
        <v>178</v>
      </c>
      <c r="S1686" s="5" t="s">
        <v>2277</v>
      </c>
    </row>
    <row r="1687" spans="1:19">
      <c r="A1687" s="3" t="s">
        <v>1494</v>
      </c>
      <c r="B1687" s="3" t="s">
        <v>149</v>
      </c>
      <c r="C1687" s="3" t="s">
        <v>4426</v>
      </c>
      <c r="D1687" s="3" t="s">
        <v>4427</v>
      </c>
      <c r="E1687" s="3" t="s">
        <v>152</v>
      </c>
      <c r="F1687" s="3" t="s">
        <v>153</v>
      </c>
      <c r="G1687" s="4">
        <v>33.590000000000003</v>
      </c>
      <c r="H1687" s="4">
        <v>0</v>
      </c>
      <c r="I1687" s="4">
        <v>0</v>
      </c>
      <c r="J1687" s="4">
        <v>0</v>
      </c>
      <c r="K1687" s="3" t="s">
        <v>3885</v>
      </c>
      <c r="L1687" s="3" t="s">
        <v>153</v>
      </c>
      <c r="M1687" s="4">
        <v>0</v>
      </c>
      <c r="N1687" s="3" t="s">
        <v>153</v>
      </c>
      <c r="O1687" s="3" t="s">
        <v>3886</v>
      </c>
      <c r="P1687" s="3" t="s">
        <v>167</v>
      </c>
      <c r="Q1687" s="5" t="s">
        <v>4426</v>
      </c>
      <c r="R1687" s="5" t="s">
        <v>157</v>
      </c>
      <c r="S1687" s="5" t="s">
        <v>158</v>
      </c>
    </row>
    <row r="1688" spans="1:19">
      <c r="A1688" s="3" t="s">
        <v>148</v>
      </c>
      <c r="B1688" s="3" t="s">
        <v>149</v>
      </c>
      <c r="C1688" s="3" t="s">
        <v>4428</v>
      </c>
      <c r="D1688" s="3" t="s">
        <v>4429</v>
      </c>
      <c r="E1688" s="3" t="s">
        <v>152</v>
      </c>
      <c r="F1688" s="3" t="s">
        <v>153</v>
      </c>
      <c r="G1688" s="4">
        <v>42.09</v>
      </c>
      <c r="H1688" s="4">
        <v>0</v>
      </c>
      <c r="I1688" s="4">
        <v>0</v>
      </c>
      <c r="J1688" s="4">
        <v>0</v>
      </c>
      <c r="K1688" s="3" t="s">
        <v>3885</v>
      </c>
      <c r="L1688" s="3" t="s">
        <v>153</v>
      </c>
      <c r="M1688" s="4">
        <v>0</v>
      </c>
      <c r="N1688" s="3" t="s">
        <v>153</v>
      </c>
      <c r="O1688" s="3" t="s">
        <v>3886</v>
      </c>
      <c r="P1688" s="3" t="s">
        <v>167</v>
      </c>
      <c r="Q1688" s="5" t="s">
        <v>4428</v>
      </c>
      <c r="R1688" s="5" t="s">
        <v>157</v>
      </c>
      <c r="S1688" s="5" t="s">
        <v>158</v>
      </c>
    </row>
    <row r="1689" spans="1:19">
      <c r="A1689" s="3" t="s">
        <v>1494</v>
      </c>
      <c r="B1689" s="3" t="s">
        <v>149</v>
      </c>
      <c r="C1689" s="3" t="s">
        <v>4430</v>
      </c>
      <c r="D1689" s="3" t="s">
        <v>4431</v>
      </c>
      <c r="E1689" s="3" t="s">
        <v>152</v>
      </c>
      <c r="F1689" s="3" t="s">
        <v>153</v>
      </c>
      <c r="G1689" s="4">
        <v>19.7</v>
      </c>
      <c r="H1689" s="4">
        <v>0</v>
      </c>
      <c r="I1689" s="4">
        <v>0</v>
      </c>
      <c r="J1689" s="4">
        <v>0</v>
      </c>
      <c r="K1689" s="3" t="s">
        <v>3885</v>
      </c>
      <c r="L1689" s="3" t="s">
        <v>153</v>
      </c>
      <c r="M1689" s="4">
        <v>0</v>
      </c>
      <c r="N1689" s="3" t="s">
        <v>153</v>
      </c>
      <c r="O1689" s="3" t="s">
        <v>3886</v>
      </c>
      <c r="P1689" s="3" t="s">
        <v>167</v>
      </c>
      <c r="Q1689" s="5" t="s">
        <v>4430</v>
      </c>
      <c r="R1689" s="5" t="s">
        <v>157</v>
      </c>
      <c r="S1689" s="5" t="s">
        <v>158</v>
      </c>
    </row>
    <row r="1690" spans="1:19">
      <c r="A1690" s="3" t="s">
        <v>1494</v>
      </c>
      <c r="B1690" s="3" t="s">
        <v>149</v>
      </c>
      <c r="C1690" s="3" t="s">
        <v>4432</v>
      </c>
      <c r="D1690" s="3" t="s">
        <v>4433</v>
      </c>
      <c r="E1690" s="3" t="s">
        <v>4434</v>
      </c>
      <c r="F1690" s="3" t="s">
        <v>215</v>
      </c>
      <c r="G1690" s="4">
        <v>68.52</v>
      </c>
      <c r="H1690" s="4">
        <v>0</v>
      </c>
      <c r="I1690" s="4">
        <v>0</v>
      </c>
      <c r="J1690" s="4">
        <v>0</v>
      </c>
      <c r="K1690" s="3" t="s">
        <v>3885</v>
      </c>
      <c r="L1690" s="3" t="s">
        <v>153</v>
      </c>
      <c r="M1690" s="4">
        <v>0</v>
      </c>
      <c r="N1690" s="3" t="s">
        <v>153</v>
      </c>
      <c r="O1690" s="3" t="s">
        <v>3886</v>
      </c>
      <c r="P1690" s="3" t="s">
        <v>167</v>
      </c>
      <c r="Q1690" s="5" t="s">
        <v>4432</v>
      </c>
      <c r="R1690" s="5" t="s">
        <v>168</v>
      </c>
      <c r="S1690" s="5" t="s">
        <v>169</v>
      </c>
    </row>
    <row r="1691" spans="1:19">
      <c r="A1691" s="3" t="s">
        <v>1494</v>
      </c>
      <c r="B1691" s="3" t="s">
        <v>149</v>
      </c>
      <c r="C1691" s="3" t="s">
        <v>4435</v>
      </c>
      <c r="D1691" s="3" t="s">
        <v>4436</v>
      </c>
      <c r="E1691" s="3" t="s">
        <v>4437</v>
      </c>
      <c r="F1691" s="3" t="s">
        <v>415</v>
      </c>
      <c r="G1691" s="4">
        <v>28.22</v>
      </c>
      <c r="H1691" s="4">
        <v>1</v>
      </c>
      <c r="I1691" s="4">
        <v>0</v>
      </c>
      <c r="J1691" s="4">
        <v>0</v>
      </c>
      <c r="K1691" s="3" t="s">
        <v>3885</v>
      </c>
      <c r="L1691" s="3" t="s">
        <v>153</v>
      </c>
      <c r="M1691" s="4">
        <v>0</v>
      </c>
      <c r="N1691" s="3" t="s">
        <v>153</v>
      </c>
      <c r="O1691" s="3" t="s">
        <v>3886</v>
      </c>
      <c r="P1691" s="3" t="s">
        <v>167</v>
      </c>
      <c r="Q1691" s="5" t="s">
        <v>4435</v>
      </c>
      <c r="R1691" s="5" t="s">
        <v>168</v>
      </c>
      <c r="S1691" s="5" t="s">
        <v>169</v>
      </c>
    </row>
    <row r="1692" spans="1:19">
      <c r="A1692" s="3" t="s">
        <v>1494</v>
      </c>
      <c r="B1692" s="3" t="s">
        <v>149</v>
      </c>
      <c r="C1692" s="3" t="s">
        <v>4438</v>
      </c>
      <c r="D1692" s="3" t="s">
        <v>4439</v>
      </c>
      <c r="E1692" s="3" t="s">
        <v>4440</v>
      </c>
      <c r="F1692" s="3" t="s">
        <v>415</v>
      </c>
      <c r="G1692" s="4">
        <v>38</v>
      </c>
      <c r="H1692" s="4">
        <v>1</v>
      </c>
      <c r="I1692" s="4">
        <v>0</v>
      </c>
      <c r="J1692" s="4">
        <v>0</v>
      </c>
      <c r="K1692" s="3" t="s">
        <v>3885</v>
      </c>
      <c r="L1692" s="3" t="s">
        <v>153</v>
      </c>
      <c r="M1692" s="4">
        <v>0</v>
      </c>
      <c r="N1692" s="3" t="s">
        <v>153</v>
      </c>
      <c r="O1692" s="3" t="s">
        <v>3886</v>
      </c>
      <c r="P1692" s="3" t="s">
        <v>167</v>
      </c>
      <c r="Q1692" s="5" t="s">
        <v>4438</v>
      </c>
      <c r="R1692" s="5" t="s">
        <v>168</v>
      </c>
      <c r="S1692" s="5" t="s">
        <v>169</v>
      </c>
    </row>
    <row r="1693" spans="1:19">
      <c r="A1693" s="3" t="s">
        <v>1494</v>
      </c>
      <c r="B1693" s="3" t="s">
        <v>149</v>
      </c>
      <c r="C1693" s="3" t="s">
        <v>4441</v>
      </c>
      <c r="D1693" s="3" t="s">
        <v>4442</v>
      </c>
      <c r="E1693" s="3" t="s">
        <v>4443</v>
      </c>
      <c r="F1693" s="3" t="s">
        <v>415</v>
      </c>
      <c r="G1693" s="4">
        <v>24.29</v>
      </c>
      <c r="H1693" s="4">
        <v>1</v>
      </c>
      <c r="I1693" s="4">
        <v>0</v>
      </c>
      <c r="J1693" s="4">
        <v>0</v>
      </c>
      <c r="K1693" s="3" t="s">
        <v>3885</v>
      </c>
      <c r="L1693" s="3" t="s">
        <v>153</v>
      </c>
      <c r="M1693" s="4">
        <v>0</v>
      </c>
      <c r="N1693" s="3" t="s">
        <v>153</v>
      </c>
      <c r="O1693" s="3" t="s">
        <v>3886</v>
      </c>
      <c r="P1693" s="3" t="s">
        <v>167</v>
      </c>
      <c r="Q1693" s="5" t="s">
        <v>4441</v>
      </c>
      <c r="R1693" s="5" t="s">
        <v>168</v>
      </c>
      <c r="S1693" s="5" t="s">
        <v>169</v>
      </c>
    </row>
    <row r="1694" spans="1:19">
      <c r="A1694" s="3" t="s">
        <v>1494</v>
      </c>
      <c r="B1694" s="3" t="s">
        <v>149</v>
      </c>
      <c r="C1694" s="3" t="s">
        <v>4444</v>
      </c>
      <c r="D1694" s="3" t="s">
        <v>4445</v>
      </c>
      <c r="E1694" s="3" t="s">
        <v>4446</v>
      </c>
      <c r="F1694" s="3" t="s">
        <v>337</v>
      </c>
      <c r="G1694" s="4">
        <v>27.32</v>
      </c>
      <c r="H1694" s="4">
        <v>4</v>
      </c>
      <c r="I1694" s="4">
        <v>0</v>
      </c>
      <c r="J1694" s="4">
        <v>4</v>
      </c>
      <c r="K1694" s="3" t="s">
        <v>3885</v>
      </c>
      <c r="L1694" s="3" t="s">
        <v>244</v>
      </c>
      <c r="M1694" s="4">
        <v>0</v>
      </c>
      <c r="N1694" s="3" t="s">
        <v>153</v>
      </c>
      <c r="O1694" s="3" t="s">
        <v>3886</v>
      </c>
      <c r="P1694" s="3" t="s">
        <v>167</v>
      </c>
      <c r="Q1694" s="5" t="s">
        <v>4444</v>
      </c>
      <c r="R1694" s="5" t="s">
        <v>168</v>
      </c>
      <c r="S1694" s="5" t="s">
        <v>169</v>
      </c>
    </row>
    <row r="1695" spans="1:19">
      <c r="A1695" s="3" t="s">
        <v>1494</v>
      </c>
      <c r="B1695" s="3" t="s">
        <v>149</v>
      </c>
      <c r="C1695" s="3" t="s">
        <v>4447</v>
      </c>
      <c r="D1695" s="3" t="s">
        <v>4448</v>
      </c>
      <c r="E1695" s="3" t="s">
        <v>4449</v>
      </c>
      <c r="F1695" s="3" t="s">
        <v>248</v>
      </c>
      <c r="G1695" s="4">
        <v>23.34</v>
      </c>
      <c r="H1695" s="4">
        <v>0</v>
      </c>
      <c r="I1695" s="4">
        <v>0</v>
      </c>
      <c r="J1695" s="4">
        <v>0</v>
      </c>
      <c r="K1695" s="3" t="s">
        <v>3885</v>
      </c>
      <c r="L1695" s="3" t="s">
        <v>153</v>
      </c>
      <c r="M1695" s="4">
        <v>0</v>
      </c>
      <c r="N1695" s="3" t="s">
        <v>153</v>
      </c>
      <c r="O1695" s="3" t="s">
        <v>3886</v>
      </c>
      <c r="P1695" s="3" t="s">
        <v>167</v>
      </c>
      <c r="Q1695" s="5" t="s">
        <v>4447</v>
      </c>
      <c r="R1695" s="5" t="s">
        <v>168</v>
      </c>
      <c r="S1695" s="5" t="s">
        <v>169</v>
      </c>
    </row>
    <row r="1696" spans="1:19">
      <c r="A1696" s="3" t="s">
        <v>1494</v>
      </c>
      <c r="B1696" s="3" t="s">
        <v>149</v>
      </c>
      <c r="C1696" s="3" t="s">
        <v>4450</v>
      </c>
      <c r="D1696" s="3" t="s">
        <v>4451</v>
      </c>
      <c r="E1696" s="3" t="s">
        <v>4449</v>
      </c>
      <c r="F1696" s="3" t="s">
        <v>248</v>
      </c>
      <c r="G1696" s="4">
        <v>13</v>
      </c>
      <c r="H1696" s="4">
        <v>0</v>
      </c>
      <c r="I1696" s="4">
        <v>0</v>
      </c>
      <c r="J1696" s="4">
        <v>0</v>
      </c>
      <c r="K1696" s="3" t="s">
        <v>3885</v>
      </c>
      <c r="L1696" s="3" t="s">
        <v>153</v>
      </c>
      <c r="M1696" s="4">
        <v>0</v>
      </c>
      <c r="N1696" s="3" t="s">
        <v>153</v>
      </c>
      <c r="O1696" s="3" t="s">
        <v>3886</v>
      </c>
      <c r="P1696" s="3" t="s">
        <v>167</v>
      </c>
      <c r="Q1696" s="5" t="s">
        <v>4450</v>
      </c>
      <c r="R1696" s="5" t="s">
        <v>168</v>
      </c>
      <c r="S1696" s="5" t="s">
        <v>169</v>
      </c>
    </row>
    <row r="1697" spans="1:19">
      <c r="A1697" s="3" t="s">
        <v>1494</v>
      </c>
      <c r="B1697" s="3" t="s">
        <v>149</v>
      </c>
      <c r="C1697" s="3" t="s">
        <v>4452</v>
      </c>
      <c r="D1697" s="3" t="s">
        <v>4453</v>
      </c>
      <c r="E1697" s="3" t="s">
        <v>4454</v>
      </c>
      <c r="F1697" s="3" t="s">
        <v>337</v>
      </c>
      <c r="G1697" s="4">
        <v>28.89</v>
      </c>
      <c r="H1697" s="4">
        <v>1</v>
      </c>
      <c r="I1697" s="4">
        <v>0</v>
      </c>
      <c r="J1697" s="4">
        <v>1</v>
      </c>
      <c r="K1697" s="3" t="s">
        <v>3885</v>
      </c>
      <c r="L1697" s="3" t="s">
        <v>249</v>
      </c>
      <c r="M1697" s="4">
        <v>2</v>
      </c>
      <c r="N1697" s="3" t="s">
        <v>153</v>
      </c>
      <c r="O1697" s="3" t="s">
        <v>3886</v>
      </c>
      <c r="P1697" s="3" t="s">
        <v>167</v>
      </c>
      <c r="Q1697" s="5" t="s">
        <v>4452</v>
      </c>
      <c r="R1697" s="5" t="s">
        <v>178</v>
      </c>
      <c r="S1697" s="5" t="s">
        <v>1678</v>
      </c>
    </row>
    <row r="1698" spans="1:19">
      <c r="A1698" s="3" t="s">
        <v>1494</v>
      </c>
      <c r="B1698" s="3" t="s">
        <v>149</v>
      </c>
      <c r="C1698" s="3" t="s">
        <v>4455</v>
      </c>
      <c r="D1698" s="3" t="s">
        <v>4456</v>
      </c>
      <c r="E1698" s="3" t="s">
        <v>3637</v>
      </c>
      <c r="F1698" s="3" t="s">
        <v>419</v>
      </c>
      <c r="G1698" s="4">
        <v>4.71</v>
      </c>
      <c r="H1698" s="4">
        <v>0</v>
      </c>
      <c r="I1698" s="4">
        <v>0</v>
      </c>
      <c r="J1698" s="4">
        <v>0</v>
      </c>
      <c r="K1698" s="3" t="s">
        <v>3885</v>
      </c>
      <c r="L1698" s="3" t="s">
        <v>153</v>
      </c>
      <c r="M1698" s="4">
        <v>0</v>
      </c>
      <c r="N1698" s="3" t="s">
        <v>153</v>
      </c>
      <c r="O1698" s="3" t="s">
        <v>3886</v>
      </c>
      <c r="P1698" s="3" t="s">
        <v>167</v>
      </c>
      <c r="Q1698" s="5" t="s">
        <v>4455</v>
      </c>
      <c r="R1698" s="5" t="s">
        <v>173</v>
      </c>
      <c r="S1698" s="5" t="s">
        <v>1597</v>
      </c>
    </row>
    <row r="1699" spans="1:19">
      <c r="A1699" s="3" t="s">
        <v>148</v>
      </c>
      <c r="B1699" s="3" t="s">
        <v>149</v>
      </c>
      <c r="C1699" s="3" t="s">
        <v>4457</v>
      </c>
      <c r="D1699" s="3" t="s">
        <v>4458</v>
      </c>
      <c r="E1699" s="3" t="s">
        <v>4459</v>
      </c>
      <c r="F1699" s="3" t="s">
        <v>153</v>
      </c>
      <c r="G1699" s="4">
        <v>36.18</v>
      </c>
      <c r="H1699" s="4">
        <v>0</v>
      </c>
      <c r="I1699" s="4">
        <v>0</v>
      </c>
      <c r="J1699" s="4">
        <v>0</v>
      </c>
      <c r="K1699" s="3" t="s">
        <v>3885</v>
      </c>
      <c r="L1699" s="3" t="s">
        <v>153</v>
      </c>
      <c r="M1699" s="4">
        <v>0</v>
      </c>
      <c r="N1699" s="3" t="s">
        <v>153</v>
      </c>
      <c r="O1699" s="3" t="s">
        <v>3886</v>
      </c>
      <c r="P1699" s="3" t="s">
        <v>167</v>
      </c>
      <c r="Q1699" s="5" t="s">
        <v>4457</v>
      </c>
      <c r="R1699" s="5" t="s">
        <v>168</v>
      </c>
      <c r="S1699" s="5" t="s">
        <v>169</v>
      </c>
    </row>
    <row r="1700" spans="1:19">
      <c r="A1700" s="3" t="s">
        <v>1494</v>
      </c>
      <c r="B1700" s="3" t="s">
        <v>149</v>
      </c>
      <c r="C1700" s="3" t="s">
        <v>4460</v>
      </c>
      <c r="D1700" s="3" t="s">
        <v>4461</v>
      </c>
      <c r="E1700" s="3" t="s">
        <v>4462</v>
      </c>
      <c r="F1700" s="3" t="s">
        <v>2215</v>
      </c>
      <c r="G1700" s="4">
        <v>28.85</v>
      </c>
      <c r="H1700" s="4">
        <v>4</v>
      </c>
      <c r="I1700" s="4">
        <v>0</v>
      </c>
      <c r="J1700" s="4">
        <v>4</v>
      </c>
      <c r="K1700" s="3" t="s">
        <v>3885</v>
      </c>
      <c r="L1700" s="3" t="s">
        <v>244</v>
      </c>
      <c r="M1700" s="4">
        <v>2</v>
      </c>
      <c r="N1700" s="3" t="s">
        <v>153</v>
      </c>
      <c r="O1700" s="3" t="s">
        <v>3886</v>
      </c>
      <c r="P1700" s="3" t="s">
        <v>167</v>
      </c>
      <c r="Q1700" s="5" t="s">
        <v>4460</v>
      </c>
      <c r="R1700" s="5" t="s">
        <v>178</v>
      </c>
      <c r="S1700" s="5" t="s">
        <v>1678</v>
      </c>
    </row>
    <row r="1701" spans="1:19">
      <c r="A1701" s="3" t="s">
        <v>1494</v>
      </c>
      <c r="B1701" s="3" t="s">
        <v>149</v>
      </c>
      <c r="C1701" s="3" t="s">
        <v>4463</v>
      </c>
      <c r="D1701" s="3" t="s">
        <v>4464</v>
      </c>
      <c r="E1701" s="3" t="s">
        <v>3634</v>
      </c>
      <c r="F1701" s="3" t="s">
        <v>153</v>
      </c>
      <c r="G1701" s="4">
        <v>2.93</v>
      </c>
      <c r="H1701" s="4">
        <v>0</v>
      </c>
      <c r="I1701" s="4">
        <v>0</v>
      </c>
      <c r="J1701" s="4">
        <v>0</v>
      </c>
      <c r="K1701" s="3" t="s">
        <v>3885</v>
      </c>
      <c r="L1701" s="3" t="s">
        <v>153</v>
      </c>
      <c r="M1701" s="4">
        <v>0</v>
      </c>
      <c r="N1701" s="3" t="s">
        <v>153</v>
      </c>
      <c r="O1701" s="3" t="s">
        <v>3886</v>
      </c>
      <c r="P1701" s="3" t="s">
        <v>167</v>
      </c>
      <c r="Q1701" s="5" t="s">
        <v>4463</v>
      </c>
      <c r="R1701" s="5" t="s">
        <v>173</v>
      </c>
      <c r="S1701" s="5" t="s">
        <v>1597</v>
      </c>
    </row>
    <row r="1702" spans="1:19">
      <c r="A1702" s="3" t="s">
        <v>1494</v>
      </c>
      <c r="B1702" s="3" t="s">
        <v>149</v>
      </c>
      <c r="C1702" s="3" t="s">
        <v>4465</v>
      </c>
      <c r="D1702" s="3" t="s">
        <v>4466</v>
      </c>
      <c r="E1702" s="3" t="s">
        <v>1726</v>
      </c>
      <c r="F1702" s="3" t="s">
        <v>153</v>
      </c>
      <c r="G1702" s="4">
        <v>10.130000000000001</v>
      </c>
      <c r="H1702" s="4">
        <v>0</v>
      </c>
      <c r="I1702" s="4">
        <v>0</v>
      </c>
      <c r="J1702" s="4">
        <v>0</v>
      </c>
      <c r="K1702" s="3" t="s">
        <v>3885</v>
      </c>
      <c r="L1702" s="3" t="s">
        <v>1673</v>
      </c>
      <c r="M1702" s="4">
        <v>0</v>
      </c>
      <c r="N1702" s="3" t="s">
        <v>153</v>
      </c>
      <c r="O1702" s="3" t="s">
        <v>3886</v>
      </c>
      <c r="P1702" s="3" t="s">
        <v>167</v>
      </c>
      <c r="Q1702" s="5" t="s">
        <v>4465</v>
      </c>
      <c r="R1702" s="5" t="s">
        <v>173</v>
      </c>
      <c r="S1702" s="5" t="s">
        <v>1597</v>
      </c>
    </row>
    <row r="1703" spans="1:19">
      <c r="A1703" s="3" t="s">
        <v>3991</v>
      </c>
      <c r="B1703" s="3" t="s">
        <v>149</v>
      </c>
      <c r="C1703" s="3" t="s">
        <v>4467</v>
      </c>
      <c r="D1703" s="3" t="s">
        <v>4468</v>
      </c>
      <c r="E1703" s="3" t="s">
        <v>4469</v>
      </c>
      <c r="F1703" s="3" t="s">
        <v>153</v>
      </c>
      <c r="G1703" s="4">
        <v>3.94</v>
      </c>
      <c r="H1703" s="4">
        <v>0</v>
      </c>
      <c r="I1703" s="4">
        <v>0</v>
      </c>
      <c r="J1703" s="4">
        <v>0</v>
      </c>
      <c r="K1703" s="3" t="s">
        <v>3885</v>
      </c>
      <c r="L1703" s="3" t="s">
        <v>153</v>
      </c>
      <c r="M1703" s="4">
        <v>0</v>
      </c>
      <c r="N1703" s="3" t="s">
        <v>153</v>
      </c>
      <c r="O1703" s="3" t="s">
        <v>3886</v>
      </c>
      <c r="P1703" s="3" t="s">
        <v>167</v>
      </c>
      <c r="Q1703" s="5" t="s">
        <v>4467</v>
      </c>
      <c r="R1703" s="5" t="s">
        <v>168</v>
      </c>
      <c r="S1703" s="5" t="s">
        <v>169</v>
      </c>
    </row>
    <row r="1704" spans="1:19">
      <c r="A1704" s="3" t="s">
        <v>3991</v>
      </c>
      <c r="B1704" s="3" t="s">
        <v>149</v>
      </c>
      <c r="C1704" s="3" t="s">
        <v>4470</v>
      </c>
      <c r="D1704" s="3" t="s">
        <v>4471</v>
      </c>
      <c r="E1704" s="3" t="s">
        <v>4472</v>
      </c>
      <c r="F1704" s="3" t="s">
        <v>153</v>
      </c>
      <c r="G1704" s="4">
        <v>4.75</v>
      </c>
      <c r="H1704" s="4">
        <v>0</v>
      </c>
      <c r="I1704" s="4">
        <v>0</v>
      </c>
      <c r="J1704" s="4">
        <v>0</v>
      </c>
      <c r="K1704" s="3" t="s">
        <v>3885</v>
      </c>
      <c r="L1704" s="3" t="s">
        <v>153</v>
      </c>
      <c r="M1704" s="4">
        <v>0</v>
      </c>
      <c r="N1704" s="3" t="s">
        <v>153</v>
      </c>
      <c r="O1704" s="3" t="s">
        <v>3886</v>
      </c>
      <c r="P1704" s="3" t="s">
        <v>167</v>
      </c>
      <c r="Q1704" s="5" t="s">
        <v>4470</v>
      </c>
      <c r="R1704" s="5" t="s">
        <v>178</v>
      </c>
      <c r="S1704" s="5" t="s">
        <v>1728</v>
      </c>
    </row>
    <row r="1705" spans="1:19">
      <c r="A1705" s="3" t="s">
        <v>3991</v>
      </c>
      <c r="B1705" s="3" t="s">
        <v>149</v>
      </c>
      <c r="C1705" s="3" t="s">
        <v>4473</v>
      </c>
      <c r="D1705" s="3" t="s">
        <v>4474</v>
      </c>
      <c r="E1705" s="3" t="s">
        <v>4475</v>
      </c>
      <c r="F1705" s="3" t="s">
        <v>153</v>
      </c>
      <c r="G1705" s="4">
        <v>3.21</v>
      </c>
      <c r="H1705" s="4">
        <v>0</v>
      </c>
      <c r="I1705" s="4">
        <v>0</v>
      </c>
      <c r="J1705" s="4">
        <v>0</v>
      </c>
      <c r="K1705" s="3" t="s">
        <v>3885</v>
      </c>
      <c r="L1705" s="3" t="s">
        <v>153</v>
      </c>
      <c r="M1705" s="4">
        <v>0</v>
      </c>
      <c r="N1705" s="3" t="s">
        <v>153</v>
      </c>
      <c r="O1705" s="3" t="s">
        <v>3886</v>
      </c>
      <c r="P1705" s="3" t="s">
        <v>167</v>
      </c>
      <c r="Q1705" s="5" t="s">
        <v>4473</v>
      </c>
      <c r="R1705" s="5" t="s">
        <v>178</v>
      </c>
      <c r="S1705" s="5" t="s">
        <v>1728</v>
      </c>
    </row>
    <row r="1706" spans="1:19">
      <c r="A1706" s="3" t="s">
        <v>3991</v>
      </c>
      <c r="B1706" s="3" t="s">
        <v>149</v>
      </c>
      <c r="C1706" s="3" t="s">
        <v>4476</v>
      </c>
      <c r="D1706" s="3" t="s">
        <v>4477</v>
      </c>
      <c r="E1706" s="3" t="s">
        <v>4478</v>
      </c>
      <c r="F1706" s="3" t="s">
        <v>153</v>
      </c>
      <c r="G1706" s="4">
        <v>5.75</v>
      </c>
      <c r="H1706" s="4">
        <v>0</v>
      </c>
      <c r="I1706" s="4">
        <v>0</v>
      </c>
      <c r="J1706" s="4">
        <v>0</v>
      </c>
      <c r="K1706" s="3" t="s">
        <v>3885</v>
      </c>
      <c r="L1706" s="3" t="s">
        <v>153</v>
      </c>
      <c r="M1706" s="4">
        <v>0</v>
      </c>
      <c r="N1706" s="3" t="s">
        <v>153</v>
      </c>
      <c r="O1706" s="3" t="s">
        <v>3886</v>
      </c>
      <c r="P1706" s="3" t="s">
        <v>167</v>
      </c>
      <c r="Q1706" s="5" t="s">
        <v>4476</v>
      </c>
      <c r="R1706" s="5" t="s">
        <v>178</v>
      </c>
      <c r="S1706" s="5" t="s">
        <v>1728</v>
      </c>
    </row>
    <row r="1707" spans="1:19">
      <c r="A1707" s="3" t="s">
        <v>3991</v>
      </c>
      <c r="B1707" s="3" t="s">
        <v>149</v>
      </c>
      <c r="C1707" s="3" t="s">
        <v>4479</v>
      </c>
      <c r="D1707" s="3" t="s">
        <v>4480</v>
      </c>
      <c r="E1707" s="3" t="s">
        <v>4481</v>
      </c>
      <c r="F1707" s="3" t="s">
        <v>153</v>
      </c>
      <c r="G1707" s="4">
        <v>3</v>
      </c>
      <c r="H1707" s="4">
        <v>0</v>
      </c>
      <c r="I1707" s="4">
        <v>0</v>
      </c>
      <c r="J1707" s="4">
        <v>0</v>
      </c>
      <c r="K1707" s="3" t="s">
        <v>3885</v>
      </c>
      <c r="L1707" s="3" t="s">
        <v>153</v>
      </c>
      <c r="M1707" s="4">
        <v>0</v>
      </c>
      <c r="N1707" s="3" t="s">
        <v>153</v>
      </c>
      <c r="O1707" s="3" t="s">
        <v>3886</v>
      </c>
      <c r="P1707" s="3" t="s">
        <v>167</v>
      </c>
      <c r="Q1707" s="5" t="s">
        <v>4479</v>
      </c>
      <c r="R1707" s="5" t="s">
        <v>178</v>
      </c>
      <c r="S1707" s="5" t="s">
        <v>1728</v>
      </c>
    </row>
    <row r="1708" spans="1:19">
      <c r="A1708" s="3" t="s">
        <v>3991</v>
      </c>
      <c r="B1708" s="3" t="s">
        <v>149</v>
      </c>
      <c r="C1708" s="3" t="s">
        <v>4482</v>
      </c>
      <c r="D1708" s="3" t="s">
        <v>4483</v>
      </c>
      <c r="E1708" s="3" t="s">
        <v>152</v>
      </c>
      <c r="F1708" s="3" t="s">
        <v>153</v>
      </c>
      <c r="G1708" s="4">
        <v>53.68</v>
      </c>
      <c r="H1708" s="4">
        <v>0</v>
      </c>
      <c r="I1708" s="4">
        <v>0</v>
      </c>
      <c r="J1708" s="4">
        <v>0</v>
      </c>
      <c r="K1708" s="3" t="s">
        <v>3885</v>
      </c>
      <c r="L1708" s="3" t="s">
        <v>153</v>
      </c>
      <c r="M1708" s="4">
        <v>0</v>
      </c>
      <c r="N1708" s="3" t="s">
        <v>153</v>
      </c>
      <c r="O1708" s="3" t="s">
        <v>3886</v>
      </c>
      <c r="P1708" s="3" t="s">
        <v>167</v>
      </c>
      <c r="Q1708" s="5" t="s">
        <v>4482</v>
      </c>
      <c r="R1708" s="5" t="s">
        <v>157</v>
      </c>
      <c r="S1708" s="5" t="s">
        <v>158</v>
      </c>
    </row>
    <row r="1709" spans="1:19">
      <c r="A1709" s="3" t="s">
        <v>3991</v>
      </c>
      <c r="B1709" s="3" t="s">
        <v>149</v>
      </c>
      <c r="C1709" s="3" t="s">
        <v>4484</v>
      </c>
      <c r="D1709" s="3" t="s">
        <v>4485</v>
      </c>
      <c r="E1709" s="3" t="s">
        <v>4486</v>
      </c>
      <c r="F1709" s="3" t="s">
        <v>153</v>
      </c>
      <c r="G1709" s="4">
        <v>9.15</v>
      </c>
      <c r="H1709" s="4">
        <v>0</v>
      </c>
      <c r="I1709" s="4">
        <v>0</v>
      </c>
      <c r="J1709" s="4">
        <v>0</v>
      </c>
      <c r="K1709" s="3" t="s">
        <v>3885</v>
      </c>
      <c r="L1709" s="3" t="s">
        <v>153</v>
      </c>
      <c r="M1709" s="4">
        <v>0</v>
      </c>
      <c r="N1709" s="3" t="s">
        <v>153</v>
      </c>
      <c r="O1709" s="3" t="s">
        <v>3886</v>
      </c>
      <c r="P1709" s="3" t="s">
        <v>167</v>
      </c>
      <c r="Q1709" s="5" t="s">
        <v>4484</v>
      </c>
      <c r="R1709" s="5" t="s">
        <v>178</v>
      </c>
      <c r="S1709" s="5" t="s">
        <v>1728</v>
      </c>
    </row>
    <row r="1710" spans="1:19">
      <c r="A1710" s="3" t="s">
        <v>3991</v>
      </c>
      <c r="B1710" s="3" t="s">
        <v>149</v>
      </c>
      <c r="C1710" s="3" t="s">
        <v>4487</v>
      </c>
      <c r="D1710" s="3" t="s">
        <v>4488</v>
      </c>
      <c r="E1710" s="3" t="s">
        <v>1672</v>
      </c>
      <c r="F1710" s="3" t="s">
        <v>153</v>
      </c>
      <c r="G1710" s="4">
        <v>9.39</v>
      </c>
      <c r="H1710" s="4">
        <v>0</v>
      </c>
      <c r="I1710" s="4">
        <v>0</v>
      </c>
      <c r="J1710" s="4">
        <v>0</v>
      </c>
      <c r="K1710" s="3" t="s">
        <v>3885</v>
      </c>
      <c r="L1710" s="3" t="s">
        <v>153</v>
      </c>
      <c r="M1710" s="4">
        <v>0</v>
      </c>
      <c r="N1710" s="3" t="s">
        <v>153</v>
      </c>
      <c r="O1710" s="3" t="s">
        <v>3886</v>
      </c>
      <c r="P1710" s="3" t="s">
        <v>167</v>
      </c>
      <c r="Q1710" s="5" t="s">
        <v>4487</v>
      </c>
      <c r="R1710" s="5" t="s">
        <v>173</v>
      </c>
      <c r="S1710" s="5" t="s">
        <v>1597</v>
      </c>
    </row>
    <row r="1711" spans="1:19">
      <c r="A1711" s="3" t="s">
        <v>3991</v>
      </c>
      <c r="B1711" s="3" t="s">
        <v>149</v>
      </c>
      <c r="C1711" s="3" t="s">
        <v>4489</v>
      </c>
      <c r="D1711" s="3" t="s">
        <v>4490</v>
      </c>
      <c r="E1711" s="3" t="s">
        <v>4491</v>
      </c>
      <c r="F1711" s="3" t="s">
        <v>153</v>
      </c>
      <c r="G1711" s="4">
        <v>9.0299999999999994</v>
      </c>
      <c r="H1711" s="4">
        <v>0</v>
      </c>
      <c r="I1711" s="4">
        <v>0</v>
      </c>
      <c r="J1711" s="4">
        <v>0</v>
      </c>
      <c r="K1711" s="3" t="s">
        <v>3885</v>
      </c>
      <c r="L1711" s="3" t="s">
        <v>153</v>
      </c>
      <c r="M1711" s="4">
        <v>0</v>
      </c>
      <c r="N1711" s="3" t="s">
        <v>153</v>
      </c>
      <c r="O1711" s="3" t="s">
        <v>3886</v>
      </c>
      <c r="P1711" s="3" t="s">
        <v>167</v>
      </c>
      <c r="Q1711" s="5" t="s">
        <v>4489</v>
      </c>
      <c r="R1711" s="5" t="s">
        <v>178</v>
      </c>
      <c r="S1711" s="5" t="s">
        <v>1728</v>
      </c>
    </row>
    <row r="1712" spans="1:19">
      <c r="A1712" s="3" t="s">
        <v>3991</v>
      </c>
      <c r="B1712" s="3" t="s">
        <v>149</v>
      </c>
      <c r="C1712" s="3" t="s">
        <v>4492</v>
      </c>
      <c r="D1712" s="3" t="s">
        <v>4493</v>
      </c>
      <c r="E1712" s="3" t="s">
        <v>4063</v>
      </c>
      <c r="F1712" s="3" t="s">
        <v>153</v>
      </c>
      <c r="G1712" s="4">
        <v>8.0500000000000007</v>
      </c>
      <c r="H1712" s="4">
        <v>1</v>
      </c>
      <c r="I1712" s="4">
        <v>0</v>
      </c>
      <c r="J1712" s="4">
        <v>0</v>
      </c>
      <c r="K1712" s="3" t="s">
        <v>3885</v>
      </c>
      <c r="L1712" s="3" t="s">
        <v>244</v>
      </c>
      <c r="M1712" s="4">
        <v>0</v>
      </c>
      <c r="N1712" s="3" t="s">
        <v>153</v>
      </c>
      <c r="O1712" s="3" t="s">
        <v>3886</v>
      </c>
      <c r="P1712" s="3" t="s">
        <v>167</v>
      </c>
      <c r="Q1712" s="5" t="s">
        <v>4492</v>
      </c>
      <c r="R1712" s="5" t="s">
        <v>178</v>
      </c>
      <c r="S1712" s="5" t="s">
        <v>1678</v>
      </c>
    </row>
    <row r="1713" spans="1:19">
      <c r="A1713" s="3" t="s">
        <v>3991</v>
      </c>
      <c r="B1713" s="3" t="s">
        <v>149</v>
      </c>
      <c r="C1713" s="3" t="s">
        <v>4494</v>
      </c>
      <c r="D1713" s="3" t="s">
        <v>4495</v>
      </c>
      <c r="E1713" s="3" t="s">
        <v>4496</v>
      </c>
      <c r="F1713" s="3" t="s">
        <v>153</v>
      </c>
      <c r="G1713" s="4">
        <v>7.99</v>
      </c>
      <c r="H1713" s="4">
        <v>0</v>
      </c>
      <c r="I1713" s="4">
        <v>0</v>
      </c>
      <c r="J1713" s="4">
        <v>0</v>
      </c>
      <c r="K1713" s="3" t="s">
        <v>3885</v>
      </c>
      <c r="L1713" s="3" t="s">
        <v>153</v>
      </c>
      <c r="M1713" s="4">
        <v>0</v>
      </c>
      <c r="N1713" s="3" t="s">
        <v>153</v>
      </c>
      <c r="O1713" s="3" t="s">
        <v>3886</v>
      </c>
      <c r="P1713" s="3" t="s">
        <v>167</v>
      </c>
      <c r="Q1713" s="5" t="s">
        <v>4494</v>
      </c>
      <c r="R1713" s="5" t="s">
        <v>178</v>
      </c>
      <c r="S1713" s="5" t="s">
        <v>1728</v>
      </c>
    </row>
    <row r="1714" spans="1:19">
      <c r="A1714" s="3" t="s">
        <v>3991</v>
      </c>
      <c r="B1714" s="3" t="s">
        <v>149</v>
      </c>
      <c r="C1714" s="3" t="s">
        <v>4497</v>
      </c>
      <c r="D1714" s="3" t="s">
        <v>4498</v>
      </c>
      <c r="E1714" s="3" t="s">
        <v>4499</v>
      </c>
      <c r="F1714" s="3" t="s">
        <v>153</v>
      </c>
      <c r="G1714" s="4">
        <v>4.88</v>
      </c>
      <c r="H1714" s="4">
        <v>0</v>
      </c>
      <c r="I1714" s="4">
        <v>0</v>
      </c>
      <c r="J1714" s="4">
        <v>0</v>
      </c>
      <c r="K1714" s="3" t="s">
        <v>3885</v>
      </c>
      <c r="L1714" s="3" t="s">
        <v>153</v>
      </c>
      <c r="M1714" s="4">
        <v>0</v>
      </c>
      <c r="N1714" s="3" t="s">
        <v>153</v>
      </c>
      <c r="O1714" s="3" t="s">
        <v>3886</v>
      </c>
      <c r="P1714" s="3" t="s">
        <v>167</v>
      </c>
      <c r="Q1714" s="5" t="s">
        <v>4497</v>
      </c>
      <c r="R1714" s="5" t="s">
        <v>178</v>
      </c>
      <c r="S1714" s="5" t="s">
        <v>1728</v>
      </c>
    </row>
    <row r="1715" spans="1:19">
      <c r="A1715" s="3" t="s">
        <v>3991</v>
      </c>
      <c r="B1715" s="3" t="s">
        <v>149</v>
      </c>
      <c r="C1715" s="3" t="s">
        <v>4500</v>
      </c>
      <c r="D1715" s="3" t="s">
        <v>4501</v>
      </c>
      <c r="E1715" s="3" t="s">
        <v>4502</v>
      </c>
      <c r="F1715" s="3" t="s">
        <v>153</v>
      </c>
      <c r="G1715" s="4">
        <v>13.78</v>
      </c>
      <c r="H1715" s="4">
        <v>0</v>
      </c>
      <c r="I1715" s="4">
        <v>0</v>
      </c>
      <c r="J1715" s="4">
        <v>0</v>
      </c>
      <c r="K1715" s="3" t="s">
        <v>3885</v>
      </c>
      <c r="L1715" s="3" t="s">
        <v>153</v>
      </c>
      <c r="M1715" s="4">
        <v>0</v>
      </c>
      <c r="N1715" s="3" t="s">
        <v>153</v>
      </c>
      <c r="O1715" s="3" t="s">
        <v>3886</v>
      </c>
      <c r="P1715" s="3" t="s">
        <v>167</v>
      </c>
      <c r="Q1715" s="5" t="s">
        <v>4500</v>
      </c>
      <c r="R1715" s="5" t="s">
        <v>178</v>
      </c>
      <c r="S1715" s="5" t="s">
        <v>1728</v>
      </c>
    </row>
    <row r="1716" spans="1:19">
      <c r="A1716" s="3" t="s">
        <v>3991</v>
      </c>
      <c r="B1716" s="3" t="s">
        <v>149</v>
      </c>
      <c r="C1716" s="3" t="s">
        <v>4503</v>
      </c>
      <c r="D1716" s="3" t="s">
        <v>4504</v>
      </c>
      <c r="E1716" s="3" t="s">
        <v>4505</v>
      </c>
      <c r="F1716" s="3" t="s">
        <v>153</v>
      </c>
      <c r="G1716" s="4">
        <v>13.53</v>
      </c>
      <c r="H1716" s="4">
        <v>0</v>
      </c>
      <c r="I1716" s="4">
        <v>0</v>
      </c>
      <c r="J1716" s="4">
        <v>0</v>
      </c>
      <c r="K1716" s="3" t="s">
        <v>3885</v>
      </c>
      <c r="L1716" s="3" t="s">
        <v>153</v>
      </c>
      <c r="M1716" s="4">
        <v>0</v>
      </c>
      <c r="N1716" s="3" t="s">
        <v>153</v>
      </c>
      <c r="O1716" s="3" t="s">
        <v>3886</v>
      </c>
      <c r="P1716" s="3" t="s">
        <v>167</v>
      </c>
      <c r="Q1716" s="5" t="s">
        <v>4503</v>
      </c>
      <c r="R1716" s="5" t="s">
        <v>178</v>
      </c>
      <c r="S1716" s="5" t="s">
        <v>1728</v>
      </c>
    </row>
    <row r="1717" spans="1:19">
      <c r="A1717" s="3" t="s">
        <v>3991</v>
      </c>
      <c r="B1717" s="3" t="s">
        <v>149</v>
      </c>
      <c r="C1717" s="3" t="s">
        <v>4506</v>
      </c>
      <c r="D1717" s="3" t="s">
        <v>4507</v>
      </c>
      <c r="E1717" s="3" t="s">
        <v>1564</v>
      </c>
      <c r="F1717" s="3" t="s">
        <v>153</v>
      </c>
      <c r="G1717" s="4">
        <v>7.96</v>
      </c>
      <c r="H1717" s="4">
        <v>0</v>
      </c>
      <c r="I1717" s="4">
        <v>0</v>
      </c>
      <c r="J1717" s="4">
        <v>0</v>
      </c>
      <c r="K1717" s="3" t="s">
        <v>3885</v>
      </c>
      <c r="L1717" s="3" t="s">
        <v>153</v>
      </c>
      <c r="M1717" s="4">
        <v>0</v>
      </c>
      <c r="N1717" s="3" t="s">
        <v>153</v>
      </c>
      <c r="O1717" s="3" t="s">
        <v>3886</v>
      </c>
      <c r="P1717" s="3" t="s">
        <v>167</v>
      </c>
      <c r="Q1717" s="5" t="s">
        <v>4506</v>
      </c>
      <c r="R1717" s="5" t="s">
        <v>173</v>
      </c>
      <c r="S1717" s="5" t="s">
        <v>1597</v>
      </c>
    </row>
    <row r="1718" spans="1:19">
      <c r="A1718" s="3" t="s">
        <v>3991</v>
      </c>
      <c r="B1718" s="3" t="s">
        <v>149</v>
      </c>
      <c r="C1718" s="3" t="s">
        <v>4508</v>
      </c>
      <c r="D1718" s="3" t="s">
        <v>4509</v>
      </c>
      <c r="E1718" s="3" t="s">
        <v>1564</v>
      </c>
      <c r="F1718" s="3" t="s">
        <v>153</v>
      </c>
      <c r="G1718" s="4">
        <v>8.1199999999999992</v>
      </c>
      <c r="H1718" s="4">
        <v>0</v>
      </c>
      <c r="I1718" s="4">
        <v>0</v>
      </c>
      <c r="J1718" s="4">
        <v>0</v>
      </c>
      <c r="K1718" s="3" t="s">
        <v>3885</v>
      </c>
      <c r="L1718" s="3" t="s">
        <v>153</v>
      </c>
      <c r="M1718" s="4">
        <v>0</v>
      </c>
      <c r="N1718" s="3" t="s">
        <v>153</v>
      </c>
      <c r="O1718" s="3" t="s">
        <v>3886</v>
      </c>
      <c r="P1718" s="3" t="s">
        <v>167</v>
      </c>
      <c r="Q1718" s="5" t="s">
        <v>4508</v>
      </c>
      <c r="R1718" s="5" t="s">
        <v>173</v>
      </c>
      <c r="S1718" s="5" t="s">
        <v>1597</v>
      </c>
    </row>
    <row r="1719" spans="1:19">
      <c r="A1719" s="3" t="s">
        <v>3991</v>
      </c>
      <c r="B1719" s="3" t="s">
        <v>149</v>
      </c>
      <c r="C1719" s="3" t="s">
        <v>4510</v>
      </c>
      <c r="D1719" s="3" t="s">
        <v>4511</v>
      </c>
      <c r="E1719" s="3" t="s">
        <v>4512</v>
      </c>
      <c r="F1719" s="3" t="s">
        <v>153</v>
      </c>
      <c r="G1719" s="4">
        <v>3.99</v>
      </c>
      <c r="H1719" s="4">
        <v>0</v>
      </c>
      <c r="I1719" s="4">
        <v>0</v>
      </c>
      <c r="J1719" s="4">
        <v>0</v>
      </c>
      <c r="K1719" s="3" t="s">
        <v>3885</v>
      </c>
      <c r="L1719" s="3" t="s">
        <v>153</v>
      </c>
      <c r="M1719" s="4">
        <v>0</v>
      </c>
      <c r="N1719" s="3" t="s">
        <v>153</v>
      </c>
      <c r="O1719" s="3" t="s">
        <v>3886</v>
      </c>
      <c r="P1719" s="3" t="s">
        <v>167</v>
      </c>
      <c r="Q1719" s="5" t="s">
        <v>4510</v>
      </c>
      <c r="R1719" s="5" t="s">
        <v>168</v>
      </c>
      <c r="S1719" s="5" t="s">
        <v>169</v>
      </c>
    </row>
    <row r="1720" spans="1:19">
      <c r="A1720" s="3" t="s">
        <v>3991</v>
      </c>
      <c r="B1720" s="3" t="s">
        <v>149</v>
      </c>
      <c r="C1720" s="3" t="s">
        <v>4513</v>
      </c>
      <c r="D1720" s="3" t="s">
        <v>4514</v>
      </c>
      <c r="E1720" s="3" t="s">
        <v>4515</v>
      </c>
      <c r="F1720" s="3" t="s">
        <v>153</v>
      </c>
      <c r="G1720" s="4">
        <v>3.9</v>
      </c>
      <c r="H1720" s="4">
        <v>0</v>
      </c>
      <c r="I1720" s="4">
        <v>0</v>
      </c>
      <c r="J1720" s="4">
        <v>0</v>
      </c>
      <c r="K1720" s="3" t="s">
        <v>3885</v>
      </c>
      <c r="L1720" s="3" t="s">
        <v>153</v>
      </c>
      <c r="M1720" s="4">
        <v>0</v>
      </c>
      <c r="N1720" s="3" t="s">
        <v>153</v>
      </c>
      <c r="O1720" s="3" t="s">
        <v>3886</v>
      </c>
      <c r="P1720" s="3" t="s">
        <v>167</v>
      </c>
      <c r="Q1720" s="5" t="s">
        <v>4513</v>
      </c>
      <c r="R1720" s="5" t="s">
        <v>168</v>
      </c>
      <c r="S1720" s="5" t="s">
        <v>169</v>
      </c>
    </row>
    <row r="1721" spans="1:19">
      <c r="A1721" s="3" t="s">
        <v>3991</v>
      </c>
      <c r="B1721" s="3" t="s">
        <v>149</v>
      </c>
      <c r="C1721" s="3" t="s">
        <v>4516</v>
      </c>
      <c r="D1721" s="3" t="s">
        <v>4517</v>
      </c>
      <c r="E1721" s="3" t="s">
        <v>4518</v>
      </c>
      <c r="F1721" s="3" t="s">
        <v>153</v>
      </c>
      <c r="G1721" s="4">
        <v>7.66</v>
      </c>
      <c r="H1721" s="4">
        <v>0</v>
      </c>
      <c r="I1721" s="4">
        <v>0</v>
      </c>
      <c r="J1721" s="4">
        <v>0</v>
      </c>
      <c r="K1721" s="3" t="s">
        <v>3885</v>
      </c>
      <c r="L1721" s="3" t="s">
        <v>153</v>
      </c>
      <c r="M1721" s="4">
        <v>0</v>
      </c>
      <c r="N1721" s="3" t="s">
        <v>153</v>
      </c>
      <c r="O1721" s="3" t="s">
        <v>3886</v>
      </c>
      <c r="P1721" s="3" t="s">
        <v>167</v>
      </c>
      <c r="Q1721" s="5" t="s">
        <v>4516</v>
      </c>
      <c r="R1721" s="5" t="s">
        <v>178</v>
      </c>
      <c r="S1721" s="5" t="s">
        <v>1728</v>
      </c>
    </row>
    <row r="1722" spans="1:19">
      <c r="A1722" s="3" t="s">
        <v>3991</v>
      </c>
      <c r="B1722" s="3" t="s">
        <v>149</v>
      </c>
      <c r="C1722" s="3" t="s">
        <v>4519</v>
      </c>
      <c r="D1722" s="3" t="s">
        <v>4520</v>
      </c>
      <c r="E1722" s="3" t="s">
        <v>4521</v>
      </c>
      <c r="F1722" s="3" t="s">
        <v>153</v>
      </c>
      <c r="G1722" s="4">
        <v>7.06</v>
      </c>
      <c r="H1722" s="4">
        <v>0</v>
      </c>
      <c r="I1722" s="4">
        <v>0</v>
      </c>
      <c r="J1722" s="4">
        <v>0</v>
      </c>
      <c r="K1722" s="3" t="s">
        <v>3885</v>
      </c>
      <c r="L1722" s="3" t="s">
        <v>153</v>
      </c>
      <c r="M1722" s="4">
        <v>0</v>
      </c>
      <c r="N1722" s="3" t="s">
        <v>153</v>
      </c>
      <c r="O1722" s="3" t="s">
        <v>3886</v>
      </c>
      <c r="P1722" s="3" t="s">
        <v>167</v>
      </c>
      <c r="Q1722" s="5" t="s">
        <v>4519</v>
      </c>
      <c r="R1722" s="5" t="s">
        <v>168</v>
      </c>
      <c r="S1722" s="5" t="s">
        <v>169</v>
      </c>
    </row>
    <row r="1723" spans="1:19">
      <c r="A1723" s="3" t="s">
        <v>3991</v>
      </c>
      <c r="B1723" s="3" t="s">
        <v>149</v>
      </c>
      <c r="C1723" s="3" t="s">
        <v>4522</v>
      </c>
      <c r="D1723" s="3" t="s">
        <v>4523</v>
      </c>
      <c r="E1723" s="3" t="s">
        <v>3675</v>
      </c>
      <c r="F1723" s="3" t="s">
        <v>153</v>
      </c>
      <c r="G1723" s="4">
        <v>5.95</v>
      </c>
      <c r="H1723" s="4">
        <v>0</v>
      </c>
      <c r="I1723" s="4">
        <v>0</v>
      </c>
      <c r="J1723" s="4">
        <v>0</v>
      </c>
      <c r="K1723" s="3" t="s">
        <v>3885</v>
      </c>
      <c r="L1723" s="3" t="s">
        <v>153</v>
      </c>
      <c r="M1723" s="4">
        <v>0</v>
      </c>
      <c r="N1723" s="3" t="s">
        <v>153</v>
      </c>
      <c r="O1723" s="3" t="s">
        <v>3886</v>
      </c>
      <c r="P1723" s="3" t="s">
        <v>167</v>
      </c>
      <c r="Q1723" s="5" t="s">
        <v>4522</v>
      </c>
      <c r="R1723" s="5" t="s">
        <v>168</v>
      </c>
      <c r="S1723" s="5" t="s">
        <v>169</v>
      </c>
    </row>
    <row r="1724" spans="1:19">
      <c r="A1724" s="3" t="s">
        <v>3991</v>
      </c>
      <c r="B1724" s="3" t="s">
        <v>149</v>
      </c>
      <c r="C1724" s="3" t="s">
        <v>4524</v>
      </c>
      <c r="D1724" s="3" t="s">
        <v>4525</v>
      </c>
      <c r="E1724" s="3" t="s">
        <v>2410</v>
      </c>
      <c r="F1724" s="3" t="s">
        <v>153</v>
      </c>
      <c r="G1724" s="4">
        <v>1.65</v>
      </c>
      <c r="H1724" s="4">
        <v>0</v>
      </c>
      <c r="I1724" s="4">
        <v>0</v>
      </c>
      <c r="J1724" s="4">
        <v>0</v>
      </c>
      <c r="K1724" s="3" t="s">
        <v>3885</v>
      </c>
      <c r="L1724" s="3" t="s">
        <v>153</v>
      </c>
      <c r="M1724" s="4">
        <v>0</v>
      </c>
      <c r="N1724" s="3" t="s">
        <v>153</v>
      </c>
      <c r="O1724" s="3" t="s">
        <v>3886</v>
      </c>
      <c r="P1724" s="3" t="s">
        <v>167</v>
      </c>
      <c r="Q1724" s="5" t="s">
        <v>4524</v>
      </c>
      <c r="R1724" s="5" t="s">
        <v>1358</v>
      </c>
      <c r="S1724" s="5" t="s">
        <v>1449</v>
      </c>
    </row>
    <row r="1725" spans="1:19">
      <c r="A1725" s="3" t="s">
        <v>3991</v>
      </c>
      <c r="B1725" s="3" t="s">
        <v>149</v>
      </c>
      <c r="C1725" s="3" t="s">
        <v>4526</v>
      </c>
      <c r="D1725" s="3" t="s">
        <v>4527</v>
      </c>
      <c r="E1725" s="3" t="s">
        <v>2410</v>
      </c>
      <c r="F1725" s="3" t="s">
        <v>153</v>
      </c>
      <c r="G1725" s="4">
        <v>2.4300000000000002</v>
      </c>
      <c r="H1725" s="4">
        <v>0</v>
      </c>
      <c r="I1725" s="4">
        <v>0</v>
      </c>
      <c r="J1725" s="4">
        <v>0</v>
      </c>
      <c r="K1725" s="3" t="s">
        <v>3885</v>
      </c>
      <c r="L1725" s="3" t="s">
        <v>153</v>
      </c>
      <c r="M1725" s="4">
        <v>0</v>
      </c>
      <c r="N1725" s="3" t="s">
        <v>153</v>
      </c>
      <c r="O1725" s="3" t="s">
        <v>3886</v>
      </c>
      <c r="P1725" s="3" t="s">
        <v>167</v>
      </c>
      <c r="Q1725" s="5" t="s">
        <v>4526</v>
      </c>
      <c r="R1725" s="5" t="s">
        <v>1358</v>
      </c>
      <c r="S1725" s="5" t="s">
        <v>1449</v>
      </c>
    </row>
    <row r="1726" spans="1:19">
      <c r="A1726" s="3" t="s">
        <v>3991</v>
      </c>
      <c r="B1726" s="3" t="s">
        <v>149</v>
      </c>
      <c r="C1726" s="3" t="s">
        <v>4528</v>
      </c>
      <c r="D1726" s="3" t="s">
        <v>4529</v>
      </c>
      <c r="E1726" s="3" t="s">
        <v>4530</v>
      </c>
      <c r="F1726" s="3" t="s">
        <v>153</v>
      </c>
      <c r="G1726" s="4">
        <v>6.33</v>
      </c>
      <c r="H1726" s="4">
        <v>0</v>
      </c>
      <c r="I1726" s="4">
        <v>0</v>
      </c>
      <c r="J1726" s="4">
        <v>0</v>
      </c>
      <c r="K1726" s="3" t="s">
        <v>3885</v>
      </c>
      <c r="L1726" s="3" t="s">
        <v>153</v>
      </c>
      <c r="M1726" s="4">
        <v>0</v>
      </c>
      <c r="N1726" s="3" t="s">
        <v>153</v>
      </c>
      <c r="O1726" s="3" t="s">
        <v>3886</v>
      </c>
      <c r="P1726" s="3" t="s">
        <v>167</v>
      </c>
      <c r="Q1726" s="5" t="s">
        <v>4528</v>
      </c>
      <c r="R1726" s="5" t="s">
        <v>178</v>
      </c>
      <c r="S1726" s="5" t="s">
        <v>1728</v>
      </c>
    </row>
    <row r="1727" spans="1:19">
      <c r="A1727" s="3" t="s">
        <v>3991</v>
      </c>
      <c r="B1727" s="3" t="s">
        <v>149</v>
      </c>
      <c r="C1727" s="3" t="s">
        <v>4531</v>
      </c>
      <c r="D1727" s="3" t="s">
        <v>4532</v>
      </c>
      <c r="E1727" s="3" t="s">
        <v>4533</v>
      </c>
      <c r="F1727" s="3" t="s">
        <v>153</v>
      </c>
      <c r="G1727" s="4">
        <v>1.65</v>
      </c>
      <c r="H1727" s="4">
        <v>0</v>
      </c>
      <c r="I1727" s="4">
        <v>0</v>
      </c>
      <c r="J1727" s="4">
        <v>0</v>
      </c>
      <c r="K1727" s="3" t="s">
        <v>3885</v>
      </c>
      <c r="L1727" s="3" t="s">
        <v>153</v>
      </c>
      <c r="M1727" s="4">
        <v>0</v>
      </c>
      <c r="N1727" s="3" t="s">
        <v>153</v>
      </c>
      <c r="O1727" s="3" t="s">
        <v>3886</v>
      </c>
      <c r="P1727" s="3" t="s">
        <v>167</v>
      </c>
      <c r="Q1727" s="5" t="s">
        <v>4531</v>
      </c>
      <c r="R1727" s="5" t="s">
        <v>168</v>
      </c>
      <c r="S1727" s="5" t="s">
        <v>169</v>
      </c>
    </row>
    <row r="1728" spans="1:19">
      <c r="A1728" s="3" t="s">
        <v>3991</v>
      </c>
      <c r="B1728" s="3" t="s">
        <v>149</v>
      </c>
      <c r="C1728" s="3" t="s">
        <v>4534</v>
      </c>
      <c r="D1728" s="3" t="s">
        <v>4535</v>
      </c>
      <c r="E1728" s="3" t="s">
        <v>2854</v>
      </c>
      <c r="F1728" s="3" t="s">
        <v>153</v>
      </c>
      <c r="G1728" s="4">
        <v>1.24</v>
      </c>
      <c r="H1728" s="4">
        <v>0</v>
      </c>
      <c r="I1728" s="4">
        <v>0</v>
      </c>
      <c r="J1728" s="4">
        <v>0</v>
      </c>
      <c r="K1728" s="3" t="s">
        <v>3885</v>
      </c>
      <c r="L1728" s="3" t="s">
        <v>153</v>
      </c>
      <c r="M1728" s="4">
        <v>0</v>
      </c>
      <c r="N1728" s="3" t="s">
        <v>153</v>
      </c>
      <c r="O1728" s="3" t="s">
        <v>3886</v>
      </c>
      <c r="P1728" s="3" t="s">
        <v>167</v>
      </c>
      <c r="Q1728" s="5" t="s">
        <v>4534</v>
      </c>
      <c r="R1728" s="5" t="s">
        <v>173</v>
      </c>
      <c r="S1728" s="5" t="s">
        <v>1597</v>
      </c>
    </row>
    <row r="1729" spans="1:19">
      <c r="A1729" s="3" t="s">
        <v>3991</v>
      </c>
      <c r="B1729" s="3" t="s">
        <v>149</v>
      </c>
      <c r="C1729" s="3" t="s">
        <v>4536</v>
      </c>
      <c r="D1729" s="3" t="s">
        <v>4537</v>
      </c>
      <c r="E1729" s="3" t="s">
        <v>2854</v>
      </c>
      <c r="F1729" s="3" t="s">
        <v>153</v>
      </c>
      <c r="G1729" s="4">
        <v>1.24</v>
      </c>
      <c r="H1729" s="4">
        <v>0</v>
      </c>
      <c r="I1729" s="4">
        <v>0</v>
      </c>
      <c r="J1729" s="4">
        <v>0</v>
      </c>
      <c r="K1729" s="3" t="s">
        <v>3885</v>
      </c>
      <c r="L1729" s="3" t="s">
        <v>153</v>
      </c>
      <c r="M1729" s="4">
        <v>0</v>
      </c>
      <c r="N1729" s="3" t="s">
        <v>153</v>
      </c>
      <c r="O1729" s="3" t="s">
        <v>3886</v>
      </c>
      <c r="P1729" s="3" t="s">
        <v>167</v>
      </c>
      <c r="Q1729" s="5" t="s">
        <v>4536</v>
      </c>
      <c r="R1729" s="5" t="s">
        <v>173</v>
      </c>
      <c r="S1729" s="5" t="s">
        <v>1597</v>
      </c>
    </row>
    <row r="1730" spans="1:19">
      <c r="A1730" s="3" t="s">
        <v>148</v>
      </c>
      <c r="B1730" s="3" t="s">
        <v>148</v>
      </c>
      <c r="C1730" s="3" t="s">
        <v>4538</v>
      </c>
      <c r="D1730" s="3" t="s">
        <v>4539</v>
      </c>
      <c r="E1730" s="3" t="s">
        <v>4540</v>
      </c>
      <c r="F1730" s="3" t="s">
        <v>153</v>
      </c>
      <c r="G1730" s="4">
        <v>1477.75</v>
      </c>
      <c r="H1730" s="4">
        <v>0</v>
      </c>
      <c r="I1730" s="4">
        <v>0</v>
      </c>
      <c r="J1730" s="4">
        <v>0</v>
      </c>
      <c r="K1730" s="3" t="s">
        <v>3885</v>
      </c>
      <c r="L1730" s="3" t="s">
        <v>153</v>
      </c>
      <c r="M1730" s="4">
        <v>0</v>
      </c>
      <c r="N1730" s="3" t="s">
        <v>153</v>
      </c>
      <c r="O1730" s="3" t="s">
        <v>3886</v>
      </c>
      <c r="P1730" s="3" t="s">
        <v>167</v>
      </c>
      <c r="Q1730" s="5" t="s">
        <v>4538</v>
      </c>
      <c r="R1730" s="5" t="s">
        <v>178</v>
      </c>
      <c r="S1730" s="5" t="s">
        <v>1449</v>
      </c>
    </row>
    <row r="1731" spans="1:19">
      <c r="A1731" s="3" t="s">
        <v>1494</v>
      </c>
      <c r="B1731" s="3" t="s">
        <v>149</v>
      </c>
      <c r="C1731" s="3" t="s">
        <v>4541</v>
      </c>
      <c r="D1731" s="3" t="s">
        <v>4542</v>
      </c>
      <c r="E1731" s="3" t="s">
        <v>4543</v>
      </c>
      <c r="F1731" s="3" t="s">
        <v>611</v>
      </c>
      <c r="G1731" s="4">
        <v>4.42</v>
      </c>
      <c r="H1731" s="4">
        <v>0</v>
      </c>
      <c r="I1731" s="4">
        <v>0</v>
      </c>
      <c r="J1731" s="4">
        <v>0</v>
      </c>
      <c r="K1731" s="3" t="s">
        <v>3885</v>
      </c>
      <c r="L1731" s="3" t="s">
        <v>153</v>
      </c>
      <c r="M1731" s="4">
        <v>0</v>
      </c>
      <c r="N1731" s="3" t="s">
        <v>153</v>
      </c>
      <c r="O1731" s="3" t="s">
        <v>3886</v>
      </c>
      <c r="P1731" s="3" t="s">
        <v>167</v>
      </c>
      <c r="Q1731" s="5" t="s">
        <v>4541</v>
      </c>
      <c r="R1731" s="5" t="s">
        <v>168</v>
      </c>
      <c r="S1731" s="5" t="s">
        <v>169</v>
      </c>
    </row>
    <row r="1732" spans="1:19">
      <c r="A1732" s="3" t="s">
        <v>1494</v>
      </c>
      <c r="B1732" s="3" t="s">
        <v>149</v>
      </c>
      <c r="C1732" s="3" t="s">
        <v>4544</v>
      </c>
      <c r="D1732" s="3" t="s">
        <v>4545</v>
      </c>
      <c r="E1732" s="3" t="s">
        <v>4546</v>
      </c>
      <c r="F1732" s="3" t="s">
        <v>153</v>
      </c>
      <c r="G1732" s="4">
        <v>1.57</v>
      </c>
      <c r="H1732" s="4">
        <v>0</v>
      </c>
      <c r="I1732" s="4">
        <v>0</v>
      </c>
      <c r="J1732" s="4">
        <v>0</v>
      </c>
      <c r="K1732" s="3" t="s">
        <v>3885</v>
      </c>
      <c r="L1732" s="3" t="s">
        <v>153</v>
      </c>
      <c r="M1732" s="4">
        <v>0</v>
      </c>
      <c r="N1732" s="3" t="s">
        <v>153</v>
      </c>
      <c r="O1732" s="3" t="s">
        <v>3886</v>
      </c>
      <c r="P1732" s="3" t="s">
        <v>167</v>
      </c>
      <c r="Q1732" s="5" t="s">
        <v>4544</v>
      </c>
      <c r="R1732" s="5" t="s">
        <v>168</v>
      </c>
      <c r="S1732" s="5" t="s">
        <v>169</v>
      </c>
    </row>
    <row r="1733" spans="1:19">
      <c r="A1733" s="3" t="s">
        <v>148</v>
      </c>
      <c r="B1733" s="3" t="s">
        <v>148</v>
      </c>
      <c r="C1733" s="3" t="s">
        <v>4547</v>
      </c>
      <c r="D1733" s="3" t="s">
        <v>4548</v>
      </c>
      <c r="E1733" s="3" t="s">
        <v>4549</v>
      </c>
      <c r="F1733" s="3" t="s">
        <v>153</v>
      </c>
      <c r="G1733" s="4">
        <v>9.0500000000000007</v>
      </c>
      <c r="H1733" s="4">
        <v>0</v>
      </c>
      <c r="I1733" s="4">
        <v>0</v>
      </c>
      <c r="J1733" s="4">
        <v>0</v>
      </c>
      <c r="K1733" s="3" t="s">
        <v>3885</v>
      </c>
      <c r="L1733" s="3" t="s">
        <v>153</v>
      </c>
      <c r="M1733" s="4">
        <v>0</v>
      </c>
      <c r="N1733" s="3" t="s">
        <v>153</v>
      </c>
      <c r="O1733" s="3" t="s">
        <v>3886</v>
      </c>
      <c r="P1733" s="3" t="s">
        <v>167</v>
      </c>
      <c r="Q1733" s="5" t="s">
        <v>4547</v>
      </c>
      <c r="R1733" s="5" t="s">
        <v>168</v>
      </c>
      <c r="S1733" s="5" t="s">
        <v>169</v>
      </c>
    </row>
    <row r="1734" spans="1:19">
      <c r="A1734" s="3" t="s">
        <v>1494</v>
      </c>
      <c r="B1734" s="3" t="s">
        <v>149</v>
      </c>
      <c r="C1734" s="3" t="s">
        <v>4550</v>
      </c>
      <c r="D1734" s="3" t="s">
        <v>4551</v>
      </c>
      <c r="E1734" s="3" t="s">
        <v>3825</v>
      </c>
      <c r="F1734" s="3" t="s">
        <v>153</v>
      </c>
      <c r="G1734" s="4">
        <v>2.12</v>
      </c>
      <c r="H1734" s="8"/>
      <c r="I1734" s="8"/>
      <c r="J1734" s="8"/>
      <c r="K1734" s="3" t="s">
        <v>3885</v>
      </c>
      <c r="L1734" s="3" t="s">
        <v>153</v>
      </c>
      <c r="M1734" s="8"/>
      <c r="N1734" s="3" t="s">
        <v>153</v>
      </c>
      <c r="O1734" s="3" t="s">
        <v>3886</v>
      </c>
      <c r="P1734" s="3" t="s">
        <v>167</v>
      </c>
      <c r="Q1734" s="5" t="s">
        <v>4550</v>
      </c>
      <c r="R1734" s="5" t="s">
        <v>173</v>
      </c>
      <c r="S1734" s="5" t="s">
        <v>1597</v>
      </c>
    </row>
    <row r="1735" spans="1:19">
      <c r="A1735" s="3" t="s">
        <v>1494</v>
      </c>
      <c r="B1735" s="3" t="s">
        <v>149</v>
      </c>
      <c r="C1735" s="3" t="s">
        <v>4552</v>
      </c>
      <c r="D1735" s="3" t="s">
        <v>4553</v>
      </c>
      <c r="E1735" s="3" t="s">
        <v>3834</v>
      </c>
      <c r="F1735" s="3" t="s">
        <v>153</v>
      </c>
      <c r="G1735" s="4">
        <v>3.04</v>
      </c>
      <c r="H1735" s="8"/>
      <c r="I1735" s="8"/>
      <c r="J1735" s="8"/>
      <c r="K1735" s="3" t="s">
        <v>3885</v>
      </c>
      <c r="L1735" s="3" t="s">
        <v>153</v>
      </c>
      <c r="M1735" s="8"/>
      <c r="N1735" s="3" t="s">
        <v>153</v>
      </c>
      <c r="O1735" s="3" t="s">
        <v>3886</v>
      </c>
      <c r="P1735" s="3" t="s">
        <v>167</v>
      </c>
      <c r="Q1735" s="5" t="s">
        <v>4552</v>
      </c>
      <c r="R1735" s="5" t="s">
        <v>173</v>
      </c>
      <c r="S1735" s="5" t="s">
        <v>1597</v>
      </c>
    </row>
    <row r="1736" spans="1:19">
      <c r="A1736" s="3" t="s">
        <v>1494</v>
      </c>
      <c r="B1736" s="3" t="s">
        <v>149</v>
      </c>
      <c r="C1736" s="3" t="s">
        <v>4554</v>
      </c>
      <c r="D1736" s="3" t="s">
        <v>4555</v>
      </c>
      <c r="E1736" s="3" t="s">
        <v>3828</v>
      </c>
      <c r="F1736" s="3" t="s">
        <v>153</v>
      </c>
      <c r="G1736" s="4">
        <v>8.7799999999999994</v>
      </c>
      <c r="H1736" s="4">
        <v>0</v>
      </c>
      <c r="I1736" s="4">
        <v>0</v>
      </c>
      <c r="J1736" s="4">
        <v>0</v>
      </c>
      <c r="K1736" s="3" t="s">
        <v>3885</v>
      </c>
      <c r="L1736" s="3" t="s">
        <v>153</v>
      </c>
      <c r="M1736" s="4">
        <v>0</v>
      </c>
      <c r="N1736" s="3" t="s">
        <v>153</v>
      </c>
      <c r="O1736" s="3" t="s">
        <v>3886</v>
      </c>
      <c r="P1736" s="3" t="s">
        <v>167</v>
      </c>
      <c r="Q1736" s="5" t="s">
        <v>4554</v>
      </c>
      <c r="R1736" s="5" t="s">
        <v>173</v>
      </c>
      <c r="S1736" s="5" t="s">
        <v>1597</v>
      </c>
    </row>
    <row r="1737" spans="1:19">
      <c r="A1737" s="3" t="s">
        <v>1494</v>
      </c>
      <c r="B1737" s="3" t="s">
        <v>149</v>
      </c>
      <c r="C1737" s="3" t="s">
        <v>4556</v>
      </c>
      <c r="D1737" s="3" t="s">
        <v>4557</v>
      </c>
      <c r="E1737" s="3" t="s">
        <v>4558</v>
      </c>
      <c r="F1737" s="3" t="s">
        <v>419</v>
      </c>
      <c r="G1737" s="4">
        <v>3.96</v>
      </c>
      <c r="H1737" s="4">
        <v>0</v>
      </c>
      <c r="I1737" s="4">
        <v>0</v>
      </c>
      <c r="J1737" s="4">
        <v>0</v>
      </c>
      <c r="K1737" s="3" t="s">
        <v>3885</v>
      </c>
      <c r="L1737" s="3" t="s">
        <v>153</v>
      </c>
      <c r="M1737" s="4">
        <v>0</v>
      </c>
      <c r="N1737" s="3" t="s">
        <v>153</v>
      </c>
      <c r="O1737" s="3" t="s">
        <v>3886</v>
      </c>
      <c r="P1737" s="3" t="s">
        <v>167</v>
      </c>
      <c r="Q1737" s="5" t="s">
        <v>4556</v>
      </c>
      <c r="R1737" s="5" t="s">
        <v>173</v>
      </c>
      <c r="S1737" s="5" t="s">
        <v>1597</v>
      </c>
    </row>
    <row r="1738" spans="1:19">
      <c r="A1738" s="3" t="s">
        <v>1494</v>
      </c>
      <c r="B1738" s="3" t="s">
        <v>149</v>
      </c>
      <c r="C1738" s="3" t="s">
        <v>4559</v>
      </c>
      <c r="D1738" s="3" t="s">
        <v>4560</v>
      </c>
      <c r="E1738" s="3" t="s">
        <v>3837</v>
      </c>
      <c r="F1738" s="3" t="s">
        <v>419</v>
      </c>
      <c r="G1738" s="4">
        <v>1.35</v>
      </c>
      <c r="H1738" s="4">
        <v>0</v>
      </c>
      <c r="I1738" s="4">
        <v>0</v>
      </c>
      <c r="J1738" s="4">
        <v>0</v>
      </c>
      <c r="K1738" s="3" t="s">
        <v>3885</v>
      </c>
      <c r="L1738" s="3" t="s">
        <v>153</v>
      </c>
      <c r="M1738" s="4">
        <v>0</v>
      </c>
      <c r="N1738" s="3" t="s">
        <v>153</v>
      </c>
      <c r="O1738" s="3" t="s">
        <v>3886</v>
      </c>
      <c r="P1738" s="3" t="s">
        <v>167</v>
      </c>
      <c r="Q1738" s="5" t="s">
        <v>4559</v>
      </c>
      <c r="R1738" s="5" t="s">
        <v>173</v>
      </c>
      <c r="S1738" s="5" t="s">
        <v>1597</v>
      </c>
    </row>
    <row r="1739" spans="1:19">
      <c r="A1739" s="3" t="s">
        <v>1494</v>
      </c>
      <c r="B1739" s="3" t="s">
        <v>149</v>
      </c>
      <c r="C1739" s="3" t="s">
        <v>4561</v>
      </c>
      <c r="D1739" s="3" t="s">
        <v>4562</v>
      </c>
      <c r="E1739" s="3" t="s">
        <v>4563</v>
      </c>
      <c r="F1739" s="3" t="s">
        <v>153</v>
      </c>
      <c r="G1739" s="4">
        <v>4.55</v>
      </c>
      <c r="H1739" s="4">
        <v>0</v>
      </c>
      <c r="I1739" s="4">
        <v>0</v>
      </c>
      <c r="J1739" s="4">
        <v>0</v>
      </c>
      <c r="K1739" s="3" t="s">
        <v>3885</v>
      </c>
      <c r="L1739" s="3" t="s">
        <v>153</v>
      </c>
      <c r="M1739" s="4">
        <v>0</v>
      </c>
      <c r="N1739" s="3" t="s">
        <v>153</v>
      </c>
      <c r="O1739" s="3" t="s">
        <v>3886</v>
      </c>
      <c r="P1739" s="3" t="s">
        <v>167</v>
      </c>
      <c r="Q1739" s="5" t="s">
        <v>4561</v>
      </c>
      <c r="R1739" s="5" t="s">
        <v>173</v>
      </c>
      <c r="S1739" s="5" t="s">
        <v>1597</v>
      </c>
    </row>
    <row r="1740" spans="1:19">
      <c r="A1740" s="3" t="s">
        <v>153</v>
      </c>
      <c r="B1740" s="3" t="s">
        <v>153</v>
      </c>
      <c r="C1740" s="3" t="s">
        <v>4564</v>
      </c>
      <c r="D1740" s="3" t="s">
        <v>4565</v>
      </c>
      <c r="E1740" s="3" t="s">
        <v>4566</v>
      </c>
      <c r="F1740" s="3" t="s">
        <v>153</v>
      </c>
      <c r="G1740" s="4">
        <v>607.25</v>
      </c>
      <c r="H1740" s="8"/>
      <c r="I1740" s="8"/>
      <c r="J1740" s="8"/>
      <c r="K1740" s="3" t="s">
        <v>3885</v>
      </c>
      <c r="L1740" s="3" t="s">
        <v>2063</v>
      </c>
      <c r="M1740" s="8"/>
      <c r="N1740" s="3" t="s">
        <v>153</v>
      </c>
      <c r="O1740" s="3" t="s">
        <v>3886</v>
      </c>
      <c r="P1740" s="3" t="s">
        <v>167</v>
      </c>
      <c r="Q1740" s="12" t="s">
        <v>4564</v>
      </c>
      <c r="R1740" s="12" t="s">
        <v>157</v>
      </c>
      <c r="S1740" s="12" t="s">
        <v>158</v>
      </c>
    </row>
    <row r="1741" spans="1:19">
      <c r="A1741" s="3"/>
      <c r="B1741" s="3"/>
      <c r="C1741" s="10" t="s">
        <v>4567</v>
      </c>
      <c r="D1741" s="3"/>
      <c r="E1741" s="10" t="s">
        <v>3878</v>
      </c>
      <c r="F1741" s="10"/>
      <c r="G1741" s="11">
        <v>6.2</v>
      </c>
      <c r="H1741" s="8"/>
      <c r="I1741" s="8"/>
      <c r="J1741" s="8"/>
      <c r="K1741" s="3" t="s">
        <v>3885</v>
      </c>
      <c r="L1741" s="3"/>
      <c r="M1741" s="8"/>
      <c r="N1741" s="3"/>
      <c r="O1741" s="3" t="s">
        <v>3886</v>
      </c>
      <c r="P1741" s="3"/>
      <c r="Q1741" s="5"/>
      <c r="R1741" s="5"/>
      <c r="S1741" s="5" t="s">
        <v>158</v>
      </c>
    </row>
    <row r="1742" spans="1:19">
      <c r="A1742" s="3"/>
      <c r="B1742" s="3"/>
      <c r="C1742" s="10" t="s">
        <v>4568</v>
      </c>
      <c r="D1742" s="3"/>
      <c r="E1742" s="10" t="s">
        <v>4569</v>
      </c>
      <c r="F1742" s="10"/>
      <c r="G1742" s="11">
        <v>3.33</v>
      </c>
      <c r="H1742" s="8"/>
      <c r="I1742" s="8"/>
      <c r="J1742" s="8"/>
      <c r="K1742" s="3" t="s">
        <v>3885</v>
      </c>
      <c r="L1742" s="3"/>
      <c r="M1742" s="8"/>
      <c r="N1742" s="3"/>
      <c r="O1742" s="3" t="s">
        <v>3886</v>
      </c>
      <c r="P1742" s="3"/>
      <c r="Q1742" s="5"/>
      <c r="R1742" s="5"/>
      <c r="S1742" s="5" t="s">
        <v>169</v>
      </c>
    </row>
    <row r="1743" spans="1:19">
      <c r="A1743" s="3"/>
      <c r="B1743" s="3"/>
      <c r="C1743" s="10"/>
      <c r="D1743" s="3"/>
      <c r="E1743" s="10"/>
      <c r="F1743" s="10"/>
      <c r="G1743" s="11">
        <v>14.337</v>
      </c>
      <c r="H1743" s="8"/>
      <c r="I1743" s="8"/>
      <c r="J1743" s="8"/>
      <c r="K1743" s="3" t="s">
        <v>154</v>
      </c>
      <c r="L1743" s="3"/>
      <c r="M1743" s="8"/>
      <c r="N1743" s="3"/>
      <c r="O1743" s="3"/>
      <c r="P1743" s="3"/>
      <c r="Q1743" s="12" t="s">
        <v>4570</v>
      </c>
      <c r="R1743" s="12"/>
      <c r="S1743" s="12" t="s">
        <v>169</v>
      </c>
    </row>
    <row r="1744" spans="1:19">
      <c r="A1744" s="3"/>
      <c r="B1744" s="3"/>
      <c r="C1744" s="10"/>
      <c r="D1744" s="3"/>
      <c r="E1744" s="10"/>
      <c r="F1744" s="10"/>
      <c r="G1744" s="11">
        <v>16.95</v>
      </c>
      <c r="H1744" s="8"/>
      <c r="I1744" s="8"/>
      <c r="J1744" s="8"/>
      <c r="K1744" s="3" t="s">
        <v>154</v>
      </c>
      <c r="L1744" s="3"/>
      <c r="M1744" s="8"/>
      <c r="N1744" s="3"/>
      <c r="O1744" s="3"/>
      <c r="P1744" s="3"/>
      <c r="Q1744" s="12" t="s">
        <v>4571</v>
      </c>
      <c r="R1744" s="12"/>
      <c r="S1744" s="12" t="s">
        <v>179</v>
      </c>
    </row>
    <row r="1745" spans="1:19">
      <c r="A1745" s="3"/>
      <c r="B1745" s="3"/>
      <c r="C1745" s="10"/>
      <c r="D1745" s="3"/>
      <c r="E1745" s="10"/>
      <c r="F1745" s="10"/>
      <c r="G1745" s="11"/>
      <c r="H1745" s="8"/>
      <c r="I1745" s="8"/>
      <c r="J1745" s="8"/>
      <c r="K1745" s="3"/>
      <c r="L1745" s="3"/>
      <c r="M1745" s="8"/>
      <c r="N1745" s="3"/>
      <c r="O1745" s="3"/>
      <c r="P1745" s="3"/>
      <c r="Q1745" s="12"/>
      <c r="R1745" s="12"/>
      <c r="S1745" s="12"/>
    </row>
    <row r="1746" spans="1:19">
      <c r="O1746" s="13"/>
      <c r="S1746" s="14"/>
    </row>
    <row r="1747" spans="1:19">
      <c r="F1747" s="15" t="s">
        <v>154</v>
      </c>
      <c r="G1747" s="16">
        <f>SUMIFS(G2:G1744,K2:K1744,"BF")</f>
        <v>62390.706999999857</v>
      </c>
      <c r="O1747" s="13"/>
      <c r="S1747" s="14"/>
    </row>
    <row r="1748" spans="1:19">
      <c r="F1748" s="15" t="s">
        <v>3885</v>
      </c>
      <c r="G1748" s="16">
        <f>SUMIFS(G2:G1742,K2:K1742,"CB")</f>
        <v>9462.6199999999935</v>
      </c>
    </row>
    <row r="1749" spans="1:19">
      <c r="F1749" s="15" t="s">
        <v>4572</v>
      </c>
      <c r="G1749" s="16">
        <f>+G1747+G1748</f>
        <v>71853.326999999845</v>
      </c>
    </row>
  </sheetData>
  <autoFilter ref="A1:S1744" xr:uid="{1418DEF3-613E-4754-84EC-671E9DC37F64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5afb31-9db0-4d91-b7dd-7946c83e2e91" xsi:nil="true"/>
    <lcf76f155ced4ddcb4097134ff3c332f xmlns="d7ad7dcf-60d4-41d7-8b4a-6e95bfe7f3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25175581C40448E679115A058B004" ma:contentTypeVersion="18" ma:contentTypeDescription="Vytvoří nový dokument" ma:contentTypeScope="" ma:versionID="75217261969a980c49f5f981ef0d46bc">
  <xsd:schema xmlns:xsd="http://www.w3.org/2001/XMLSchema" xmlns:xs="http://www.w3.org/2001/XMLSchema" xmlns:p="http://schemas.microsoft.com/office/2006/metadata/properties" xmlns:ns2="315afb31-9db0-4d91-b7dd-7946c83e2e91" xmlns:ns3="d7ad7dcf-60d4-41d7-8b4a-6e95bfe7f3e0" targetNamespace="http://schemas.microsoft.com/office/2006/metadata/properties" ma:root="true" ma:fieldsID="0e2991f5277329029858bc4de096277a" ns2:_="" ns3:_="">
    <xsd:import namespace="315afb31-9db0-4d91-b7dd-7946c83e2e91"/>
    <xsd:import namespace="d7ad7dcf-60d4-41d7-8b4a-6e95bfe7f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afb31-9db0-4d91-b7dd-7946c83e2e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5f35e1-abf6-4fc7-8064-ee9df32849f5}" ma:internalName="TaxCatchAll" ma:showField="CatchAllData" ma:web="315afb31-9db0-4d91-b7dd-7946c83e2e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d7dcf-60d4-41d7-8b4a-6e95bfe7f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B8415-F8BF-4965-BB4D-76F088D88823}"/>
</file>

<file path=customXml/itemProps2.xml><?xml version="1.0" encoding="utf-8"?>
<ds:datastoreItem xmlns:ds="http://schemas.openxmlformats.org/officeDocument/2006/customXml" ds:itemID="{DFD337F9-20BF-4002-A6DC-8CE661BD68F7}"/>
</file>

<file path=customXml/itemProps3.xml><?xml version="1.0" encoding="utf-8"?>
<ds:datastoreItem xmlns:ds="http://schemas.openxmlformats.org/officeDocument/2006/customXml" ds:itemID="{D62B51D9-A4EB-4387-8F80-0CC5524B2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Mikešová</dc:creator>
  <cp:keywords/>
  <dc:description/>
  <cp:lastModifiedBy>Zuzana Profousová</cp:lastModifiedBy>
  <cp:revision/>
  <dcterms:created xsi:type="dcterms:W3CDTF">2024-09-13T09:00:07Z</dcterms:created>
  <dcterms:modified xsi:type="dcterms:W3CDTF">2024-11-26T17:45:24Z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0x010100A3D25175581C40448E679115A058B004</vt:lpwstr>
  </property>
  <property fmtid="{D5CDD505-2E9C-101B-9397-08002B2CF9AE}" pid="3" name="MediaServiceImageTags">
    <vt:lpwstr/>
  </property>
</Properties>
</file>