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DNS nábytek\12 Výzva 32_2024 kancelářské židle opakování příprava\01_K_odeslání\"/>
    </mc:Choice>
  </mc:AlternateContent>
  <xr:revisionPtr revIDLastSave="0" documentId="13_ncr:1_{B6FD5F94-32F5-40BF-B5E9-9BC04714B12D}" xr6:coauthVersionLast="47" xr6:coauthVersionMax="47" xr10:uidLastSave="{00000000-0000-0000-0000-000000000000}"/>
  <bookViews>
    <workbookView xWindow="-120" yWindow="-120" windowWidth="29040" windowHeight="15720" xr2:uid="{C9F33DCF-06AF-4E08-9BD2-C89915D93DDA}"/>
  </bookViews>
  <sheets>
    <sheet name="DNS Nábyt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J73" i="1"/>
  <c r="K73" i="1"/>
  <c r="D89" i="1"/>
  <c r="D70" i="1"/>
  <c r="L73" i="1" l="1"/>
  <c r="D33" i="1"/>
  <c r="D69" i="1"/>
  <c r="J55" i="1"/>
  <c r="I55" i="1"/>
  <c r="K55" i="1" s="1"/>
  <c r="D52" i="1"/>
  <c r="D51" i="1"/>
  <c r="J37" i="1"/>
  <c r="I37" i="1"/>
  <c r="K37" i="1" s="1"/>
  <c r="D34" i="1"/>
  <c r="J103" i="1" l="1"/>
  <c r="J102" i="1"/>
  <c r="L55" i="1"/>
  <c r="L37" i="1"/>
  <c r="J104" i="1" l="1"/>
  <c r="J8" i="1"/>
  <c r="J92" i="1" s="1"/>
  <c r="J94" i="1" s="1"/>
  <c r="I8" i="1"/>
  <c r="K8" i="1" s="1"/>
  <c r="J95" i="1" l="1"/>
  <c r="L8" i="1"/>
</calcChain>
</file>

<file path=xl/sharedStrings.xml><?xml version="1.0" encoding="utf-8"?>
<sst xmlns="http://schemas.openxmlformats.org/spreadsheetml/2006/main" count="265" uniqueCount="103">
  <si>
    <t>ano</t>
  </si>
  <si>
    <t>výškově nastavitelná</t>
  </si>
  <si>
    <t>otočná</t>
  </si>
  <si>
    <t>šířka sedáku</t>
  </si>
  <si>
    <t>kříž</t>
  </si>
  <si>
    <t>kov/plast</t>
  </si>
  <si>
    <t>kolečka</t>
  </si>
  <si>
    <t>nosnost</t>
  </si>
  <si>
    <t>Poček ks</t>
  </si>
  <si>
    <t>Nákladové středisko (číslo ústavu/kliniky)</t>
  </si>
  <si>
    <t>Typ akce (provoz, dar apod.)</t>
  </si>
  <si>
    <t>Akce</t>
  </si>
  <si>
    <t>Varianta č. 1 - akceptace závazných obchodních podmínek (objednávka) - tj. dodání do 60 kal. dnů,  záruka 24 měsíců od instalace  ANO/NE</t>
  </si>
  <si>
    <t>Varianta č. 2 - Kupní smlouva - obch. podmínky si stanovte sami  ANO/NE</t>
  </si>
  <si>
    <t>Okruh dodavatelů</t>
  </si>
  <si>
    <t>Doba dodání při využití varianty č. 2</t>
  </si>
  <si>
    <t>Záruka při využití varianty č. 2</t>
  </si>
  <si>
    <t>Místo dodání</t>
  </si>
  <si>
    <t>Řešitel</t>
  </si>
  <si>
    <t>Správce rozpočtu</t>
  </si>
  <si>
    <t xml:space="preserve"> Sazba DPH v %                                  (VYPLNÍ ÚČASTNÍK) </t>
  </si>
  <si>
    <t xml:space="preserve"> Cena za jednotku bez DPH v Kč - závazná jednotková cena bez DPH (VYPLNÍ ÚČASTNÍK)  </t>
  </si>
  <si>
    <t xml:space="preserve"> Celková cena DPH v Kč </t>
  </si>
  <si>
    <t xml:space="preserve"> Cena DPH za měrnou jednotku v Kč </t>
  </si>
  <si>
    <t xml:space="preserve"> Celková cena bez DPH v Kč (pro účely hodnocení)   </t>
  </si>
  <si>
    <t xml:space="preserve"> Celková cena s DPH v Kč  </t>
  </si>
  <si>
    <t>Tyto řádky dole schovám</t>
  </si>
  <si>
    <t>Ilustrační obrázek</t>
  </si>
  <si>
    <t>Vepište ANO/NE, jestli odpovídá výrobek specifikaci** (VYPLNÍ ÚČASTNÍK)</t>
  </si>
  <si>
    <t>Popis předmětu plnění a Cenová nabídka</t>
  </si>
  <si>
    <t>Technická specifikace</t>
  </si>
  <si>
    <t>Číslo smlouvy 2023K-0035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</si>
  <si>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</si>
  <si>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"D " Nabídnuté plnění účastníkem"  může využít vlastní přílohy a prokázat plnění dalšími listy v nabídce.</t>
  </si>
  <si>
    <t>Příloha č. 1 Výzvy č. 32/2023 Dynamického nákupního systému P23V00000616 - UK 1.LF - Dodávky kancelářského a laboratorního nábytku</t>
  </si>
  <si>
    <t xml:space="preserve">materiál </t>
  </si>
  <si>
    <t>bederní opěrka</t>
  </si>
  <si>
    <t>synchronní mechanizmus s nastavením sily protiváhy</t>
  </si>
  <si>
    <t>nastavení hloubky sedáku</t>
  </si>
  <si>
    <t>područky</t>
  </si>
  <si>
    <t>Kancelářská židle pro osobu s výškou 180-190cm</t>
  </si>
  <si>
    <t>Kancelářská židle 2</t>
  </si>
  <si>
    <t>Kancelářská židle 3</t>
  </si>
  <si>
    <t>nastavitelná výška područek</t>
  </si>
  <si>
    <t>píst pro vyšší zátěž</t>
  </si>
  <si>
    <t>48 cm</t>
  </si>
  <si>
    <t>průměr kříže</t>
  </si>
  <si>
    <t>51 cm</t>
  </si>
  <si>
    <r>
      <rPr>
        <b/>
        <sz val="11"/>
        <color rgb="FFFF0000"/>
        <rFont val="Calibri"/>
        <family val="2"/>
        <charset val="238"/>
        <scheme val="minor"/>
      </rPr>
      <t xml:space="preserve">Poznámka dodavatele - skutečný rozměr, rozsah, vlastnost, materiál </t>
    </r>
    <r>
      <rPr>
        <b/>
        <sz val="11"/>
        <color theme="1"/>
        <rFont val="Calibri"/>
        <family val="2"/>
        <charset val="238"/>
        <scheme val="minor"/>
      </rPr>
      <t>(VYPLNÍ ÚČASTNÍK)</t>
    </r>
  </si>
  <si>
    <t>ano, min v základní poloze</t>
  </si>
  <si>
    <t>opěrka hlavy</t>
  </si>
  <si>
    <t>houpací mechanizmus s aretací s nastavením sily protiváhy</t>
  </si>
  <si>
    <t>Spolu cena bez DPH</t>
  </si>
  <si>
    <t>Výše DPH v CZK</t>
  </si>
  <si>
    <t>Cena spolu s DPH</t>
  </si>
  <si>
    <t>Počet bodů kvalita</t>
  </si>
  <si>
    <t>Počet bodů barva</t>
  </si>
  <si>
    <t>Počet bodů spolu</t>
  </si>
  <si>
    <t>DPH v procentech</t>
  </si>
  <si>
    <t>** odpověď NE znamená nesplnění požadavků zadavatele a může mít za následek vyloučení dotčeného dodavatele ze zadávacího postupu</t>
  </si>
  <si>
    <t>výškově nastavitelný opěrák</t>
  </si>
  <si>
    <t>nastavení tuhosti odporu pod sedákem</t>
  </si>
  <si>
    <t>aretace</t>
  </si>
  <si>
    <t>hloubka sedáku</t>
  </si>
  <si>
    <t>šířka opěráku</t>
  </si>
  <si>
    <t>výška opěráku</t>
  </si>
  <si>
    <t>pro tvrdou podlahu</t>
  </si>
  <si>
    <t>výška židle</t>
  </si>
  <si>
    <t>min 110kg</t>
  </si>
  <si>
    <t>ergonomické vlastnosti</t>
  </si>
  <si>
    <t>kolečka pro tvrdé podlahy nebo univerzální</t>
  </si>
  <si>
    <t>vepište druh materiálu</t>
  </si>
  <si>
    <t>kov</t>
  </si>
  <si>
    <t>výčet barev</t>
  </si>
  <si>
    <t xml:space="preserve">výška celé židle </t>
  </si>
  <si>
    <t>výška celé židle vč. opěrky hlavy</t>
  </si>
  <si>
    <t>Kancelářská židle 4 bez područek</t>
  </si>
  <si>
    <t>min 120 cm</t>
  </si>
  <si>
    <t>min 115 cm</t>
  </si>
  <si>
    <t>Specifikace požadavku (rozměry a rozsahy se mohou lišit v rozsahu +/- 10%)</t>
  </si>
  <si>
    <t>68 cm</t>
  </si>
  <si>
    <t>min 140kg</t>
  </si>
  <si>
    <t>min 130 cm</t>
  </si>
  <si>
    <t>opěrka hlavy /samostatná/</t>
  </si>
  <si>
    <t>siťovina/potahová látka/kombinace</t>
  </si>
  <si>
    <t>470mm</t>
  </si>
  <si>
    <t>440mm</t>
  </si>
  <si>
    <t>480mm</t>
  </si>
  <si>
    <t>540mm</t>
  </si>
  <si>
    <t>vepište počet</t>
  </si>
  <si>
    <t>min 1 m</t>
  </si>
  <si>
    <r>
      <rPr>
        <b/>
        <u/>
        <sz val="14"/>
        <color rgb="FFFF0000"/>
        <rFont val="Calibri"/>
        <family val="2"/>
        <charset val="238"/>
        <scheme val="minor"/>
      </rPr>
      <t>Místo doručení číslo 1</t>
    </r>
    <r>
      <rPr>
        <b/>
        <sz val="14"/>
        <color rgb="FFFF0000"/>
        <rFont val="Calibri"/>
        <family val="2"/>
        <charset val="238"/>
        <scheme val="minor"/>
      </rPr>
      <t>: Děkanát 1 LF UK, Kateřinská 32, Praha 2 (výtah 3. NP a 34 schodů, podkroví, nad stomatologií) bez montáže</t>
    </r>
  </si>
  <si>
    <t>opěrka hlavy (samostatná a nastavitelná)</t>
  </si>
  <si>
    <t>nastavitelná bederní opěrka</t>
  </si>
  <si>
    <t>tvrdé/univerzální pro všechny povrchy</t>
  </si>
  <si>
    <t>úhlově/výškově/obojí</t>
  </si>
  <si>
    <t>tvrdé/univerzální/vepište jaké</t>
  </si>
  <si>
    <t>uchazeč přiloží link, nebo prospekt každého nabízeného výrobku</t>
  </si>
  <si>
    <t>všechny ceny zahrnují dopravu, výnos zboží na místo plnění, balné, náklady na pojištění, inflační vlivy, clo, slevu z ceny a pod</t>
  </si>
  <si>
    <t>vepište ANO/NE</t>
  </si>
  <si>
    <t>vepište barvy</t>
  </si>
  <si>
    <t>vepište, jestli je nastavitelná a jak (výška, úhel)</t>
  </si>
  <si>
    <t>vepište počet bodů aretace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</si>
</sst>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General\ &quot; ks&quot;"/>
    <numFmt numFmtId="166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i/>
      <sz val="14"/>
      <color rgb="FF00B0F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0" xfId="0" applyFill="1" applyBorder="1"/>
    <xf numFmtId="0" fontId="0" fillId="0" borderId="0" xfId="0"/>
    <xf numFmtId="0" fontId="14" fillId="6" borderId="0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/>
    <xf numFmtId="9" fontId="17" fillId="5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0" fillId="6" borderId="5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12" fillId="6" borderId="4" xfId="0" applyFont="1" applyFill="1" applyBorder="1" applyAlignment="1">
      <alignment horizontal="left" vertical="center"/>
    </xf>
    <xf numFmtId="0" fontId="0" fillId="6" borderId="10" xfId="0" applyFill="1" applyBorder="1"/>
    <xf numFmtId="0" fontId="14" fillId="6" borderId="8" xfId="0" applyFont="1" applyFill="1" applyBorder="1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/>
    </xf>
    <xf numFmtId="0" fontId="14" fillId="6" borderId="8" xfId="0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165" fontId="0" fillId="0" borderId="0" xfId="0" applyNumberForma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6" fontId="4" fillId="5" borderId="2" xfId="0" applyNumberFormat="1" applyFont="1" applyFill="1" applyBorder="1" applyAlignment="1">
      <alignment horizontal="center" vertical="center"/>
    </xf>
    <xf numFmtId="166" fontId="4" fillId="5" borderId="11" xfId="0" applyNumberFormat="1" applyFont="1" applyFill="1" applyBorder="1" applyAlignment="1">
      <alignment horizontal="center" vertical="center"/>
    </xf>
    <xf numFmtId="166" fontId="4" fillId="5" borderId="12" xfId="0" applyNumberFormat="1" applyFon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</cellXfs>
  <cellStyles count="2">
    <cellStyle name="Normální" xfId="0" builtinId="0"/>
    <cellStyle name="Procenta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14</xdr:row>
      <xdr:rowOff>0</xdr:rowOff>
    </xdr:from>
    <xdr:to>
      <xdr:col>12</xdr:col>
      <xdr:colOff>836295</xdr:colOff>
      <xdr:row>14</xdr:row>
      <xdr:rowOff>1905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BFC3E49-BA2F-43FC-95C0-50820EA3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3694" y="3424518"/>
          <a:ext cx="836295" cy="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955702</xdr:colOff>
      <xdr:row>8</xdr:row>
      <xdr:rowOff>11366</xdr:rowOff>
    </xdr:from>
    <xdr:to>
      <xdr:col>12</xdr:col>
      <xdr:colOff>3034391</xdr:colOff>
      <xdr:row>34</xdr:row>
      <xdr:rowOff>55352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0FE1AE5-018B-462A-9605-D23A67E5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7738" y="3113795"/>
          <a:ext cx="2078689" cy="33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42</xdr:row>
      <xdr:rowOff>0</xdr:rowOff>
    </xdr:from>
    <xdr:ext cx="836295" cy="1905"/>
    <xdr:pic>
      <xdr:nvPicPr>
        <xdr:cNvPr id="6" name="Obrázek 5">
          <a:extLst>
            <a:ext uri="{FF2B5EF4-FFF2-40B4-BE49-F238E27FC236}">
              <a16:creationId xmlns:a16="http://schemas.microsoft.com/office/drawing/2014/main" id="{38C90617-C0D4-418A-92A7-69100338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3694" y="3424518"/>
          <a:ext cx="836295" cy="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879762</xdr:colOff>
      <xdr:row>36</xdr:row>
      <xdr:rowOff>118419</xdr:rowOff>
    </xdr:from>
    <xdr:to>
      <xdr:col>12</xdr:col>
      <xdr:colOff>2149928</xdr:colOff>
      <xdr:row>47</xdr:row>
      <xdr:rowOff>84409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91C964D-7B73-43C6-9C3D-BDF20F3FF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21798" y="8173848"/>
          <a:ext cx="1270166" cy="2251990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61</xdr:row>
      <xdr:rowOff>0</xdr:rowOff>
    </xdr:from>
    <xdr:ext cx="836295" cy="1905"/>
    <xdr:pic>
      <xdr:nvPicPr>
        <xdr:cNvPr id="9" name="Obrázek 8">
          <a:extLst>
            <a:ext uri="{FF2B5EF4-FFF2-40B4-BE49-F238E27FC236}">
              <a16:creationId xmlns:a16="http://schemas.microsoft.com/office/drawing/2014/main" id="{603CC871-E729-450F-9310-D4621053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9457" y="8273143"/>
          <a:ext cx="836295" cy="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1120486</xdr:colOff>
      <xdr:row>54</xdr:row>
      <xdr:rowOff>166255</xdr:rowOff>
    </xdr:from>
    <xdr:to>
      <xdr:col>12</xdr:col>
      <xdr:colOff>2649316</xdr:colOff>
      <xdr:row>70</xdr:row>
      <xdr:rowOff>190006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3388864E-81CC-4BCE-A43D-8953EED88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345650" y="14727382"/>
          <a:ext cx="1528830" cy="2466109"/>
        </a:xfrm>
        <a:prstGeom prst="rect">
          <a:avLst/>
        </a:prstGeom>
      </xdr:spPr>
    </xdr:pic>
    <xdr:clientData/>
  </xdr:twoCellAnchor>
  <xdr:twoCellAnchor editAs="oneCell">
    <xdr:from>
      <xdr:col>12</xdr:col>
      <xdr:colOff>681264</xdr:colOff>
      <xdr:row>73</xdr:row>
      <xdr:rowOff>149226</xdr:rowOff>
    </xdr:from>
    <xdr:to>
      <xdr:col>12</xdr:col>
      <xdr:colOff>2567107</xdr:colOff>
      <xdr:row>91</xdr:row>
      <xdr:rowOff>122465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5FCFD7C-9846-433E-A609-3D76E4687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323300" y="16940440"/>
          <a:ext cx="1885843" cy="2885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AFD1-886B-493B-BE28-7663BD7F53EF}">
  <sheetPr>
    <tabColor rgb="FFFFFF00"/>
    <pageSetUpPr fitToPage="1"/>
  </sheetPr>
  <dimension ref="A1:M116"/>
  <sheetViews>
    <sheetView showGridLines="0" tabSelected="1" topLeftCell="A72" zoomScale="70" zoomScaleNormal="70" workbookViewId="0">
      <selection activeCell="J94" sqref="J94"/>
    </sheetView>
  </sheetViews>
  <sheetFormatPr defaultRowHeight="15" x14ac:dyDescent="0.25"/>
  <cols>
    <col min="1" max="1" width="25" customWidth="1"/>
    <col min="2" max="2" width="70.85546875" style="49" customWidth="1"/>
    <col min="3" max="3" width="41.28515625" style="49" customWidth="1"/>
    <col min="4" max="4" width="25.140625" customWidth="1"/>
    <col min="5" max="5" width="33.7109375" customWidth="1"/>
    <col min="6" max="6" width="12.85546875" customWidth="1"/>
    <col min="7" max="7" width="26.28515625" customWidth="1"/>
    <col min="8" max="8" width="11" customWidth="1"/>
    <col min="9" max="9" width="13.28515625" customWidth="1"/>
    <col min="10" max="10" width="20.5703125" customWidth="1"/>
    <col min="11" max="11" width="15.5703125" customWidth="1"/>
    <col min="12" max="12" width="14.140625" customWidth="1"/>
    <col min="13" max="13" width="56.42578125" customWidth="1"/>
  </cols>
  <sheetData>
    <row r="1" spans="1:13" x14ac:dyDescent="0.25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x14ac:dyDescent="0.25">
      <c r="A2" s="82" t="s">
        <v>29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25">
      <c r="A3" s="82" t="s">
        <v>30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8.75" x14ac:dyDescent="0.3">
      <c r="A4" s="12" t="s">
        <v>31</v>
      </c>
      <c r="B4" s="42"/>
      <c r="C4" s="42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7.75" customHeight="1" x14ac:dyDescent="0.25">
      <c r="A5" s="83" t="s">
        <v>32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x14ac:dyDescent="0.25">
      <c r="A6" s="10" t="s">
        <v>33</v>
      </c>
      <c r="B6" s="43"/>
      <c r="C6" s="43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1" customFormat="1" ht="120" customHeight="1" x14ac:dyDescent="0.25">
      <c r="A7" s="84" t="s">
        <v>40</v>
      </c>
      <c r="B7" s="71" t="s">
        <v>79</v>
      </c>
      <c r="C7" s="71"/>
      <c r="D7" s="2" t="s">
        <v>28</v>
      </c>
      <c r="E7" s="2" t="s">
        <v>48</v>
      </c>
      <c r="F7" s="62" t="s">
        <v>8</v>
      </c>
      <c r="G7" s="2" t="s">
        <v>21</v>
      </c>
      <c r="H7" s="2" t="s">
        <v>20</v>
      </c>
      <c r="I7" s="2" t="s">
        <v>23</v>
      </c>
      <c r="J7" s="2" t="s">
        <v>24</v>
      </c>
      <c r="K7" s="2" t="s">
        <v>22</v>
      </c>
      <c r="L7" s="2" t="s">
        <v>25</v>
      </c>
      <c r="M7" s="2" t="s">
        <v>27</v>
      </c>
    </row>
    <row r="8" spans="1:13" x14ac:dyDescent="0.25">
      <c r="A8" s="84"/>
      <c r="B8" s="64" t="s">
        <v>2</v>
      </c>
      <c r="C8" s="64" t="s">
        <v>0</v>
      </c>
      <c r="D8" s="7" t="s">
        <v>99</v>
      </c>
      <c r="E8" s="66"/>
      <c r="F8" s="72">
        <v>2</v>
      </c>
      <c r="G8" s="79">
        <v>0</v>
      </c>
      <c r="H8" s="76">
        <v>0</v>
      </c>
      <c r="I8" s="77">
        <f>+H8*G8</f>
        <v>0</v>
      </c>
      <c r="J8" s="78">
        <f>+F8*G8</f>
        <v>0</v>
      </c>
      <c r="K8" s="77">
        <f>+F8*I8</f>
        <v>0</v>
      </c>
      <c r="L8" s="77">
        <f>+J8+K8</f>
        <v>0</v>
      </c>
    </row>
    <row r="9" spans="1:13" s="33" customFormat="1" x14ac:dyDescent="0.25">
      <c r="A9" s="84"/>
      <c r="B9" s="64" t="s">
        <v>69</v>
      </c>
      <c r="C9" s="64" t="s">
        <v>0</v>
      </c>
      <c r="D9" s="61" t="s">
        <v>99</v>
      </c>
      <c r="E9" s="66"/>
      <c r="F9" s="72"/>
      <c r="G9" s="79"/>
      <c r="H9" s="76"/>
      <c r="I9" s="77"/>
      <c r="J9" s="78"/>
      <c r="K9" s="77"/>
      <c r="L9" s="77"/>
    </row>
    <row r="10" spans="1:13" x14ac:dyDescent="0.25">
      <c r="A10" s="84"/>
      <c r="B10" s="64" t="s">
        <v>1</v>
      </c>
      <c r="C10" s="64" t="s">
        <v>0</v>
      </c>
      <c r="D10" s="7" t="s">
        <v>99</v>
      </c>
      <c r="E10" s="66"/>
      <c r="F10" s="72"/>
      <c r="G10" s="79"/>
      <c r="H10" s="76"/>
      <c r="I10" s="80"/>
      <c r="J10" s="81"/>
      <c r="K10" s="80"/>
      <c r="L10" s="80"/>
    </row>
    <row r="11" spans="1:13" x14ac:dyDescent="0.25">
      <c r="A11" s="84"/>
      <c r="B11" s="64" t="s">
        <v>35</v>
      </c>
      <c r="C11" s="64" t="s">
        <v>84</v>
      </c>
      <c r="D11" s="7" t="s">
        <v>99</v>
      </c>
      <c r="E11" s="66" t="s">
        <v>71</v>
      </c>
      <c r="F11" s="72"/>
      <c r="G11" s="79"/>
      <c r="H11" s="76"/>
      <c r="I11" s="80"/>
      <c r="J11" s="81"/>
      <c r="K11" s="80"/>
      <c r="L11" s="80"/>
    </row>
    <row r="12" spans="1:13" s="22" customFormat="1" x14ac:dyDescent="0.25">
      <c r="A12" s="84"/>
      <c r="B12" s="64" t="s">
        <v>75</v>
      </c>
      <c r="C12" s="64" t="s">
        <v>82</v>
      </c>
      <c r="D12" s="7" t="s">
        <v>99</v>
      </c>
      <c r="E12" s="66"/>
      <c r="F12" s="72"/>
      <c r="G12" s="79"/>
      <c r="H12" s="76"/>
      <c r="I12" s="80"/>
      <c r="J12" s="81"/>
      <c r="K12" s="80"/>
      <c r="L12" s="80"/>
    </row>
    <row r="13" spans="1:13" s="22" customFormat="1" x14ac:dyDescent="0.25">
      <c r="A13" s="84"/>
      <c r="B13" s="64" t="s">
        <v>3</v>
      </c>
      <c r="C13" s="64" t="s">
        <v>45</v>
      </c>
      <c r="D13" s="7" t="s">
        <v>99</v>
      </c>
      <c r="E13" s="66"/>
      <c r="F13" s="72"/>
      <c r="G13" s="79"/>
      <c r="H13" s="76"/>
      <c r="I13" s="80"/>
      <c r="J13" s="81"/>
      <c r="K13" s="80"/>
      <c r="L13" s="80"/>
    </row>
    <row r="14" spans="1:13" s="22" customFormat="1" x14ac:dyDescent="0.25">
      <c r="A14" s="84"/>
      <c r="B14" s="64" t="s">
        <v>92</v>
      </c>
      <c r="C14" s="64" t="s">
        <v>0</v>
      </c>
      <c r="D14" s="7" t="s">
        <v>99</v>
      </c>
      <c r="E14" s="66" t="s">
        <v>95</v>
      </c>
      <c r="F14" s="72"/>
      <c r="G14" s="79"/>
      <c r="H14" s="76"/>
      <c r="I14" s="80"/>
      <c r="J14" s="81"/>
      <c r="K14" s="80"/>
      <c r="L14" s="80"/>
    </row>
    <row r="15" spans="1:13" x14ac:dyDescent="0.25">
      <c r="A15" s="84"/>
      <c r="B15" s="64" t="s">
        <v>93</v>
      </c>
      <c r="C15" s="64" t="s">
        <v>0</v>
      </c>
      <c r="D15" s="7" t="s">
        <v>99</v>
      </c>
      <c r="E15" s="66"/>
      <c r="F15" s="72"/>
      <c r="G15" s="79"/>
      <c r="H15" s="76"/>
      <c r="I15" s="80"/>
      <c r="J15" s="81"/>
      <c r="K15" s="80"/>
      <c r="L15" s="80"/>
    </row>
    <row r="16" spans="1:13" x14ac:dyDescent="0.25">
      <c r="A16" s="84"/>
      <c r="B16" s="64" t="s">
        <v>37</v>
      </c>
      <c r="C16" s="64" t="s">
        <v>0</v>
      </c>
      <c r="D16" s="7" t="s">
        <v>99</v>
      </c>
      <c r="E16" s="66" t="s">
        <v>89</v>
      </c>
      <c r="F16" s="72"/>
      <c r="G16" s="79"/>
      <c r="H16" s="76"/>
      <c r="I16" s="80"/>
      <c r="J16" s="81"/>
      <c r="K16" s="80"/>
      <c r="L16" s="80"/>
    </row>
    <row r="17" spans="1:12" x14ac:dyDescent="0.25">
      <c r="A17" s="84"/>
      <c r="B17" s="64" t="s">
        <v>38</v>
      </c>
      <c r="C17" s="64" t="s">
        <v>0</v>
      </c>
      <c r="D17" s="7" t="s">
        <v>99</v>
      </c>
      <c r="E17" s="66"/>
      <c r="F17" s="72"/>
      <c r="G17" s="79"/>
      <c r="H17" s="76"/>
      <c r="I17" s="80"/>
      <c r="J17" s="81"/>
      <c r="K17" s="80"/>
      <c r="L17" s="80"/>
    </row>
    <row r="18" spans="1:12" x14ac:dyDescent="0.25">
      <c r="A18" s="84"/>
      <c r="B18" s="64" t="s">
        <v>43</v>
      </c>
      <c r="C18" s="64" t="s">
        <v>0</v>
      </c>
      <c r="D18" s="7" t="s">
        <v>99</v>
      </c>
      <c r="E18" s="66"/>
      <c r="F18" s="72"/>
      <c r="G18" s="79"/>
      <c r="H18" s="76"/>
      <c r="I18" s="80"/>
      <c r="J18" s="81"/>
      <c r="K18" s="80"/>
      <c r="L18" s="80"/>
    </row>
    <row r="19" spans="1:12" s="33" customFormat="1" x14ac:dyDescent="0.25">
      <c r="A19" s="84"/>
      <c r="B19" s="65" t="s">
        <v>44</v>
      </c>
      <c r="C19" s="64" t="s">
        <v>0</v>
      </c>
      <c r="D19" s="7" t="s">
        <v>99</v>
      </c>
      <c r="E19" s="66"/>
      <c r="F19" s="72"/>
      <c r="G19" s="79"/>
      <c r="H19" s="76"/>
      <c r="I19" s="80"/>
      <c r="J19" s="81"/>
      <c r="K19" s="80"/>
      <c r="L19" s="80"/>
    </row>
    <row r="20" spans="1:12" x14ac:dyDescent="0.25">
      <c r="A20" s="84"/>
      <c r="B20" s="64" t="s">
        <v>70</v>
      </c>
      <c r="C20" s="64" t="s">
        <v>94</v>
      </c>
      <c r="D20" s="7" t="s">
        <v>99</v>
      </c>
      <c r="E20" s="66" t="s">
        <v>96</v>
      </c>
      <c r="F20" s="72"/>
      <c r="G20" s="79"/>
      <c r="H20" s="76"/>
      <c r="I20" s="80"/>
      <c r="J20" s="81"/>
      <c r="K20" s="80"/>
      <c r="L20" s="80"/>
    </row>
    <row r="21" spans="1:12" s="22" customFormat="1" x14ac:dyDescent="0.25">
      <c r="A21" s="84"/>
      <c r="B21" s="64" t="s">
        <v>4</v>
      </c>
      <c r="C21" s="64" t="s">
        <v>72</v>
      </c>
      <c r="D21" s="7" t="s">
        <v>99</v>
      </c>
      <c r="E21" s="66"/>
      <c r="F21" s="72"/>
      <c r="G21" s="79"/>
      <c r="H21" s="76"/>
      <c r="I21" s="80"/>
      <c r="J21" s="81"/>
      <c r="K21" s="80"/>
      <c r="L21" s="80"/>
    </row>
    <row r="22" spans="1:12" s="22" customFormat="1" x14ac:dyDescent="0.25">
      <c r="A22" s="84"/>
      <c r="B22" s="64" t="s">
        <v>46</v>
      </c>
      <c r="C22" s="64" t="s">
        <v>80</v>
      </c>
      <c r="D22" s="7" t="s">
        <v>99</v>
      </c>
      <c r="E22" s="66"/>
      <c r="F22" s="72"/>
      <c r="G22" s="79"/>
      <c r="H22" s="76"/>
      <c r="I22" s="80"/>
      <c r="J22" s="81"/>
      <c r="K22" s="80"/>
      <c r="L22" s="80"/>
    </row>
    <row r="23" spans="1:12" x14ac:dyDescent="0.25">
      <c r="A23" s="84"/>
      <c r="B23" s="64" t="s">
        <v>7</v>
      </c>
      <c r="C23" s="64" t="s">
        <v>81</v>
      </c>
      <c r="D23" s="7" t="s">
        <v>99</v>
      </c>
      <c r="E23" s="66"/>
      <c r="F23" s="72"/>
      <c r="G23" s="79"/>
      <c r="H23" s="76"/>
      <c r="I23" s="80"/>
      <c r="J23" s="81"/>
      <c r="K23" s="80"/>
      <c r="L23" s="80"/>
    </row>
    <row r="24" spans="1:12" s="33" customFormat="1" x14ac:dyDescent="0.25">
      <c r="A24" s="84"/>
      <c r="B24" s="64" t="s">
        <v>73</v>
      </c>
      <c r="C24" s="64"/>
      <c r="D24" s="67"/>
      <c r="E24" s="66" t="s">
        <v>100</v>
      </c>
      <c r="F24" s="72"/>
      <c r="G24" s="79"/>
      <c r="H24" s="76"/>
      <c r="I24" s="80"/>
      <c r="J24" s="81"/>
      <c r="K24" s="80"/>
      <c r="L24" s="80"/>
    </row>
    <row r="25" spans="1:12" ht="2.4500000000000002" customHeight="1" x14ac:dyDescent="0.25">
      <c r="A25" s="13"/>
      <c r="B25" s="44"/>
      <c r="C25" s="44"/>
      <c r="D25" s="16"/>
      <c r="E25" s="16"/>
      <c r="F25" s="17"/>
      <c r="G25" s="18"/>
      <c r="H25" s="19"/>
      <c r="I25" s="20"/>
      <c r="J25" s="15"/>
      <c r="K25" s="14"/>
      <c r="L25" s="14"/>
    </row>
    <row r="26" spans="1:12" s="33" customFormat="1" ht="2.4500000000000002" customHeight="1" x14ac:dyDescent="0.25">
      <c r="A26" s="13"/>
      <c r="B26" s="44"/>
      <c r="C26" s="44"/>
      <c r="D26" s="16"/>
      <c r="E26" s="16"/>
      <c r="F26" s="17"/>
      <c r="G26" s="18"/>
      <c r="H26" s="19"/>
      <c r="I26" s="20"/>
      <c r="J26" s="15"/>
      <c r="K26" s="14"/>
      <c r="L26" s="14"/>
    </row>
    <row r="27" spans="1:12" s="33" customFormat="1" ht="2.4500000000000002" customHeight="1" x14ac:dyDescent="0.25">
      <c r="A27" s="13"/>
      <c r="B27" s="44"/>
      <c r="C27" s="44"/>
      <c r="D27" s="16"/>
      <c r="E27" s="16"/>
      <c r="F27" s="17"/>
      <c r="G27" s="18"/>
      <c r="H27" s="19"/>
      <c r="I27" s="20"/>
      <c r="J27" s="15"/>
      <c r="K27" s="14"/>
      <c r="L27" s="14"/>
    </row>
    <row r="28" spans="1:12" s="33" customFormat="1" ht="2.4500000000000002" customHeight="1" x14ac:dyDescent="0.25">
      <c r="A28" s="13"/>
      <c r="B28" s="44"/>
      <c r="C28" s="44"/>
      <c r="D28" s="16"/>
      <c r="E28" s="16"/>
      <c r="F28" s="17"/>
      <c r="G28" s="18"/>
      <c r="H28" s="19"/>
      <c r="I28" s="20"/>
      <c r="J28" s="15"/>
      <c r="K28" s="14"/>
      <c r="L28" s="14"/>
    </row>
    <row r="29" spans="1:12" s="33" customFormat="1" ht="2.4500000000000002" customHeight="1" x14ac:dyDescent="0.25">
      <c r="A29" s="13"/>
      <c r="B29" s="44"/>
      <c r="C29" s="44"/>
      <c r="D29" s="16"/>
      <c r="E29" s="16"/>
      <c r="F29" s="17"/>
      <c r="G29" s="18"/>
      <c r="H29" s="19"/>
      <c r="I29" s="20"/>
      <c r="J29" s="15"/>
      <c r="K29" s="14"/>
      <c r="L29" s="14"/>
    </row>
    <row r="30" spans="1:12" s="33" customFormat="1" ht="2.4500000000000002" customHeight="1" x14ac:dyDescent="0.25">
      <c r="A30" s="13"/>
      <c r="B30" s="44"/>
      <c r="C30" s="44"/>
      <c r="D30" s="16"/>
      <c r="E30" s="16"/>
      <c r="F30" s="17"/>
      <c r="G30" s="18"/>
      <c r="H30" s="19"/>
      <c r="I30" s="20"/>
      <c r="J30" s="15"/>
      <c r="K30" s="14"/>
      <c r="L30" s="14"/>
    </row>
    <row r="31" spans="1:12" s="33" customFormat="1" ht="2.4500000000000002" customHeight="1" x14ac:dyDescent="0.25">
      <c r="A31" s="13"/>
      <c r="B31" s="44"/>
      <c r="C31" s="44"/>
      <c r="D31" s="16"/>
      <c r="E31" s="16"/>
      <c r="F31" s="17"/>
      <c r="G31" s="18"/>
      <c r="H31" s="19"/>
      <c r="I31" s="20"/>
      <c r="J31" s="15"/>
      <c r="K31" s="14"/>
      <c r="L31" s="14"/>
    </row>
    <row r="32" spans="1:12" s="33" customFormat="1" ht="2.4500000000000002" customHeight="1" x14ac:dyDescent="0.25">
      <c r="A32" s="13"/>
      <c r="B32" s="44"/>
      <c r="C32" s="44"/>
      <c r="D32" s="16"/>
      <c r="E32" s="16"/>
      <c r="F32" s="17"/>
      <c r="G32" s="18"/>
      <c r="H32" s="19"/>
      <c r="I32" s="20"/>
      <c r="J32" s="15"/>
      <c r="K32" s="14"/>
      <c r="L32" s="14"/>
    </row>
    <row r="33" spans="1:13" ht="15" hidden="1" customHeight="1" x14ac:dyDescent="0.25">
      <c r="A33" s="13"/>
      <c r="B33" s="44"/>
      <c r="C33" s="44"/>
      <c r="D33" s="16" t="e">
        <f>COUNTIF(#REF!,"ano")*5</f>
        <v>#REF!</v>
      </c>
      <c r="E33" s="16"/>
      <c r="F33" s="17"/>
      <c r="G33" s="18"/>
      <c r="H33" s="19"/>
      <c r="I33" s="20"/>
      <c r="J33" s="15"/>
      <c r="K33" s="14"/>
      <c r="L33" s="14"/>
    </row>
    <row r="34" spans="1:13" ht="15" hidden="1" customHeight="1" x14ac:dyDescent="0.25">
      <c r="A34" s="13"/>
      <c r="B34" s="44"/>
      <c r="C34" s="44"/>
      <c r="D34" s="16" t="e">
        <f>+#REF!*0.5</f>
        <v>#REF!</v>
      </c>
      <c r="E34" s="16"/>
      <c r="F34" s="17"/>
      <c r="G34" s="18"/>
      <c r="H34" s="19"/>
      <c r="I34" s="20"/>
      <c r="J34" s="15"/>
      <c r="K34" s="14"/>
      <c r="L34" s="14"/>
    </row>
    <row r="35" spans="1:13" s="33" customFormat="1" ht="30" customHeight="1" x14ac:dyDescent="0.25">
      <c r="A35" s="13"/>
      <c r="B35" s="44"/>
      <c r="C35" s="44"/>
      <c r="D35" s="16"/>
      <c r="E35" s="16"/>
      <c r="F35" s="17"/>
      <c r="G35" s="18"/>
      <c r="H35" s="19"/>
      <c r="I35" s="20"/>
      <c r="J35" s="15"/>
      <c r="K35" s="14"/>
      <c r="L35" s="14"/>
    </row>
    <row r="36" spans="1:13" ht="103.15" customHeight="1" x14ac:dyDescent="0.25">
      <c r="A36" s="84" t="s">
        <v>41</v>
      </c>
      <c r="B36" s="71" t="s">
        <v>79</v>
      </c>
      <c r="C36" s="71"/>
      <c r="D36" s="2" t="s">
        <v>28</v>
      </c>
      <c r="E36" s="2" t="s">
        <v>48</v>
      </c>
      <c r="F36" s="62" t="s">
        <v>8</v>
      </c>
      <c r="G36" s="2" t="s">
        <v>21</v>
      </c>
      <c r="H36" s="2" t="s">
        <v>20</v>
      </c>
      <c r="I36" s="2" t="s">
        <v>23</v>
      </c>
      <c r="J36" s="2" t="s">
        <v>24</v>
      </c>
      <c r="K36" s="2" t="s">
        <v>22</v>
      </c>
      <c r="L36" s="2" t="s">
        <v>25</v>
      </c>
      <c r="M36" s="2" t="s">
        <v>27</v>
      </c>
    </row>
    <row r="37" spans="1:13" x14ac:dyDescent="0.25">
      <c r="A37" s="84"/>
      <c r="B37" s="45" t="s">
        <v>2</v>
      </c>
      <c r="C37" s="45" t="s">
        <v>0</v>
      </c>
      <c r="D37" s="7" t="s">
        <v>99</v>
      </c>
      <c r="E37" s="66"/>
      <c r="F37" s="72">
        <v>2</v>
      </c>
      <c r="G37" s="79">
        <v>0</v>
      </c>
      <c r="H37" s="76">
        <v>0</v>
      </c>
      <c r="I37" s="77">
        <f>+H37*G37</f>
        <v>0</v>
      </c>
      <c r="J37" s="78">
        <f>+F37*G37</f>
        <v>0</v>
      </c>
      <c r="K37" s="77">
        <f>+F37*I37</f>
        <v>0</v>
      </c>
      <c r="L37" s="77">
        <f>+J37+K37</f>
        <v>0</v>
      </c>
      <c r="M37" s="22"/>
    </row>
    <row r="38" spans="1:13" x14ac:dyDescent="0.25">
      <c r="A38" s="84"/>
      <c r="B38" s="64" t="s">
        <v>1</v>
      </c>
      <c r="C38" s="64" t="s">
        <v>0</v>
      </c>
      <c r="D38" s="7" t="s">
        <v>99</v>
      </c>
      <c r="E38" s="66"/>
      <c r="F38" s="72"/>
      <c r="G38" s="79"/>
      <c r="H38" s="76"/>
      <c r="I38" s="80"/>
      <c r="J38" s="81"/>
      <c r="K38" s="80"/>
      <c r="L38" s="80"/>
      <c r="M38" s="22"/>
    </row>
    <row r="39" spans="1:13" x14ac:dyDescent="0.25">
      <c r="A39" s="84"/>
      <c r="B39" s="64" t="s">
        <v>35</v>
      </c>
      <c r="C39" s="64" t="s">
        <v>84</v>
      </c>
      <c r="D39" s="7" t="s">
        <v>99</v>
      </c>
      <c r="E39" s="66" t="s">
        <v>71</v>
      </c>
      <c r="F39" s="72"/>
      <c r="G39" s="79"/>
      <c r="H39" s="76"/>
      <c r="I39" s="80"/>
      <c r="J39" s="81"/>
      <c r="K39" s="80"/>
      <c r="L39" s="80"/>
      <c r="M39" s="22"/>
    </row>
    <row r="40" spans="1:13" s="22" customFormat="1" x14ac:dyDescent="0.25">
      <c r="A40" s="84"/>
      <c r="B40" s="64" t="s">
        <v>74</v>
      </c>
      <c r="C40" s="64" t="s">
        <v>77</v>
      </c>
      <c r="D40" s="7" t="s">
        <v>99</v>
      </c>
      <c r="E40" s="66"/>
      <c r="F40" s="72"/>
      <c r="G40" s="79"/>
      <c r="H40" s="76"/>
      <c r="I40" s="80"/>
      <c r="J40" s="81"/>
      <c r="K40" s="80"/>
      <c r="L40" s="80"/>
    </row>
    <row r="41" spans="1:13" s="22" customFormat="1" x14ac:dyDescent="0.25">
      <c r="A41" s="84"/>
      <c r="B41" s="64" t="s">
        <v>3</v>
      </c>
      <c r="C41" s="64" t="s">
        <v>47</v>
      </c>
      <c r="D41" s="7" t="s">
        <v>99</v>
      </c>
      <c r="E41" s="66"/>
      <c r="F41" s="72"/>
      <c r="G41" s="79"/>
      <c r="H41" s="76"/>
      <c r="I41" s="80"/>
      <c r="J41" s="81"/>
      <c r="K41" s="80"/>
      <c r="L41" s="80"/>
    </row>
    <row r="42" spans="1:13" s="22" customFormat="1" ht="30" x14ac:dyDescent="0.25">
      <c r="A42" s="84"/>
      <c r="B42" s="64" t="s">
        <v>83</v>
      </c>
      <c r="C42" s="64" t="s">
        <v>0</v>
      </c>
      <c r="D42" s="7" t="s">
        <v>99</v>
      </c>
      <c r="E42" s="66" t="s">
        <v>101</v>
      </c>
      <c r="F42" s="72"/>
      <c r="G42" s="79"/>
      <c r="H42" s="76"/>
      <c r="I42" s="80"/>
      <c r="J42" s="81"/>
      <c r="K42" s="80"/>
      <c r="L42" s="80"/>
    </row>
    <row r="43" spans="1:13" x14ac:dyDescent="0.25">
      <c r="A43" s="84"/>
      <c r="B43" s="64" t="s">
        <v>36</v>
      </c>
      <c r="C43" s="64" t="s">
        <v>0</v>
      </c>
      <c r="D43" s="7" t="s">
        <v>99</v>
      </c>
      <c r="E43" s="66"/>
      <c r="F43" s="72"/>
      <c r="G43" s="79"/>
      <c r="H43" s="76"/>
      <c r="I43" s="80"/>
      <c r="J43" s="81"/>
      <c r="K43" s="80"/>
      <c r="L43" s="80"/>
      <c r="M43" s="22"/>
    </row>
    <row r="44" spans="1:13" x14ac:dyDescent="0.25">
      <c r="A44" s="84"/>
      <c r="B44" s="64" t="s">
        <v>37</v>
      </c>
      <c r="C44" s="64" t="s">
        <v>0</v>
      </c>
      <c r="D44" s="7" t="s">
        <v>99</v>
      </c>
      <c r="E44" s="66"/>
      <c r="F44" s="72"/>
      <c r="G44" s="79"/>
      <c r="H44" s="76"/>
      <c r="I44" s="80"/>
      <c r="J44" s="81"/>
      <c r="K44" s="80"/>
      <c r="L44" s="80"/>
      <c r="M44" s="22"/>
    </row>
    <row r="45" spans="1:13" x14ac:dyDescent="0.25">
      <c r="A45" s="84"/>
      <c r="B45" s="64" t="s">
        <v>43</v>
      </c>
      <c r="C45" s="64" t="s">
        <v>0</v>
      </c>
      <c r="D45" s="7" t="s">
        <v>99</v>
      </c>
      <c r="E45" s="66"/>
      <c r="F45" s="72"/>
      <c r="G45" s="79"/>
      <c r="H45" s="76"/>
      <c r="I45" s="80"/>
      <c r="J45" s="81"/>
      <c r="K45" s="80"/>
      <c r="L45" s="80"/>
      <c r="M45" s="22"/>
    </row>
    <row r="46" spans="1:13" x14ac:dyDescent="0.25">
      <c r="A46" s="84"/>
      <c r="B46" s="64" t="s">
        <v>70</v>
      </c>
      <c r="C46" s="64" t="s">
        <v>94</v>
      </c>
      <c r="D46" s="7" t="s">
        <v>99</v>
      </c>
      <c r="E46" s="66" t="s">
        <v>96</v>
      </c>
      <c r="F46" s="72"/>
      <c r="G46" s="79"/>
      <c r="H46" s="76"/>
      <c r="I46" s="80"/>
      <c r="J46" s="81"/>
      <c r="K46" s="80"/>
      <c r="L46" s="80"/>
      <c r="M46" s="22"/>
    </row>
    <row r="47" spans="1:13" s="22" customFormat="1" x14ac:dyDescent="0.25">
      <c r="A47" s="84"/>
      <c r="B47" s="64" t="s">
        <v>4</v>
      </c>
      <c r="C47" s="64" t="s">
        <v>5</v>
      </c>
      <c r="D47" s="7" t="s">
        <v>99</v>
      </c>
      <c r="E47" s="66"/>
      <c r="F47" s="72"/>
      <c r="G47" s="79"/>
      <c r="H47" s="76"/>
      <c r="I47" s="80"/>
      <c r="J47" s="81"/>
      <c r="K47" s="80"/>
      <c r="L47" s="80"/>
    </row>
    <row r="48" spans="1:13" s="22" customFormat="1" x14ac:dyDescent="0.25">
      <c r="A48" s="84"/>
      <c r="B48" s="64" t="s">
        <v>7</v>
      </c>
      <c r="C48" s="64" t="s">
        <v>68</v>
      </c>
      <c r="D48" s="7" t="s">
        <v>99</v>
      </c>
      <c r="E48" s="66"/>
      <c r="F48" s="72"/>
      <c r="G48" s="79"/>
      <c r="H48" s="76"/>
      <c r="I48" s="80"/>
      <c r="J48" s="81"/>
      <c r="K48" s="80"/>
      <c r="L48" s="80"/>
    </row>
    <row r="49" spans="1:13" s="33" customFormat="1" x14ac:dyDescent="0.25">
      <c r="A49" s="84"/>
      <c r="B49" s="64" t="s">
        <v>73</v>
      </c>
      <c r="C49" s="64"/>
      <c r="D49" s="67"/>
      <c r="E49" s="66" t="s">
        <v>100</v>
      </c>
      <c r="F49" s="72"/>
      <c r="G49" s="79"/>
      <c r="H49" s="76"/>
      <c r="I49" s="80"/>
      <c r="J49" s="81"/>
      <c r="K49" s="80"/>
      <c r="L49" s="80"/>
    </row>
    <row r="50" spans="1:13" ht="3" customHeight="1" x14ac:dyDescent="0.25">
      <c r="A50" s="13"/>
      <c r="B50" s="44"/>
      <c r="C50" s="44"/>
      <c r="D50" s="16"/>
      <c r="E50" s="16"/>
      <c r="F50" s="17"/>
      <c r="G50" s="18"/>
      <c r="H50" s="19"/>
      <c r="I50" s="20"/>
      <c r="J50" s="15"/>
      <c r="K50" s="14"/>
      <c r="L50" s="14"/>
      <c r="M50" s="22"/>
    </row>
    <row r="51" spans="1:13" ht="15" hidden="1" customHeight="1" x14ac:dyDescent="0.25">
      <c r="A51" s="13"/>
      <c r="B51" s="44"/>
      <c r="C51" s="44"/>
      <c r="D51" s="16" t="e">
        <f>COUNTIF(#REF!,"ano")*5</f>
        <v>#REF!</v>
      </c>
      <c r="E51" s="16"/>
      <c r="F51" s="17"/>
      <c r="G51" s="18"/>
      <c r="H51" s="19"/>
      <c r="I51" s="20"/>
      <c r="J51" s="15"/>
      <c r="K51" s="14"/>
      <c r="L51" s="14"/>
      <c r="M51" s="22"/>
    </row>
    <row r="52" spans="1:13" ht="15" hidden="1" customHeight="1" x14ac:dyDescent="0.25">
      <c r="A52" s="13"/>
      <c r="B52" s="44"/>
      <c r="C52" s="44"/>
      <c r="D52" s="16" t="e">
        <f>+#REF!*0.5</f>
        <v>#REF!</v>
      </c>
      <c r="E52" s="16"/>
      <c r="F52" s="17"/>
      <c r="G52" s="18"/>
      <c r="H52" s="19"/>
      <c r="I52" s="20"/>
      <c r="J52" s="15"/>
      <c r="K52" s="14"/>
      <c r="L52" s="14"/>
      <c r="M52" s="22"/>
    </row>
    <row r="53" spans="1:13" s="33" customFormat="1" ht="30" customHeight="1" x14ac:dyDescent="0.25">
      <c r="A53" s="13"/>
      <c r="B53" s="44"/>
      <c r="C53" s="44"/>
      <c r="D53" s="16"/>
      <c r="E53" s="16"/>
      <c r="F53" s="17"/>
      <c r="G53" s="18"/>
      <c r="H53" s="19"/>
      <c r="I53" s="20"/>
      <c r="J53" s="15"/>
      <c r="K53" s="14"/>
      <c r="L53" s="14"/>
    </row>
    <row r="54" spans="1:13" ht="102.6" customHeight="1" x14ac:dyDescent="0.25">
      <c r="A54" s="84" t="s">
        <v>42</v>
      </c>
      <c r="B54" s="71" t="s">
        <v>79</v>
      </c>
      <c r="C54" s="71"/>
      <c r="D54" s="2" t="s">
        <v>28</v>
      </c>
      <c r="E54" s="2" t="s">
        <v>48</v>
      </c>
      <c r="F54" s="63" t="s">
        <v>8</v>
      </c>
      <c r="G54" s="2" t="s">
        <v>21</v>
      </c>
      <c r="H54" s="2" t="s">
        <v>20</v>
      </c>
      <c r="I54" s="2" t="s">
        <v>23</v>
      </c>
      <c r="J54" s="2" t="s">
        <v>24</v>
      </c>
      <c r="K54" s="2" t="s">
        <v>22</v>
      </c>
      <c r="L54" s="2" t="s">
        <v>25</v>
      </c>
      <c r="M54" s="2" t="s">
        <v>27</v>
      </c>
    </row>
    <row r="55" spans="1:13" x14ac:dyDescent="0.25">
      <c r="A55" s="84"/>
      <c r="B55" s="64" t="s">
        <v>2</v>
      </c>
      <c r="C55" s="64" t="s">
        <v>0</v>
      </c>
      <c r="D55" s="7" t="s">
        <v>99</v>
      </c>
      <c r="E55" s="66"/>
      <c r="F55" s="72">
        <v>2</v>
      </c>
      <c r="G55" s="79">
        <v>0</v>
      </c>
      <c r="H55" s="76">
        <v>0</v>
      </c>
      <c r="I55" s="77">
        <f>+H55*G55</f>
        <v>0</v>
      </c>
      <c r="J55" s="78">
        <f>+F55*G55</f>
        <v>0</v>
      </c>
      <c r="K55" s="77">
        <f>+F55*I55</f>
        <v>0</v>
      </c>
      <c r="L55" s="77">
        <f>+J55+K55</f>
        <v>0</v>
      </c>
      <c r="M55" s="22"/>
    </row>
    <row r="56" spans="1:13" x14ac:dyDescent="0.25">
      <c r="A56" s="84"/>
      <c r="B56" s="64" t="s">
        <v>1</v>
      </c>
      <c r="C56" s="64" t="s">
        <v>0</v>
      </c>
      <c r="D56" s="7" t="s">
        <v>99</v>
      </c>
      <c r="E56" s="66"/>
      <c r="F56" s="72"/>
      <c r="G56" s="79"/>
      <c r="H56" s="76"/>
      <c r="I56" s="80"/>
      <c r="J56" s="81"/>
      <c r="K56" s="80"/>
      <c r="L56" s="80"/>
      <c r="M56" s="22"/>
    </row>
    <row r="57" spans="1:13" s="22" customFormat="1" x14ac:dyDescent="0.25">
      <c r="A57" s="84"/>
      <c r="B57" s="64" t="s">
        <v>74</v>
      </c>
      <c r="C57" s="64" t="s">
        <v>78</v>
      </c>
      <c r="D57" s="7" t="s">
        <v>99</v>
      </c>
      <c r="E57" s="66"/>
      <c r="F57" s="72"/>
      <c r="G57" s="79"/>
      <c r="H57" s="76"/>
      <c r="I57" s="80"/>
      <c r="J57" s="81"/>
      <c r="K57" s="80"/>
      <c r="L57" s="80"/>
    </row>
    <row r="58" spans="1:13" s="33" customFormat="1" x14ac:dyDescent="0.25">
      <c r="A58" s="84"/>
      <c r="B58" s="64" t="s">
        <v>36</v>
      </c>
      <c r="C58" s="64" t="s">
        <v>0</v>
      </c>
      <c r="D58" s="7" t="s">
        <v>99</v>
      </c>
      <c r="E58" s="66"/>
      <c r="F58" s="72"/>
      <c r="G58" s="79"/>
      <c r="H58" s="76"/>
      <c r="I58" s="80"/>
      <c r="J58" s="81"/>
      <c r="K58" s="80"/>
      <c r="L58" s="80"/>
    </row>
    <row r="59" spans="1:13" s="22" customFormat="1" x14ac:dyDescent="0.25">
      <c r="A59" s="84"/>
      <c r="B59" s="64" t="s">
        <v>3</v>
      </c>
      <c r="C59" s="64" t="s">
        <v>47</v>
      </c>
      <c r="D59" s="7" t="s">
        <v>99</v>
      </c>
      <c r="E59" s="66"/>
      <c r="F59" s="72"/>
      <c r="G59" s="79"/>
      <c r="H59" s="76"/>
      <c r="I59" s="80"/>
      <c r="J59" s="81"/>
      <c r="K59" s="80"/>
      <c r="L59" s="80"/>
    </row>
    <row r="60" spans="1:13" x14ac:dyDescent="0.25">
      <c r="A60" s="84"/>
      <c r="B60" s="64" t="s">
        <v>35</v>
      </c>
      <c r="C60" s="64" t="s">
        <v>84</v>
      </c>
      <c r="D60" s="7" t="s">
        <v>99</v>
      </c>
      <c r="E60" s="66" t="s">
        <v>71</v>
      </c>
      <c r="F60" s="72"/>
      <c r="G60" s="79"/>
      <c r="H60" s="76"/>
      <c r="I60" s="80"/>
      <c r="J60" s="81"/>
      <c r="K60" s="80"/>
      <c r="L60" s="80"/>
      <c r="M60" s="22"/>
    </row>
    <row r="61" spans="1:13" s="22" customFormat="1" x14ac:dyDescent="0.25">
      <c r="A61" s="84"/>
      <c r="B61" s="64" t="s">
        <v>50</v>
      </c>
      <c r="C61" s="64" t="s">
        <v>0</v>
      </c>
      <c r="D61" s="7" t="s">
        <v>99</v>
      </c>
      <c r="E61" s="66"/>
      <c r="F61" s="72"/>
      <c r="G61" s="79"/>
      <c r="H61" s="76"/>
      <c r="I61" s="80"/>
      <c r="J61" s="81"/>
      <c r="K61" s="80"/>
      <c r="L61" s="80"/>
    </row>
    <row r="62" spans="1:13" x14ac:dyDescent="0.25">
      <c r="A62" s="84"/>
      <c r="B62" s="64" t="s">
        <v>51</v>
      </c>
      <c r="C62" s="64" t="s">
        <v>49</v>
      </c>
      <c r="D62" s="7" t="s">
        <v>99</v>
      </c>
      <c r="E62" s="66"/>
      <c r="F62" s="72"/>
      <c r="G62" s="79"/>
      <c r="H62" s="76"/>
      <c r="I62" s="80"/>
      <c r="J62" s="81"/>
      <c r="K62" s="80"/>
      <c r="L62" s="80"/>
      <c r="M62" s="22"/>
    </row>
    <row r="63" spans="1:13" x14ac:dyDescent="0.25">
      <c r="A63" s="84"/>
      <c r="B63" s="64" t="s">
        <v>39</v>
      </c>
      <c r="C63" s="64" t="s">
        <v>0</v>
      </c>
      <c r="D63" s="7" t="s">
        <v>99</v>
      </c>
      <c r="E63" s="66"/>
      <c r="F63" s="72"/>
      <c r="G63" s="79"/>
      <c r="H63" s="76"/>
      <c r="I63" s="80"/>
      <c r="J63" s="81"/>
      <c r="K63" s="80"/>
      <c r="L63" s="80"/>
      <c r="M63" s="22"/>
    </row>
    <row r="64" spans="1:13" x14ac:dyDescent="0.25">
      <c r="A64" s="84"/>
      <c r="B64" s="64" t="s">
        <v>70</v>
      </c>
      <c r="C64" s="64" t="s">
        <v>94</v>
      </c>
      <c r="D64" s="7" t="s">
        <v>99</v>
      </c>
      <c r="E64" s="66" t="s">
        <v>96</v>
      </c>
      <c r="F64" s="72"/>
      <c r="G64" s="79"/>
      <c r="H64" s="76"/>
      <c r="I64" s="80"/>
      <c r="J64" s="81"/>
      <c r="K64" s="80"/>
      <c r="L64" s="80"/>
      <c r="M64" s="22"/>
    </row>
    <row r="65" spans="1:13" x14ac:dyDescent="0.25">
      <c r="A65" s="84"/>
      <c r="B65" s="64" t="s">
        <v>4</v>
      </c>
      <c r="C65" s="64" t="s">
        <v>5</v>
      </c>
      <c r="D65" s="7" t="s">
        <v>99</v>
      </c>
      <c r="E65" s="66"/>
      <c r="F65" s="72"/>
      <c r="G65" s="79"/>
      <c r="H65" s="76"/>
      <c r="I65" s="80"/>
      <c r="J65" s="81"/>
      <c r="K65" s="80"/>
      <c r="L65" s="80"/>
      <c r="M65" s="22"/>
    </row>
    <row r="66" spans="1:13" x14ac:dyDescent="0.25">
      <c r="A66" s="84"/>
      <c r="B66" s="65" t="s">
        <v>7</v>
      </c>
      <c r="C66" s="65" t="s">
        <v>68</v>
      </c>
      <c r="D66" s="7" t="s">
        <v>99</v>
      </c>
      <c r="E66" s="66"/>
      <c r="F66" s="72"/>
      <c r="G66" s="79"/>
      <c r="H66" s="76"/>
      <c r="I66" s="80"/>
      <c r="J66" s="81"/>
      <c r="K66" s="80"/>
      <c r="L66" s="80"/>
      <c r="M66" s="22"/>
    </row>
    <row r="67" spans="1:13" s="33" customFormat="1" x14ac:dyDescent="0.25">
      <c r="A67" s="84"/>
      <c r="B67" s="65" t="s">
        <v>73</v>
      </c>
      <c r="C67" s="65"/>
      <c r="D67" s="67"/>
      <c r="E67" s="66" t="s">
        <v>100</v>
      </c>
      <c r="F67" s="72"/>
      <c r="G67" s="79"/>
      <c r="H67" s="76"/>
      <c r="I67" s="80"/>
      <c r="J67" s="81"/>
      <c r="K67" s="80"/>
      <c r="L67" s="80"/>
    </row>
    <row r="68" spans="1:13" ht="7.15" customHeight="1" x14ac:dyDescent="0.25">
      <c r="A68" s="13"/>
      <c r="B68" s="68"/>
      <c r="C68" s="69"/>
      <c r="D68" s="16"/>
      <c r="E68" s="16"/>
      <c r="F68" s="17"/>
      <c r="G68" s="18"/>
      <c r="H68" s="19"/>
      <c r="I68" s="20"/>
      <c r="J68" s="15"/>
      <c r="K68" s="14"/>
      <c r="L68" s="14"/>
      <c r="M68" s="22"/>
    </row>
    <row r="69" spans="1:13" ht="19.149999999999999" hidden="1" customHeight="1" x14ac:dyDescent="0.25">
      <c r="A69" s="13"/>
      <c r="B69" s="44"/>
      <c r="C69" s="44"/>
      <c r="D69" s="16" t="e">
        <f>COUNTIF(#REF!,"ano")*5</f>
        <v>#REF!</v>
      </c>
      <c r="E69" s="16"/>
      <c r="F69" s="17"/>
      <c r="G69" s="18"/>
      <c r="H69" s="19"/>
      <c r="I69" s="20"/>
      <c r="J69" s="15"/>
      <c r="K69" s="14"/>
      <c r="L69" s="14"/>
      <c r="M69" s="22"/>
    </row>
    <row r="70" spans="1:13" s="33" customFormat="1" ht="19.149999999999999" hidden="1" customHeight="1" x14ac:dyDescent="0.25">
      <c r="A70" s="13"/>
      <c r="B70" s="44"/>
      <c r="C70" s="44"/>
      <c r="D70" s="16" t="e">
        <f>+#REF!*0.5</f>
        <v>#REF!</v>
      </c>
      <c r="E70" s="16"/>
      <c r="F70" s="17"/>
      <c r="G70" s="18"/>
      <c r="H70" s="19"/>
      <c r="I70" s="20"/>
      <c r="J70" s="15"/>
      <c r="K70" s="14"/>
      <c r="L70" s="14"/>
    </row>
    <row r="71" spans="1:13" s="22" customFormat="1" ht="33.6" customHeight="1" x14ac:dyDescent="0.25">
      <c r="A71" s="13"/>
      <c r="B71" s="44"/>
      <c r="C71" s="44"/>
      <c r="E71" s="16"/>
      <c r="F71" s="17"/>
      <c r="G71" s="18"/>
      <c r="H71" s="19"/>
      <c r="I71" s="20"/>
      <c r="J71" s="15"/>
      <c r="K71" s="14"/>
      <c r="L71" s="14"/>
    </row>
    <row r="72" spans="1:13" s="33" customFormat="1" ht="88.9" customHeight="1" x14ac:dyDescent="0.25">
      <c r="A72" s="70" t="s">
        <v>76</v>
      </c>
      <c r="B72" s="71" t="s">
        <v>79</v>
      </c>
      <c r="C72" s="71"/>
      <c r="D72" s="2" t="s">
        <v>28</v>
      </c>
      <c r="E72" s="2" t="s">
        <v>48</v>
      </c>
      <c r="F72" s="63" t="s">
        <v>8</v>
      </c>
      <c r="G72" s="2" t="s">
        <v>21</v>
      </c>
      <c r="H72" s="2" t="s">
        <v>20</v>
      </c>
      <c r="I72" s="2" t="s">
        <v>23</v>
      </c>
      <c r="J72" s="2" t="s">
        <v>24</v>
      </c>
      <c r="K72" s="2" t="s">
        <v>22</v>
      </c>
      <c r="L72" s="2" t="s">
        <v>25</v>
      </c>
      <c r="M72" s="2" t="s">
        <v>27</v>
      </c>
    </row>
    <row r="73" spans="1:13" s="33" customFormat="1" ht="15" customHeight="1" x14ac:dyDescent="0.25">
      <c r="A73" s="70"/>
      <c r="B73" s="56" t="s">
        <v>2</v>
      </c>
      <c r="C73" s="56" t="s">
        <v>0</v>
      </c>
      <c r="D73" s="7" t="s">
        <v>99</v>
      </c>
      <c r="E73" s="66"/>
      <c r="F73" s="72">
        <v>2</v>
      </c>
      <c r="G73" s="73">
        <v>0</v>
      </c>
      <c r="H73" s="76">
        <v>0</v>
      </c>
      <c r="I73" s="77">
        <f>+H73*G73</f>
        <v>0</v>
      </c>
      <c r="J73" s="78">
        <f>+F73*G73</f>
        <v>0</v>
      </c>
      <c r="K73" s="77">
        <f>+F73*I73</f>
        <v>0</v>
      </c>
      <c r="L73" s="77">
        <f>+J73+K73</f>
        <v>0</v>
      </c>
    </row>
    <row r="74" spans="1:13" s="33" customFormat="1" ht="15" customHeight="1" x14ac:dyDescent="0.25">
      <c r="A74" s="70"/>
      <c r="B74" s="56" t="s">
        <v>1</v>
      </c>
      <c r="C74" s="56" t="s">
        <v>0</v>
      </c>
      <c r="D74" s="7" t="s">
        <v>99</v>
      </c>
      <c r="E74" s="66"/>
      <c r="F74" s="72"/>
      <c r="G74" s="74"/>
      <c r="H74" s="76"/>
      <c r="I74" s="77"/>
      <c r="J74" s="78"/>
      <c r="K74" s="77"/>
      <c r="L74" s="77"/>
    </row>
    <row r="75" spans="1:13" s="33" customFormat="1" ht="15" customHeight="1" x14ac:dyDescent="0.25">
      <c r="A75" s="70"/>
      <c r="B75" s="56" t="s">
        <v>60</v>
      </c>
      <c r="C75" s="56" t="s">
        <v>0</v>
      </c>
      <c r="D75" s="7" t="s">
        <v>99</v>
      </c>
      <c r="E75" s="66"/>
      <c r="F75" s="72"/>
      <c r="G75" s="74"/>
      <c r="H75" s="76"/>
      <c r="I75" s="77"/>
      <c r="J75" s="78"/>
      <c r="K75" s="77"/>
      <c r="L75" s="77"/>
    </row>
    <row r="76" spans="1:13" s="33" customFormat="1" ht="15" customHeight="1" x14ac:dyDescent="0.25">
      <c r="A76" s="70"/>
      <c r="B76" s="56" t="s">
        <v>61</v>
      </c>
      <c r="C76" s="56" t="s">
        <v>0</v>
      </c>
      <c r="D76" s="7" t="s">
        <v>99</v>
      </c>
      <c r="E76" s="66"/>
      <c r="F76" s="72"/>
      <c r="G76" s="74"/>
      <c r="H76" s="76"/>
      <c r="I76" s="77"/>
      <c r="J76" s="78"/>
      <c r="K76" s="77"/>
      <c r="L76" s="77"/>
    </row>
    <row r="77" spans="1:13" s="33" customFormat="1" ht="15" customHeight="1" x14ac:dyDescent="0.25">
      <c r="A77" s="70"/>
      <c r="B77" s="56" t="s">
        <v>62</v>
      </c>
      <c r="C77" s="56" t="s">
        <v>0</v>
      </c>
      <c r="D77" s="7" t="s">
        <v>99</v>
      </c>
      <c r="E77" s="66" t="s">
        <v>102</v>
      </c>
      <c r="F77" s="72"/>
      <c r="G77" s="74"/>
      <c r="H77" s="76"/>
      <c r="I77" s="77"/>
      <c r="J77" s="78"/>
      <c r="K77" s="77"/>
      <c r="L77" s="77"/>
    </row>
    <row r="78" spans="1:13" s="33" customFormat="1" ht="15" customHeight="1" x14ac:dyDescent="0.25">
      <c r="A78" s="70"/>
      <c r="B78" s="56" t="s">
        <v>3</v>
      </c>
      <c r="C78" s="56" t="s">
        <v>85</v>
      </c>
      <c r="D78" s="7" t="s">
        <v>99</v>
      </c>
      <c r="E78" s="66"/>
      <c r="F78" s="72"/>
      <c r="G78" s="74"/>
      <c r="H78" s="76"/>
      <c r="I78" s="77"/>
      <c r="J78" s="78"/>
      <c r="K78" s="77"/>
      <c r="L78" s="77"/>
    </row>
    <row r="79" spans="1:13" s="33" customFormat="1" ht="15" customHeight="1" x14ac:dyDescent="0.25">
      <c r="A79" s="70"/>
      <c r="B79" s="56" t="s">
        <v>63</v>
      </c>
      <c r="C79" s="56" t="s">
        <v>86</v>
      </c>
      <c r="D79" s="7" t="s">
        <v>99</v>
      </c>
      <c r="E79" s="66"/>
      <c r="F79" s="72"/>
      <c r="G79" s="74"/>
      <c r="H79" s="76"/>
      <c r="I79" s="77"/>
      <c r="J79" s="78"/>
      <c r="K79" s="77"/>
      <c r="L79" s="77"/>
    </row>
    <row r="80" spans="1:13" s="33" customFormat="1" ht="15" customHeight="1" x14ac:dyDescent="0.25">
      <c r="A80" s="70"/>
      <c r="B80" s="56" t="s">
        <v>64</v>
      </c>
      <c r="C80" s="56" t="s">
        <v>87</v>
      </c>
      <c r="D80" s="7" t="s">
        <v>99</v>
      </c>
      <c r="E80" s="66"/>
      <c r="F80" s="72"/>
      <c r="G80" s="74"/>
      <c r="H80" s="76"/>
      <c r="I80" s="77"/>
      <c r="J80" s="78"/>
      <c r="K80" s="77"/>
      <c r="L80" s="77"/>
    </row>
    <row r="81" spans="1:12" s="33" customFormat="1" ht="15" customHeight="1" x14ac:dyDescent="0.25">
      <c r="A81" s="70"/>
      <c r="B81" s="56" t="s">
        <v>65</v>
      </c>
      <c r="C81" s="56" t="s">
        <v>88</v>
      </c>
      <c r="D81" s="7" t="s">
        <v>99</v>
      </c>
      <c r="E81" s="66"/>
      <c r="F81" s="72"/>
      <c r="G81" s="74"/>
      <c r="H81" s="76"/>
      <c r="I81" s="77"/>
      <c r="J81" s="78"/>
      <c r="K81" s="77"/>
      <c r="L81" s="77"/>
    </row>
    <row r="82" spans="1:12" s="33" customFormat="1" ht="15" customHeight="1" x14ac:dyDescent="0.25">
      <c r="A82" s="70"/>
      <c r="B82" s="56" t="s">
        <v>7</v>
      </c>
      <c r="C82" s="56" t="s">
        <v>68</v>
      </c>
      <c r="D82" s="7" t="s">
        <v>99</v>
      </c>
      <c r="E82" s="66"/>
      <c r="F82" s="72"/>
      <c r="G82" s="74"/>
      <c r="H82" s="76"/>
      <c r="I82" s="77"/>
      <c r="J82" s="78"/>
      <c r="K82" s="77"/>
      <c r="L82" s="77"/>
    </row>
    <row r="83" spans="1:12" s="33" customFormat="1" ht="15" customHeight="1" x14ac:dyDescent="0.25">
      <c r="A83" s="70"/>
      <c r="B83" s="56" t="s">
        <v>4</v>
      </c>
      <c r="C83" s="56" t="s">
        <v>5</v>
      </c>
      <c r="D83" s="7" t="s">
        <v>99</v>
      </c>
      <c r="E83" s="66"/>
      <c r="F83" s="72"/>
      <c r="G83" s="74"/>
      <c r="H83" s="76"/>
      <c r="I83" s="77"/>
      <c r="J83" s="78"/>
      <c r="K83" s="77"/>
      <c r="L83" s="77"/>
    </row>
    <row r="84" spans="1:12" s="33" customFormat="1" ht="15" customHeight="1" x14ac:dyDescent="0.25">
      <c r="A84" s="70"/>
      <c r="B84" s="56" t="s">
        <v>6</v>
      </c>
      <c r="C84" s="56" t="s">
        <v>66</v>
      </c>
      <c r="D84" s="7" t="s">
        <v>99</v>
      </c>
      <c r="E84" s="66"/>
      <c r="F84" s="72"/>
      <c r="G84" s="74"/>
      <c r="H84" s="76"/>
      <c r="I84" s="77"/>
      <c r="J84" s="78"/>
      <c r="K84" s="77"/>
      <c r="L84" s="77"/>
    </row>
    <row r="85" spans="1:12" s="33" customFormat="1" ht="15" customHeight="1" x14ac:dyDescent="0.25">
      <c r="A85" s="70"/>
      <c r="B85" s="56" t="s">
        <v>67</v>
      </c>
      <c r="C85" s="56" t="s">
        <v>90</v>
      </c>
      <c r="D85" s="7" t="s">
        <v>99</v>
      </c>
      <c r="E85" s="66"/>
      <c r="F85" s="72"/>
      <c r="G85" s="74"/>
      <c r="H85" s="76"/>
      <c r="I85" s="77"/>
      <c r="J85" s="78"/>
      <c r="K85" s="77"/>
      <c r="L85" s="77"/>
    </row>
    <row r="86" spans="1:12" s="33" customFormat="1" ht="15" customHeight="1" x14ac:dyDescent="0.25">
      <c r="A86" s="70"/>
      <c r="B86" s="65" t="s">
        <v>73</v>
      </c>
      <c r="C86" s="65"/>
      <c r="D86" s="67"/>
      <c r="E86" s="66" t="s">
        <v>100</v>
      </c>
      <c r="F86" s="72"/>
      <c r="G86" s="75"/>
      <c r="H86" s="76"/>
      <c r="I86" s="77"/>
      <c r="J86" s="78"/>
      <c r="K86" s="77"/>
      <c r="L86" s="77"/>
    </row>
    <row r="87" spans="1:12" s="33" customFormat="1" ht="15" customHeight="1" x14ac:dyDescent="0.25">
      <c r="A87" s="13"/>
      <c r="B87" s="44"/>
      <c r="C87" s="44"/>
      <c r="D87" s="16"/>
      <c r="E87" s="16"/>
      <c r="F87" s="17"/>
      <c r="G87" s="18"/>
      <c r="H87" s="19"/>
      <c r="I87" s="20"/>
      <c r="J87" s="15"/>
      <c r="K87" s="14"/>
      <c r="L87" s="14"/>
    </row>
    <row r="88" spans="1:12" s="33" customFormat="1" ht="19.149999999999999" customHeight="1" x14ac:dyDescent="0.25">
      <c r="A88" s="13"/>
      <c r="B88"/>
      <c r="C88"/>
      <c r="D88"/>
      <c r="E88"/>
      <c r="F88" s="17"/>
      <c r="G88" s="18"/>
      <c r="H88" s="19"/>
      <c r="I88" s="20"/>
      <c r="J88" s="15"/>
      <c r="K88" s="14"/>
      <c r="L88" s="14"/>
    </row>
    <row r="89" spans="1:12" s="33" customFormat="1" ht="19.149999999999999" hidden="1" customHeight="1" x14ac:dyDescent="0.25">
      <c r="A89" s="13"/>
      <c r="B89" s="44"/>
      <c r="C89" s="44"/>
      <c r="D89" s="16">
        <f>COUNTIF(D88:D88,"ano")*50</f>
        <v>0</v>
      </c>
      <c r="E89" s="16"/>
      <c r="F89" s="17"/>
      <c r="G89" s="18"/>
      <c r="H89" s="19"/>
      <c r="I89" s="20"/>
      <c r="J89" s="15"/>
      <c r="K89" s="14"/>
      <c r="L89" s="14"/>
    </row>
    <row r="90" spans="1:12" s="33" customFormat="1" ht="19.149999999999999" hidden="1" customHeight="1" x14ac:dyDescent="0.25">
      <c r="A90" s="13"/>
      <c r="B90" s="44"/>
      <c r="C90" s="44"/>
      <c r="D90" s="16"/>
      <c r="E90" s="16"/>
      <c r="F90" s="17"/>
      <c r="G90" s="18"/>
      <c r="H90" s="19"/>
      <c r="I90" s="20"/>
      <c r="J90" s="15"/>
      <c r="K90" s="14"/>
      <c r="L90" s="14"/>
    </row>
    <row r="91" spans="1:12" s="33" customFormat="1" ht="19.899999999999999" hidden="1" customHeight="1" x14ac:dyDescent="0.25">
      <c r="A91" s="13"/>
      <c r="B91" s="44"/>
      <c r="C91" s="44"/>
      <c r="D91" s="16"/>
      <c r="E91" s="16"/>
      <c r="F91" s="17"/>
      <c r="G91" s="18"/>
      <c r="H91" s="19"/>
      <c r="I91" s="20"/>
      <c r="J91" s="15"/>
      <c r="K91" s="14"/>
      <c r="L91" s="14"/>
    </row>
    <row r="92" spans="1:12" s="49" customFormat="1" ht="24.6" customHeight="1" x14ac:dyDescent="0.25">
      <c r="A92"/>
      <c r="B92"/>
      <c r="C92" s="44"/>
      <c r="D92" s="58"/>
      <c r="E92" s="58"/>
      <c r="F92" s="59"/>
      <c r="G92" s="87" t="s">
        <v>52</v>
      </c>
      <c r="H92" s="87"/>
      <c r="I92" s="87"/>
      <c r="J92" s="27">
        <f>+J55+J37+J8+J73</f>
        <v>0</v>
      </c>
      <c r="K92" s="60"/>
      <c r="L92" s="60"/>
    </row>
    <row r="93" spans="1:12" s="49" customFormat="1" ht="25.15" customHeight="1" x14ac:dyDescent="0.25">
      <c r="A93"/>
      <c r="B93"/>
      <c r="C93" s="44"/>
      <c r="D93" s="58"/>
      <c r="E93" s="58"/>
      <c r="F93" s="59"/>
      <c r="G93" s="87" t="s">
        <v>58</v>
      </c>
      <c r="H93" s="87"/>
      <c r="I93" s="87"/>
      <c r="J93" s="30">
        <v>0</v>
      </c>
      <c r="K93" s="60"/>
      <c r="L93" s="60"/>
    </row>
    <row r="94" spans="1:12" s="49" customFormat="1" ht="25.15" customHeight="1" x14ac:dyDescent="0.25">
      <c r="A94" s="57"/>
      <c r="B94" s="44"/>
      <c r="C94" s="44"/>
      <c r="D94" s="58"/>
      <c r="E94" s="58"/>
      <c r="F94" s="59"/>
      <c r="G94" s="87" t="s">
        <v>53</v>
      </c>
      <c r="H94" s="87"/>
      <c r="I94" s="87"/>
      <c r="J94" s="32">
        <f>+J92*J93</f>
        <v>0</v>
      </c>
      <c r="K94" s="60"/>
      <c r="L94" s="60"/>
    </row>
    <row r="95" spans="1:12" s="49" customFormat="1" ht="25.15" customHeight="1" x14ac:dyDescent="0.25">
      <c r="A95" s="57"/>
      <c r="B95" s="44"/>
      <c r="C95" s="44"/>
      <c r="D95" s="58"/>
      <c r="E95" s="58"/>
      <c r="F95" s="59"/>
      <c r="G95" s="87" t="s">
        <v>54</v>
      </c>
      <c r="H95" s="87"/>
      <c r="I95" s="87"/>
      <c r="J95" s="32">
        <f>+J92+J94</f>
        <v>0</v>
      </c>
      <c r="K95" s="60"/>
      <c r="L95" s="60"/>
    </row>
    <row r="96" spans="1:12" s="33" customFormat="1" ht="19.149999999999999" hidden="1" customHeight="1" x14ac:dyDescent="0.25">
      <c r="A96" s="13"/>
      <c r="B96" s="44"/>
      <c r="C96" s="44"/>
      <c r="D96" s="16"/>
      <c r="E96" s="16"/>
      <c r="F96" s="17"/>
      <c r="G96" s="18"/>
      <c r="H96" s="19"/>
      <c r="I96" s="20"/>
      <c r="J96" s="15"/>
      <c r="K96" s="14"/>
      <c r="L96" s="14"/>
    </row>
    <row r="97" spans="1:12" s="33" customFormat="1" ht="19.149999999999999" hidden="1" customHeight="1" x14ac:dyDescent="0.25">
      <c r="A97" s="13"/>
      <c r="B97" s="44"/>
      <c r="C97" s="44"/>
      <c r="D97" s="16"/>
      <c r="E97" s="16"/>
      <c r="F97" s="17"/>
      <c r="G97" s="18"/>
      <c r="H97" s="19"/>
      <c r="I97" s="20"/>
      <c r="J97" s="15"/>
      <c r="K97" s="14"/>
      <c r="L97" s="14"/>
    </row>
    <row r="98" spans="1:12" s="29" customFormat="1" ht="25.15" hidden="1" customHeight="1" x14ac:dyDescent="0.35">
      <c r="A98" s="24"/>
      <c r="B98" s="46"/>
      <c r="C98" s="46"/>
      <c r="D98" s="25"/>
      <c r="E98" s="25"/>
      <c r="F98" s="26"/>
      <c r="K98" s="28"/>
      <c r="L98" s="28"/>
    </row>
    <row r="99" spans="1:12" s="29" customFormat="1" ht="25.15" hidden="1" customHeight="1" x14ac:dyDescent="0.35">
      <c r="A99" s="24"/>
      <c r="B99" s="46"/>
      <c r="C99" s="46"/>
      <c r="D99" s="25"/>
      <c r="E99" s="25"/>
      <c r="F99" s="26"/>
      <c r="K99" s="28"/>
      <c r="L99" s="28"/>
    </row>
    <row r="100" spans="1:12" s="29" customFormat="1" ht="25.15" hidden="1" customHeight="1" x14ac:dyDescent="0.35">
      <c r="A100" s="24"/>
      <c r="B100" s="46"/>
      <c r="C100" s="46"/>
      <c r="D100" s="25"/>
      <c r="E100" s="25"/>
      <c r="F100" s="26"/>
      <c r="K100" s="28"/>
      <c r="L100" s="28"/>
    </row>
    <row r="101" spans="1:12" s="29" customFormat="1" ht="25.15" customHeight="1" thickBot="1" x14ac:dyDescent="0.4">
      <c r="A101" s="24"/>
      <c r="B101" s="46"/>
      <c r="C101" s="46"/>
      <c r="D101" s="25"/>
      <c r="E101" s="25"/>
      <c r="F101" s="26"/>
      <c r="K101" s="28"/>
      <c r="L101" s="28"/>
    </row>
    <row r="102" spans="1:12" s="29" customFormat="1" ht="25.15" hidden="1" customHeight="1" x14ac:dyDescent="0.35">
      <c r="A102" s="24"/>
      <c r="B102" s="46"/>
      <c r="C102" s="46"/>
      <c r="D102" s="25"/>
      <c r="E102" s="25"/>
      <c r="F102" s="26"/>
      <c r="G102" s="88" t="s">
        <v>55</v>
      </c>
      <c r="H102" s="88"/>
      <c r="I102" s="88"/>
      <c r="J102" s="31" t="e">
        <f>+D33+D51+D69</f>
        <v>#REF!</v>
      </c>
      <c r="K102" s="28"/>
      <c r="L102" s="28"/>
    </row>
    <row r="103" spans="1:12" s="29" customFormat="1" ht="25.15" hidden="1" customHeight="1" x14ac:dyDescent="0.35">
      <c r="A103" s="24"/>
      <c r="B103" s="46"/>
      <c r="C103" s="46"/>
      <c r="D103" s="25"/>
      <c r="E103" s="25"/>
      <c r="F103" s="26"/>
      <c r="G103" s="88" t="s">
        <v>56</v>
      </c>
      <c r="H103" s="88"/>
      <c r="I103" s="88"/>
      <c r="J103" s="31" t="e">
        <f>+D34+D52+D70</f>
        <v>#REF!</v>
      </c>
      <c r="K103" s="28"/>
      <c r="L103" s="28"/>
    </row>
    <row r="104" spans="1:12" s="29" customFormat="1" ht="25.15" hidden="1" customHeight="1" thickBot="1" x14ac:dyDescent="0.4">
      <c r="A104" s="24"/>
      <c r="B104" s="46"/>
      <c r="C104" s="46"/>
      <c r="D104" s="25"/>
      <c r="E104" s="25"/>
      <c r="F104" s="26"/>
      <c r="G104" s="89" t="s">
        <v>57</v>
      </c>
      <c r="H104" s="89"/>
      <c r="I104" s="89"/>
      <c r="J104" s="31" t="e">
        <f>+J102+J103</f>
        <v>#REF!</v>
      </c>
      <c r="K104" s="28"/>
      <c r="L104" s="28"/>
    </row>
    <row r="105" spans="1:12" s="22" customFormat="1" ht="24.95" customHeight="1" x14ac:dyDescent="0.25">
      <c r="A105" s="13"/>
      <c r="B105" s="39" t="s">
        <v>91</v>
      </c>
      <c r="C105" s="52"/>
      <c r="D105" s="35"/>
      <c r="E105" s="35"/>
      <c r="F105" s="35"/>
      <c r="G105" s="35"/>
      <c r="H105" s="35"/>
      <c r="I105" s="36"/>
      <c r="J105" s="15"/>
      <c r="K105" s="14"/>
      <c r="L105" s="14"/>
    </row>
    <row r="106" spans="1:12" ht="24.95" customHeight="1" x14ac:dyDescent="0.25">
      <c r="B106" s="85" t="s">
        <v>98</v>
      </c>
      <c r="C106" s="86"/>
      <c r="D106" s="86"/>
      <c r="E106" s="86"/>
      <c r="F106" s="21"/>
      <c r="G106" s="21"/>
      <c r="H106" s="21"/>
      <c r="I106" s="40"/>
    </row>
    <row r="107" spans="1:12" s="22" customFormat="1" ht="24.95" customHeight="1" x14ac:dyDescent="0.3">
      <c r="B107" s="47" t="s">
        <v>97</v>
      </c>
      <c r="C107" s="53"/>
      <c r="D107" s="23"/>
      <c r="E107" s="23"/>
      <c r="F107" s="21"/>
      <c r="G107" s="21"/>
      <c r="H107" s="21"/>
      <c r="I107" s="40"/>
    </row>
    <row r="108" spans="1:12" ht="24.95" customHeight="1" thickBot="1" x14ac:dyDescent="0.35">
      <c r="B108" s="48" t="s">
        <v>59</v>
      </c>
      <c r="C108" s="54"/>
      <c r="D108" s="41"/>
      <c r="E108" s="41"/>
      <c r="F108" s="37"/>
      <c r="G108" s="37"/>
      <c r="H108" s="37"/>
      <c r="I108" s="38"/>
    </row>
    <row r="109" spans="1:12" hidden="1" x14ac:dyDescent="0.25">
      <c r="A109" s="5" t="s">
        <v>26</v>
      </c>
    </row>
    <row r="110" spans="1:12" ht="76.5" hidden="1" x14ac:dyDescent="0.25">
      <c r="A110" s="3" t="s">
        <v>9</v>
      </c>
      <c r="B110" s="50" t="s">
        <v>10</v>
      </c>
      <c r="C110" s="55" t="s">
        <v>11</v>
      </c>
      <c r="D110" s="4" t="s">
        <v>12</v>
      </c>
      <c r="E110" s="4" t="s">
        <v>13</v>
      </c>
      <c r="F110" s="3" t="s">
        <v>14</v>
      </c>
      <c r="G110" s="3" t="s">
        <v>15</v>
      </c>
      <c r="H110" s="3" t="s">
        <v>16</v>
      </c>
      <c r="I110" s="3" t="s">
        <v>17</v>
      </c>
      <c r="J110" s="3" t="s">
        <v>18</v>
      </c>
      <c r="K110" s="3" t="s">
        <v>19</v>
      </c>
    </row>
    <row r="111" spans="1:12" s="6" customFormat="1" hidden="1" x14ac:dyDescent="0.25">
      <c r="A111" s="8"/>
      <c r="B111" s="51"/>
      <c r="C111" s="34"/>
      <c r="D111" s="8"/>
      <c r="E111" s="8"/>
      <c r="F111" s="8"/>
      <c r="G111" s="8"/>
      <c r="H111" s="8"/>
      <c r="I111" s="8"/>
      <c r="J111" s="8"/>
      <c r="K111" s="8"/>
    </row>
    <row r="113" spans="1:11" ht="76.5" hidden="1" x14ac:dyDescent="0.25">
      <c r="A113" s="3" t="s">
        <v>9</v>
      </c>
      <c r="B113" s="3" t="s">
        <v>10</v>
      </c>
      <c r="C113" s="3" t="s">
        <v>11</v>
      </c>
      <c r="D113" s="4" t="s">
        <v>12</v>
      </c>
      <c r="E113" s="4" t="s">
        <v>13</v>
      </c>
      <c r="F113" s="3" t="s">
        <v>14</v>
      </c>
      <c r="G113" s="3" t="s">
        <v>15</v>
      </c>
      <c r="H113" s="3" t="s">
        <v>16</v>
      </c>
      <c r="I113" s="3" t="s">
        <v>17</v>
      </c>
      <c r="J113" s="3" t="s">
        <v>18</v>
      </c>
      <c r="K113" s="3" t="s">
        <v>19</v>
      </c>
    </row>
    <row r="114" spans="1:11" ht="80.25" hidden="1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6" spans="1:11" x14ac:dyDescent="0.25">
      <c r="B116"/>
      <c r="C116"/>
    </row>
  </sheetData>
  <sheetProtection sheet="1"/>
  <protectedRanges>
    <protectedRange sqref="D8:E24 G8:H24 D37:E49 G37:H49 D55:E67 G55:H67 D73:E86 G73:H86 J93" name="Oblast1"/>
  </protectedRanges>
  <mergeCells count="48">
    <mergeCell ref="A36:A49"/>
    <mergeCell ref="B36:C36"/>
    <mergeCell ref="F37:F49"/>
    <mergeCell ref="B106:E106"/>
    <mergeCell ref="G92:I92"/>
    <mergeCell ref="G93:I93"/>
    <mergeCell ref="G94:I94"/>
    <mergeCell ref="G95:I95"/>
    <mergeCell ref="G102:I102"/>
    <mergeCell ref="G103:I103"/>
    <mergeCell ref="G104:I104"/>
    <mergeCell ref="A54:A67"/>
    <mergeCell ref="B54:C54"/>
    <mergeCell ref="F55:F67"/>
    <mergeCell ref="G55:G67"/>
    <mergeCell ref="H55:H67"/>
    <mergeCell ref="A1:M1"/>
    <mergeCell ref="A2:M2"/>
    <mergeCell ref="A3:M3"/>
    <mergeCell ref="A5:M5"/>
    <mergeCell ref="A7:A24"/>
    <mergeCell ref="K8:K24"/>
    <mergeCell ref="L8:L24"/>
    <mergeCell ref="B7:C7"/>
    <mergeCell ref="F8:F24"/>
    <mergeCell ref="G8:G24"/>
    <mergeCell ref="H8:H24"/>
    <mergeCell ref="I8:I24"/>
    <mergeCell ref="J8:J24"/>
    <mergeCell ref="I73:I86"/>
    <mergeCell ref="J73:J86"/>
    <mergeCell ref="K73:K86"/>
    <mergeCell ref="L73:L86"/>
    <mergeCell ref="G37:G49"/>
    <mergeCell ref="H37:H49"/>
    <mergeCell ref="I37:I49"/>
    <mergeCell ref="J37:J49"/>
    <mergeCell ref="K37:K49"/>
    <mergeCell ref="L37:L49"/>
    <mergeCell ref="I55:I67"/>
    <mergeCell ref="J55:J67"/>
    <mergeCell ref="K55:K67"/>
    <mergeCell ref="L55:L67"/>
    <mergeCell ref="A72:A86"/>
    <mergeCell ref="B72:C72"/>
    <mergeCell ref="F73:F86"/>
    <mergeCell ref="G73:G86"/>
    <mergeCell ref="H73:H86"/>
  </mergeCells>
  <conditionalFormatting sqref="D37:D53 D55:D70 D89:D105 D8:D35 D73:D87">
    <cfRule type="containsText" dxfId="2" priority="13" operator="containsText" text="vepište ano/ne">
      <formula>NOT(ISERROR(SEARCH("vepište ano/ne",D8)))</formula>
    </cfRule>
    <cfRule type="containsText" dxfId="1" priority="14" operator="containsText" text="ne">
      <formula>NOT(ISERROR(SEARCH("ne",D8)))</formula>
    </cfRule>
    <cfRule type="containsText" dxfId="0" priority="15" operator="containsText" text="ANO">
      <formula>NOT(ISERROR(SEARCH("ANO",D8)))</formula>
    </cfRule>
  </conditionalFormatting>
  <pageMargins left="0.7" right="0.7" top="0.78740157499999996" bottom="0.78740157499999996" header="0.3" footer="0.3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Slováková</dc:creator>
  <cp:lastModifiedBy>Daniela Slováková</cp:lastModifiedBy>
  <cp:lastPrinted>2024-11-29T08:55:37Z</cp:lastPrinted>
  <dcterms:created xsi:type="dcterms:W3CDTF">2024-11-21T05:56:24Z</dcterms:created>
  <dcterms:modified xsi:type="dcterms:W3CDTF">2024-11-29T11:15:30Z</dcterms:modified>
</cp:coreProperties>
</file>