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DNS nábytek\10 Výzva 31_2024 projekt becvar priprava\01_K_odeslání\"/>
    </mc:Choice>
  </mc:AlternateContent>
  <xr:revisionPtr revIDLastSave="0" documentId="13_ncr:1_{E0B4A7E3-C941-46A0-9272-8D80694BC01B}" xr6:coauthVersionLast="47" xr6:coauthVersionMax="47" xr10:uidLastSave="{00000000-0000-0000-0000-000000000000}"/>
  <bookViews>
    <workbookView xWindow="-120" yWindow="-120" windowWidth="29040" windowHeight="15720" xr2:uid="{C9F33DCF-06AF-4E08-9BD2-C89915D93DDA}"/>
  </bookViews>
  <sheets>
    <sheet name="DNS Nábyt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F71" i="1" l="1"/>
  <c r="J63" i="1"/>
  <c r="I63" i="1"/>
  <c r="K63" i="1" s="1"/>
  <c r="J49" i="1"/>
  <c r="I49" i="1"/>
  <c r="K49" i="1" s="1"/>
  <c r="J36" i="1"/>
  <c r="I36" i="1"/>
  <c r="K36" i="1" s="1"/>
  <c r="L49" i="1" l="1"/>
  <c r="L63" i="1"/>
  <c r="L36" i="1"/>
  <c r="J22" i="1"/>
  <c r="I22" i="1"/>
  <c r="K22" i="1" s="1"/>
  <c r="J8" i="1"/>
  <c r="I8" i="1"/>
  <c r="K8" i="1" s="1"/>
  <c r="J71" i="1" l="1"/>
  <c r="K76" i="1" s="1"/>
  <c r="K71" i="1"/>
  <c r="L22" i="1"/>
  <c r="L8" i="1"/>
  <c r="K78" i="1" l="1"/>
  <c r="K79" i="1" s="1"/>
  <c r="L71" i="1"/>
</calcChain>
</file>

<file path=xl/sharedStrings.xml><?xml version="1.0" encoding="utf-8"?>
<sst xmlns="http://schemas.openxmlformats.org/spreadsheetml/2006/main" count="253" uniqueCount="93">
  <si>
    <t>ano</t>
  </si>
  <si>
    <t>Specifikace požadavku</t>
  </si>
  <si>
    <t>Poček ks</t>
  </si>
  <si>
    <t>Nákladové středisko (číslo ústavu/kliniky)</t>
  </si>
  <si>
    <t>Typ akce (provoz, dar apod.)</t>
  </si>
  <si>
    <t>Akce</t>
  </si>
  <si>
    <t>Varianta č. 1 - akceptace závazných obchodních podmínek (objednávka) - tj. dodání do 60 kal. dnů,  záruka 24 měsíců od instalace  ANO/NE</t>
  </si>
  <si>
    <t>Varianta č. 2 - Kupní smlouva - obch. podmínky si stanovte sami  ANO/NE</t>
  </si>
  <si>
    <t>Okruh dodavatelů</t>
  </si>
  <si>
    <t>Doba dodání při využití varianty č. 2</t>
  </si>
  <si>
    <t>Záruka při využití varianty č. 2</t>
  </si>
  <si>
    <t>Místo dodání</t>
  </si>
  <si>
    <t>Řešitel</t>
  </si>
  <si>
    <t>Správce rozpočtu</t>
  </si>
  <si>
    <t xml:space="preserve"> Sazba DPH v %                                  (VYPLNÍ ÚČASTNÍK) </t>
  </si>
  <si>
    <t xml:space="preserve"> Cena za jednotku bez DPH v Kč - závazná jednotková cena bez DPH (VYPLNÍ ÚČASTNÍK)  </t>
  </si>
  <si>
    <t xml:space="preserve"> Celková cena DPH v Kč </t>
  </si>
  <si>
    <t xml:space="preserve"> Cena DPH za měrnou jednotku v Kč </t>
  </si>
  <si>
    <t xml:space="preserve"> Celková cena bez DPH v Kč (pro účely hodnocení)   </t>
  </si>
  <si>
    <t xml:space="preserve"> Celková cena s DPH v Kč  </t>
  </si>
  <si>
    <t>vepište ano/ne</t>
  </si>
  <si>
    <t>bílá</t>
  </si>
  <si>
    <t>Výsledná nabídková cena v Kč včetně všech nákladů (např. dopravné, montáž zboží v místě plnění, jeho sestavení a instalace, balné, náklady na pojištění, inflační vlivy, clo, sleva z ceny apod).</t>
  </si>
  <si>
    <t>Celkem</t>
  </si>
  <si>
    <t>** odpověď NE znamená nesplnění požadavků zadavatele a může mít za následek vyloučení dotčeného dodavatele ze zadávacího postupu</t>
  </si>
  <si>
    <t>Laboratorní stůl (práce ve stoje)</t>
  </si>
  <si>
    <t>výška</t>
  </si>
  <si>
    <t>šířka</t>
  </si>
  <si>
    <t>hloubka</t>
  </si>
  <si>
    <t>barva</t>
  </si>
  <si>
    <t>nosná kontrukce</t>
  </si>
  <si>
    <t>tvar C</t>
  </si>
  <si>
    <t>povrch</t>
  </si>
  <si>
    <t>úprava epoxidovými elektrostaticky nanášeným vypalovaným lakem</t>
  </si>
  <si>
    <t>nosnost</t>
  </si>
  <si>
    <t>min 150kg</t>
  </si>
  <si>
    <t>z profilu o rozměrech</t>
  </si>
  <si>
    <t>min 50x30mm</t>
  </si>
  <si>
    <t>barva profilu</t>
  </si>
  <si>
    <t>dle výběru zadavatele ze stupnice RAL</t>
  </si>
  <si>
    <t>pracovní deska - lepené lamino</t>
  </si>
  <si>
    <t>min 2x18 mm</t>
  </si>
  <si>
    <t>odolná vůči chemickému poškození</t>
  </si>
  <si>
    <t>omyvatelná</t>
  </si>
  <si>
    <t>Šuplíková skříň</t>
  </si>
  <si>
    <t>Ilustrační obrázek</t>
  </si>
  <si>
    <t xml:space="preserve">šuplíky </t>
  </si>
  <si>
    <t>min 4ks</t>
  </si>
  <si>
    <t>bílá/světle šedá</t>
  </si>
  <si>
    <t>materiál</t>
  </si>
  <si>
    <t>dřevotřísková deska s povlakem melaminovou pryskyřicí a propylenonou hranou</t>
  </si>
  <si>
    <t>zámek</t>
  </si>
  <si>
    <t>integrovaný cylindrický</t>
  </si>
  <si>
    <t>kola otočné</t>
  </si>
  <si>
    <t>z toho dvě kola s brzdou</t>
  </si>
  <si>
    <t>Šuplíkový kontejner</t>
  </si>
  <si>
    <t>kování</t>
  </si>
  <si>
    <t>zásuvky s obloukovou rukojětí u ušlechtilé oceli</t>
  </si>
  <si>
    <t>Závěsná policová skříňka s prosklenými dvířky</t>
  </si>
  <si>
    <t>Součástí dodávky budou veškeré spojovací a kotevní materiály a montážní profily</t>
  </si>
  <si>
    <t>Vepište ANO/NE, jestli odpovídá výrobek specifikaci* (VYPLNÍ ÚČASTNÍK)</t>
  </si>
  <si>
    <t>Poznámka dodavatele (VYPLNÍ ÚČASTNÍK)</t>
  </si>
  <si>
    <t>Popis předmětu plnění a Cenová nabídka</t>
  </si>
  <si>
    <t>Technická specifikace</t>
  </si>
  <si>
    <t>Číslo smlouvy 2023K-0035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</si>
  <si>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</si>
  <si>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"D " Nabídnuté plnění účastníkem"  může využít vlastní přílohy a prokázat plnění dalšími listy v nabídce.</t>
  </si>
  <si>
    <t>900 mm(povolená odchylka +/-2cm)</t>
  </si>
  <si>
    <t>1080 mm(povolená odchylka +/-2cm)</t>
  </si>
  <si>
    <t>600 mm (povolená odchylka +/-2cm)</t>
  </si>
  <si>
    <t>1500 mm (povolená odchylka +/-2cm)</t>
  </si>
  <si>
    <t>900 mm (povolená odchylka +/-2cm)</t>
  </si>
  <si>
    <t>750 m (povolená odchylka +/-2cm)</t>
  </si>
  <si>
    <t>300 mm (povolená odchylka +/-2cm)</t>
  </si>
  <si>
    <t>660 mm (povolená odchylka +/-2cm)</t>
  </si>
  <si>
    <t>1600 mm (povolená odchylka +/-2cm)</t>
  </si>
  <si>
    <t>provoz</t>
  </si>
  <si>
    <t>ANO</t>
  </si>
  <si>
    <t>dr. Sztacho</t>
  </si>
  <si>
    <t>Pí Schmidtmajerová</t>
  </si>
  <si>
    <t>400 mm (povolená odchylka +/-2cm)</t>
  </si>
  <si>
    <t>500 mm (povolená odchylka +/-2cm)</t>
  </si>
  <si>
    <t>560 mm (povolená odchylka +/-2cm)</t>
  </si>
  <si>
    <t>750 mm(povolená odchylka +/-2cm)</t>
  </si>
  <si>
    <t>Příloha č. 1 Výzvy č. 31/2023 Dynamického nákupního systému P23V00000616 - UK 1.LF - Dodávky kancelářského a laboratorního nábytku</t>
  </si>
  <si>
    <t>Celkem bez DPH</t>
  </si>
  <si>
    <t>NE</t>
  </si>
  <si>
    <t>DPH v %</t>
  </si>
  <si>
    <t>DPH v Kč</t>
  </si>
  <si>
    <t>Celkem s DPH</t>
  </si>
  <si>
    <t>Místo doručení:</t>
  </si>
  <si>
    <t>Místnost 2.082, Ústav biochemie a experimentální onkologie 1. LF UK, U Nemocnice 5, Praha, 2 nadzemní podlaží, výtah k dispozici</t>
  </si>
  <si>
    <t>Laboratoř tkáňových kultur (z mimoř. fondu děkana)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</si>
</sst>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K_č_-;\-* #,##0\ _K_č_-;_-* &quot;-&quot;\ _K_č_-;_-@_-"/>
    <numFmt numFmtId="165" formatCode="General\ &quot; ks&quot;"/>
    <numFmt numFmtId="166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rgb="FF00B0F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166" fontId="0" fillId="0" borderId="0" xfId="0" applyNumberForma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0" fontId="7" fillId="6" borderId="0" xfId="0" applyFont="1" applyFill="1"/>
    <xf numFmtId="165" fontId="0" fillId="0" borderId="3" xfId="0" applyNumberForma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0" fillId="6" borderId="0" xfId="0" applyFill="1" applyBorder="1"/>
    <xf numFmtId="0" fontId="0" fillId="6" borderId="0" xfId="0" applyFill="1"/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wrapText="1"/>
    </xf>
    <xf numFmtId="0" fontId="15" fillId="0" borderId="0" xfId="0" applyFont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6" fontId="14" fillId="0" borderId="1" xfId="0" applyNumberFormat="1" applyFont="1" applyBorder="1" applyAlignment="1">
      <alignment horizontal="left" vertical="center"/>
    </xf>
    <xf numFmtId="166" fontId="14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center"/>
    </xf>
    <xf numFmtId="9" fontId="0" fillId="5" borderId="1" xfId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14" fillId="5" borderId="6" xfId="1" applyFont="1" applyFill="1" applyBorder="1" applyAlignment="1">
      <alignment horizontal="center" vertical="center"/>
    </xf>
    <xf numFmtId="9" fontId="14" fillId="5" borderId="7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</cellXfs>
  <cellStyles count="2">
    <cellStyle name="Normální" xfId="0" builtinId="0"/>
    <cellStyle name="Procenta" xfId="1" builtinId="5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400050</xdr:colOff>
      <xdr:row>7</xdr:row>
      <xdr:rowOff>133350</xdr:rowOff>
    </xdr:from>
    <xdr:to>
      <xdr:col>12</xdr:col>
      <xdr:colOff>2952750</xdr:colOff>
      <xdr:row>18</xdr:row>
      <xdr:rowOff>107872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5966A97-0594-AD17-1B94-01DBA7939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54775" y="1466850"/>
          <a:ext cx="2552700" cy="2260522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20</xdr:row>
      <xdr:rowOff>609599</xdr:rowOff>
    </xdr:from>
    <xdr:to>
      <xdr:col>12</xdr:col>
      <xdr:colOff>2993833</xdr:colOff>
      <xdr:row>29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B17FFAA-6EAD-0DDC-FA48-18C36147B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9525" y="4610099"/>
          <a:ext cx="2689033" cy="2381251"/>
        </a:xfrm>
        <a:prstGeom prst="rect">
          <a:avLst/>
        </a:prstGeom>
      </xdr:spPr>
    </xdr:pic>
    <xdr:clientData/>
  </xdr:twoCellAnchor>
  <xdr:twoCellAnchor editAs="oneCell">
    <xdr:from>
      <xdr:col>12</xdr:col>
      <xdr:colOff>390525</xdr:colOff>
      <xdr:row>34</xdr:row>
      <xdr:rowOff>790575</xdr:rowOff>
    </xdr:from>
    <xdr:to>
      <xdr:col>12</xdr:col>
      <xdr:colOff>2632843</xdr:colOff>
      <xdr:row>43</xdr:row>
      <xdr:rowOff>28575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18C1892-3141-DA1A-7EE1-6791992D4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45250" y="8648700"/>
          <a:ext cx="2242318" cy="2095500"/>
        </a:xfrm>
        <a:prstGeom prst="rect">
          <a:avLst/>
        </a:prstGeom>
      </xdr:spPr>
    </xdr:pic>
    <xdr:clientData/>
  </xdr:twoCellAnchor>
  <xdr:twoCellAnchor editAs="oneCell">
    <xdr:from>
      <xdr:col>12</xdr:col>
      <xdr:colOff>457200</xdr:colOff>
      <xdr:row>47</xdr:row>
      <xdr:rowOff>1085850</xdr:rowOff>
    </xdr:from>
    <xdr:to>
      <xdr:col>12</xdr:col>
      <xdr:colOff>2699518</xdr:colOff>
      <xdr:row>57</xdr:row>
      <xdr:rowOff>133350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8F8150F-3755-42BA-8A5D-537B6B57C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11925" y="12611100"/>
          <a:ext cx="2242318" cy="2095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61</xdr:row>
      <xdr:rowOff>266700</xdr:rowOff>
    </xdr:from>
    <xdr:to>
      <xdr:col>12</xdr:col>
      <xdr:colOff>3222089</xdr:colOff>
      <xdr:row>67</xdr:row>
      <xdr:rowOff>152400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4127B45-2CB7-D839-51A6-AF1669D09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954750" y="15649575"/>
          <a:ext cx="3022064" cy="217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AFD1-886B-493B-BE28-7663BD7F53EF}">
  <sheetPr>
    <tabColor rgb="FFFFFF00"/>
    <pageSetUpPr fitToPage="1"/>
  </sheetPr>
  <dimension ref="A1:M87"/>
  <sheetViews>
    <sheetView showGridLines="0" tabSelected="1" topLeftCell="A62" zoomScale="70" zoomScaleNormal="70" workbookViewId="0">
      <selection activeCell="C16" sqref="C16"/>
    </sheetView>
  </sheetViews>
  <sheetFormatPr defaultRowHeight="15" x14ac:dyDescent="0.25"/>
  <cols>
    <col min="1" max="1" width="25" customWidth="1"/>
    <col min="2" max="2" width="34.85546875" customWidth="1"/>
    <col min="3" max="3" width="45.140625" style="19" customWidth="1"/>
    <col min="4" max="4" width="17.7109375" customWidth="1"/>
    <col min="5" max="5" width="24.7109375" style="19" customWidth="1"/>
    <col min="6" max="6" width="12.85546875" customWidth="1"/>
    <col min="7" max="7" width="17.28515625" customWidth="1"/>
    <col min="8" max="8" width="11" customWidth="1"/>
    <col min="9" max="9" width="15.140625" customWidth="1"/>
    <col min="10" max="10" width="22.85546875" customWidth="1"/>
    <col min="11" max="11" width="19.42578125" customWidth="1"/>
    <col min="12" max="12" width="19.5703125" customWidth="1"/>
    <col min="13" max="13" width="58.5703125" customWidth="1"/>
  </cols>
  <sheetData>
    <row r="1" spans="1:13" s="28" customFormat="1" x14ac:dyDescent="0.25">
      <c r="A1" s="69" t="s">
        <v>84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s="28" customFormat="1" x14ac:dyDescent="0.25">
      <c r="A2" s="69" t="s">
        <v>62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s="28" customFormat="1" x14ac:dyDescent="0.25">
      <c r="A3" s="69" t="s">
        <v>63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s="28" customFormat="1" ht="18.75" x14ac:dyDescent="0.3">
      <c r="A4" s="39" t="s">
        <v>64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s="28" customFormat="1" ht="26.25" customHeight="1" x14ac:dyDescent="0.25">
      <c r="A5" s="70" t="s">
        <v>65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x14ac:dyDescent="0.25">
      <c r="A6" s="41" t="s">
        <v>66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s="1" customFormat="1" ht="90" x14ac:dyDescent="0.25">
      <c r="A7" s="58" t="s">
        <v>25</v>
      </c>
      <c r="B7" s="59" t="s">
        <v>1</v>
      </c>
      <c r="C7" s="59"/>
      <c r="D7" s="17" t="s">
        <v>60</v>
      </c>
      <c r="E7" s="17" t="s">
        <v>61</v>
      </c>
      <c r="F7" s="18" t="s">
        <v>2</v>
      </c>
      <c r="G7" s="17" t="s">
        <v>15</v>
      </c>
      <c r="H7" s="17" t="s">
        <v>14</v>
      </c>
      <c r="I7" s="17" t="s">
        <v>17</v>
      </c>
      <c r="J7" s="17" t="s">
        <v>18</v>
      </c>
      <c r="K7" s="17" t="s">
        <v>16</v>
      </c>
      <c r="L7" s="17" t="s">
        <v>19</v>
      </c>
      <c r="M7" s="17" t="s">
        <v>45</v>
      </c>
    </row>
    <row r="8" spans="1:13" x14ac:dyDescent="0.25">
      <c r="A8" s="58"/>
      <c r="B8" s="15" t="s">
        <v>26</v>
      </c>
      <c r="C8" s="16" t="s">
        <v>67</v>
      </c>
      <c r="D8" s="6" t="s">
        <v>20</v>
      </c>
      <c r="E8" s="6"/>
      <c r="F8" s="60">
        <v>1</v>
      </c>
      <c r="G8" s="61">
        <v>0</v>
      </c>
      <c r="H8" s="62">
        <v>0</v>
      </c>
      <c r="I8" s="56">
        <f>+H8*G8</f>
        <v>0</v>
      </c>
      <c r="J8" s="63">
        <f>+F8*G8</f>
        <v>0</v>
      </c>
      <c r="K8" s="56">
        <f>+F8*I8</f>
        <v>0</v>
      </c>
      <c r="L8" s="56">
        <f>+J8+K8</f>
        <v>0</v>
      </c>
    </row>
    <row r="9" spans="1:13" x14ac:dyDescent="0.25">
      <c r="A9" s="58"/>
      <c r="B9" s="15" t="s">
        <v>27</v>
      </c>
      <c r="C9" s="45" t="s">
        <v>68</v>
      </c>
      <c r="D9" s="6" t="s">
        <v>20</v>
      </c>
      <c r="E9" s="6"/>
      <c r="F9" s="60"/>
      <c r="G9" s="61"/>
      <c r="H9" s="62"/>
      <c r="I9" s="65"/>
      <c r="J9" s="66"/>
      <c r="K9" s="65"/>
      <c r="L9" s="65"/>
    </row>
    <row r="10" spans="1:13" x14ac:dyDescent="0.25">
      <c r="A10" s="58"/>
      <c r="B10" s="15" t="s">
        <v>28</v>
      </c>
      <c r="C10" s="45" t="s">
        <v>83</v>
      </c>
      <c r="D10" s="6" t="s">
        <v>20</v>
      </c>
      <c r="E10" s="6"/>
      <c r="F10" s="60"/>
      <c r="G10" s="61"/>
      <c r="H10" s="62"/>
      <c r="I10" s="65"/>
      <c r="J10" s="66"/>
      <c r="K10" s="65"/>
      <c r="L10" s="65"/>
    </row>
    <row r="11" spans="1:13" x14ac:dyDescent="0.25">
      <c r="A11" s="58"/>
      <c r="B11" s="15" t="s">
        <v>29</v>
      </c>
      <c r="C11" s="45" t="s">
        <v>21</v>
      </c>
      <c r="D11" s="6" t="s">
        <v>20</v>
      </c>
      <c r="E11" s="6"/>
      <c r="F11" s="60"/>
      <c r="G11" s="61"/>
      <c r="H11" s="62"/>
      <c r="I11" s="65"/>
      <c r="J11" s="66"/>
      <c r="K11" s="65"/>
      <c r="L11" s="65"/>
    </row>
    <row r="12" spans="1:13" x14ac:dyDescent="0.25">
      <c r="A12" s="58"/>
      <c r="B12" s="15" t="s">
        <v>30</v>
      </c>
      <c r="C12" s="16" t="s">
        <v>31</v>
      </c>
      <c r="D12" s="6" t="s">
        <v>20</v>
      </c>
      <c r="E12" s="6"/>
      <c r="F12" s="60"/>
      <c r="G12" s="61"/>
      <c r="H12" s="62"/>
      <c r="I12" s="65"/>
      <c r="J12" s="66"/>
      <c r="K12" s="65"/>
      <c r="L12" s="65"/>
    </row>
    <row r="13" spans="1:13" x14ac:dyDescent="0.25">
      <c r="A13" s="58"/>
      <c r="B13" s="15" t="s">
        <v>36</v>
      </c>
      <c r="C13" s="16" t="s">
        <v>37</v>
      </c>
      <c r="D13" s="6" t="s">
        <v>20</v>
      </c>
      <c r="E13" s="6"/>
      <c r="F13" s="60"/>
      <c r="G13" s="61"/>
      <c r="H13" s="62"/>
      <c r="I13" s="65"/>
      <c r="J13" s="66"/>
      <c r="K13" s="65"/>
      <c r="L13" s="65"/>
    </row>
    <row r="14" spans="1:13" ht="30" x14ac:dyDescent="0.25">
      <c r="A14" s="58"/>
      <c r="B14" s="15" t="s">
        <v>32</v>
      </c>
      <c r="C14" s="16" t="s">
        <v>33</v>
      </c>
      <c r="D14" s="6" t="s">
        <v>20</v>
      </c>
      <c r="E14" s="6"/>
      <c r="F14" s="60"/>
      <c r="G14" s="61"/>
      <c r="H14" s="62"/>
      <c r="I14" s="65"/>
      <c r="J14" s="66"/>
      <c r="K14" s="65"/>
      <c r="L14" s="65"/>
    </row>
    <row r="15" spans="1:13" x14ac:dyDescent="0.25">
      <c r="A15" s="58"/>
      <c r="B15" s="14" t="s">
        <v>38</v>
      </c>
      <c r="C15" s="20" t="s">
        <v>39</v>
      </c>
      <c r="D15" s="6" t="s">
        <v>20</v>
      </c>
      <c r="E15" s="6"/>
      <c r="F15" s="60"/>
      <c r="G15" s="61"/>
      <c r="H15" s="62"/>
      <c r="I15" s="65"/>
      <c r="J15" s="66"/>
      <c r="K15" s="65"/>
      <c r="L15" s="65"/>
    </row>
    <row r="16" spans="1:13" x14ac:dyDescent="0.25">
      <c r="A16" s="58"/>
      <c r="B16" s="15" t="s">
        <v>34</v>
      </c>
      <c r="C16" s="16" t="s">
        <v>35</v>
      </c>
      <c r="D16" s="6" t="s">
        <v>20</v>
      </c>
      <c r="E16" s="6"/>
      <c r="F16" s="60"/>
      <c r="G16" s="61"/>
      <c r="H16" s="62"/>
      <c r="I16" s="65"/>
      <c r="J16" s="66"/>
      <c r="K16" s="65"/>
      <c r="L16" s="65"/>
    </row>
    <row r="17" spans="1:12" x14ac:dyDescent="0.25">
      <c r="A17" s="58"/>
      <c r="B17" s="15" t="s">
        <v>40</v>
      </c>
      <c r="C17" s="16" t="s">
        <v>41</v>
      </c>
      <c r="D17" s="6" t="s">
        <v>20</v>
      </c>
      <c r="E17" s="6"/>
      <c r="F17" s="60"/>
      <c r="G17" s="61"/>
      <c r="H17" s="62"/>
      <c r="I17" s="65"/>
      <c r="J17" s="66"/>
      <c r="K17" s="65"/>
      <c r="L17" s="65"/>
    </row>
    <row r="18" spans="1:12" x14ac:dyDescent="0.25">
      <c r="A18" s="58"/>
      <c r="B18" s="15" t="s">
        <v>42</v>
      </c>
      <c r="C18" s="16" t="s">
        <v>0</v>
      </c>
      <c r="D18" s="6" t="s">
        <v>20</v>
      </c>
      <c r="E18" s="6"/>
      <c r="F18" s="60"/>
      <c r="G18" s="61"/>
      <c r="H18" s="62"/>
      <c r="I18" s="65"/>
      <c r="J18" s="66"/>
      <c r="K18" s="65"/>
      <c r="L18" s="65"/>
    </row>
    <row r="19" spans="1:12" x14ac:dyDescent="0.25">
      <c r="A19" s="58"/>
      <c r="B19" s="15" t="s">
        <v>43</v>
      </c>
      <c r="C19" s="16" t="s">
        <v>0</v>
      </c>
      <c r="D19" s="6" t="s">
        <v>20</v>
      </c>
      <c r="E19" s="6"/>
      <c r="F19" s="60"/>
      <c r="G19" s="61"/>
      <c r="H19" s="62"/>
      <c r="I19" s="65"/>
      <c r="J19" s="66"/>
      <c r="K19" s="65"/>
      <c r="L19" s="65"/>
    </row>
    <row r="21" spans="1:12" ht="90" x14ac:dyDescent="0.25">
      <c r="A21" s="58" t="s">
        <v>25</v>
      </c>
      <c r="B21" s="59" t="s">
        <v>1</v>
      </c>
      <c r="C21" s="59"/>
      <c r="D21" s="17" t="s">
        <v>60</v>
      </c>
      <c r="E21" s="17" t="s">
        <v>61</v>
      </c>
      <c r="F21" s="18" t="s">
        <v>2</v>
      </c>
      <c r="G21" s="17" t="s">
        <v>15</v>
      </c>
      <c r="H21" s="17" t="s">
        <v>14</v>
      </c>
      <c r="I21" s="17" t="s">
        <v>17</v>
      </c>
      <c r="J21" s="17" t="s">
        <v>18</v>
      </c>
      <c r="K21" s="17" t="s">
        <v>16</v>
      </c>
      <c r="L21" s="17" t="s">
        <v>19</v>
      </c>
    </row>
    <row r="22" spans="1:12" x14ac:dyDescent="0.25">
      <c r="A22" s="58"/>
      <c r="B22" s="8" t="s">
        <v>26</v>
      </c>
      <c r="C22" s="13" t="s">
        <v>71</v>
      </c>
      <c r="D22" s="6" t="s">
        <v>20</v>
      </c>
      <c r="E22" s="6"/>
      <c r="F22" s="60">
        <v>1</v>
      </c>
      <c r="G22" s="61">
        <v>0</v>
      </c>
      <c r="H22" s="62">
        <v>0</v>
      </c>
      <c r="I22" s="56">
        <f>+H22*G22</f>
        <v>0</v>
      </c>
      <c r="J22" s="63">
        <f>+F22*G22</f>
        <v>0</v>
      </c>
      <c r="K22" s="56">
        <f>+F22*I22</f>
        <v>0</v>
      </c>
      <c r="L22" s="56">
        <f>+J22+K22</f>
        <v>0</v>
      </c>
    </row>
    <row r="23" spans="1:12" x14ac:dyDescent="0.25">
      <c r="A23" s="58"/>
      <c r="B23" s="8" t="s">
        <v>27</v>
      </c>
      <c r="C23" s="13" t="s">
        <v>70</v>
      </c>
      <c r="D23" s="6" t="s">
        <v>20</v>
      </c>
      <c r="E23" s="6"/>
      <c r="F23" s="60"/>
      <c r="G23" s="61"/>
      <c r="H23" s="62"/>
      <c r="I23" s="56"/>
      <c r="J23" s="63"/>
      <c r="K23" s="56"/>
      <c r="L23" s="56"/>
    </row>
    <row r="24" spans="1:12" x14ac:dyDescent="0.25">
      <c r="A24" s="58"/>
      <c r="B24" s="8" t="s">
        <v>28</v>
      </c>
      <c r="C24" s="13" t="s">
        <v>69</v>
      </c>
      <c r="D24" s="6" t="s">
        <v>20</v>
      </c>
      <c r="E24" s="6"/>
      <c r="F24" s="60"/>
      <c r="G24" s="61"/>
      <c r="H24" s="62"/>
      <c r="I24" s="56"/>
      <c r="J24" s="63"/>
      <c r="K24" s="56"/>
      <c r="L24" s="56"/>
    </row>
    <row r="25" spans="1:12" x14ac:dyDescent="0.25">
      <c r="A25" s="58"/>
      <c r="B25" s="8" t="s">
        <v>29</v>
      </c>
      <c r="C25" s="13" t="s">
        <v>21</v>
      </c>
      <c r="D25" s="6" t="s">
        <v>20</v>
      </c>
      <c r="E25" s="6"/>
      <c r="F25" s="60"/>
      <c r="G25" s="61"/>
      <c r="H25" s="62"/>
      <c r="I25" s="56"/>
      <c r="J25" s="63"/>
      <c r="K25" s="56"/>
      <c r="L25" s="56"/>
    </row>
    <row r="26" spans="1:12" x14ac:dyDescent="0.25">
      <c r="A26" s="58"/>
      <c r="B26" s="8" t="s">
        <v>30</v>
      </c>
      <c r="C26" s="13" t="s">
        <v>31</v>
      </c>
      <c r="D26" s="6" t="s">
        <v>20</v>
      </c>
      <c r="E26" s="6"/>
      <c r="F26" s="60"/>
      <c r="G26" s="61"/>
      <c r="H26" s="62"/>
      <c r="I26" s="56"/>
      <c r="J26" s="63"/>
      <c r="K26" s="56"/>
      <c r="L26" s="56"/>
    </row>
    <row r="27" spans="1:12" x14ac:dyDescent="0.25">
      <c r="A27" s="58"/>
      <c r="B27" s="8" t="s">
        <v>36</v>
      </c>
      <c r="C27" s="13" t="s">
        <v>37</v>
      </c>
      <c r="D27" s="6" t="s">
        <v>20</v>
      </c>
      <c r="E27" s="6"/>
      <c r="F27" s="60"/>
      <c r="G27" s="61"/>
      <c r="H27" s="62"/>
      <c r="I27" s="56"/>
      <c r="J27" s="63"/>
      <c r="K27" s="56"/>
      <c r="L27" s="56"/>
    </row>
    <row r="28" spans="1:12" ht="30" x14ac:dyDescent="0.25">
      <c r="A28" s="58"/>
      <c r="B28" s="8" t="s">
        <v>32</v>
      </c>
      <c r="C28" s="13" t="s">
        <v>33</v>
      </c>
      <c r="D28" s="6" t="s">
        <v>20</v>
      </c>
      <c r="E28" s="6"/>
      <c r="F28" s="60"/>
      <c r="G28" s="61"/>
      <c r="H28" s="62"/>
      <c r="I28" s="56"/>
      <c r="J28" s="63"/>
      <c r="K28" s="56"/>
      <c r="L28" s="56"/>
    </row>
    <row r="29" spans="1:12" x14ac:dyDescent="0.25">
      <c r="A29" s="58"/>
      <c r="B29" s="8" t="s">
        <v>38</v>
      </c>
      <c r="C29" s="13" t="s">
        <v>39</v>
      </c>
      <c r="D29" s="6" t="s">
        <v>20</v>
      </c>
      <c r="E29" s="6"/>
      <c r="F29" s="60"/>
      <c r="G29" s="61"/>
      <c r="H29" s="62"/>
      <c r="I29" s="56"/>
      <c r="J29" s="63"/>
      <c r="K29" s="56"/>
      <c r="L29" s="56"/>
    </row>
    <row r="30" spans="1:12" x14ac:dyDescent="0.25">
      <c r="A30" s="58"/>
      <c r="B30" s="8" t="s">
        <v>34</v>
      </c>
      <c r="C30" s="13" t="s">
        <v>35</v>
      </c>
      <c r="D30" s="6" t="s">
        <v>20</v>
      </c>
      <c r="E30" s="6"/>
      <c r="F30" s="60"/>
      <c r="G30" s="61"/>
      <c r="H30" s="62"/>
      <c r="I30" s="56"/>
      <c r="J30" s="63"/>
      <c r="K30" s="56"/>
      <c r="L30" s="56"/>
    </row>
    <row r="31" spans="1:12" x14ac:dyDescent="0.25">
      <c r="A31" s="58"/>
      <c r="B31" s="8" t="s">
        <v>40</v>
      </c>
      <c r="C31" s="13" t="s">
        <v>41</v>
      </c>
      <c r="D31" s="6" t="s">
        <v>20</v>
      </c>
      <c r="E31" s="6"/>
      <c r="F31" s="60"/>
      <c r="G31" s="61"/>
      <c r="H31" s="62"/>
      <c r="I31" s="65"/>
      <c r="J31" s="66"/>
      <c r="K31" s="65"/>
      <c r="L31" s="65"/>
    </row>
    <row r="32" spans="1:12" x14ac:dyDescent="0.25">
      <c r="A32" s="58"/>
      <c r="B32" s="8" t="s">
        <v>42</v>
      </c>
      <c r="C32" s="13" t="s">
        <v>0</v>
      </c>
      <c r="D32" s="6" t="s">
        <v>20</v>
      </c>
      <c r="E32" s="6"/>
      <c r="F32" s="60"/>
      <c r="G32" s="61"/>
      <c r="H32" s="62"/>
      <c r="I32" s="65"/>
      <c r="J32" s="66"/>
      <c r="K32" s="65"/>
      <c r="L32" s="65"/>
    </row>
    <row r="33" spans="1:12" x14ac:dyDescent="0.25">
      <c r="A33" s="58"/>
      <c r="B33" s="8" t="s">
        <v>43</v>
      </c>
      <c r="C33" s="13" t="s">
        <v>0</v>
      </c>
      <c r="D33" s="6" t="s">
        <v>20</v>
      </c>
      <c r="E33" s="6"/>
      <c r="F33" s="60"/>
      <c r="G33" s="61"/>
      <c r="H33" s="62"/>
      <c r="I33" s="65"/>
      <c r="J33" s="66"/>
      <c r="K33" s="65"/>
      <c r="L33" s="65"/>
    </row>
    <row r="34" spans="1:12" ht="18.75" x14ac:dyDescent="0.25">
      <c r="A34" s="9"/>
      <c r="B34" s="10"/>
      <c r="C34" s="21"/>
      <c r="E34"/>
      <c r="J34" s="12"/>
      <c r="K34" s="11"/>
      <c r="L34" s="11"/>
    </row>
    <row r="35" spans="1:12" ht="90" x14ac:dyDescent="0.25">
      <c r="A35" s="64" t="s">
        <v>44</v>
      </c>
      <c r="B35" s="59" t="s">
        <v>1</v>
      </c>
      <c r="C35" s="59"/>
      <c r="D35" s="17" t="s">
        <v>60</v>
      </c>
      <c r="E35" s="17" t="s">
        <v>61</v>
      </c>
      <c r="F35" s="18" t="s">
        <v>2</v>
      </c>
      <c r="G35" s="17" t="s">
        <v>15</v>
      </c>
      <c r="H35" s="17" t="s">
        <v>14</v>
      </c>
      <c r="I35" s="17" t="s">
        <v>17</v>
      </c>
      <c r="J35" s="17" t="s">
        <v>18</v>
      </c>
      <c r="K35" s="17" t="s">
        <v>16</v>
      </c>
      <c r="L35" s="17" t="s">
        <v>19</v>
      </c>
    </row>
    <row r="36" spans="1:12" x14ac:dyDescent="0.25">
      <c r="A36" s="64"/>
      <c r="B36" s="8" t="s">
        <v>26</v>
      </c>
      <c r="C36" s="13" t="s">
        <v>72</v>
      </c>
      <c r="D36" s="6" t="s">
        <v>20</v>
      </c>
      <c r="E36" s="6"/>
      <c r="F36" s="60">
        <v>1</v>
      </c>
      <c r="G36" s="61">
        <v>0</v>
      </c>
      <c r="H36" s="62">
        <v>0</v>
      </c>
      <c r="I36" s="56">
        <f>+H36*G36</f>
        <v>0</v>
      </c>
      <c r="J36" s="63">
        <f>+F36*G36</f>
        <v>0</v>
      </c>
      <c r="K36" s="56">
        <f>+F36*I36</f>
        <v>0</v>
      </c>
      <c r="L36" s="56">
        <f>+J36+K36</f>
        <v>0</v>
      </c>
    </row>
    <row r="37" spans="1:12" x14ac:dyDescent="0.25">
      <c r="A37" s="64"/>
      <c r="B37" s="8" t="s">
        <v>27</v>
      </c>
      <c r="C37" s="44" t="s">
        <v>73</v>
      </c>
      <c r="D37" s="6" t="s">
        <v>20</v>
      </c>
      <c r="E37" s="6"/>
      <c r="F37" s="60"/>
      <c r="G37" s="61"/>
      <c r="H37" s="62"/>
      <c r="I37" s="56"/>
      <c r="J37" s="63"/>
      <c r="K37" s="56"/>
      <c r="L37" s="56"/>
    </row>
    <row r="38" spans="1:12" x14ac:dyDescent="0.25">
      <c r="A38" s="64"/>
      <c r="B38" s="8" t="s">
        <v>28</v>
      </c>
      <c r="C38" s="44" t="s">
        <v>82</v>
      </c>
      <c r="D38" s="6" t="s">
        <v>20</v>
      </c>
      <c r="E38" s="6"/>
      <c r="F38" s="60"/>
      <c r="G38" s="61"/>
      <c r="H38" s="62"/>
      <c r="I38" s="56"/>
      <c r="J38" s="63"/>
      <c r="K38" s="56"/>
      <c r="L38" s="56"/>
    </row>
    <row r="39" spans="1:12" x14ac:dyDescent="0.25">
      <c r="A39" s="64"/>
      <c r="B39" s="8" t="s">
        <v>46</v>
      </c>
      <c r="C39" s="13" t="s">
        <v>47</v>
      </c>
      <c r="D39" s="6" t="s">
        <v>20</v>
      </c>
      <c r="E39" s="6"/>
      <c r="F39" s="60"/>
      <c r="G39" s="61"/>
      <c r="H39" s="62"/>
      <c r="I39" s="56"/>
      <c r="J39" s="63"/>
      <c r="K39" s="56"/>
      <c r="L39" s="56"/>
    </row>
    <row r="40" spans="1:12" x14ac:dyDescent="0.25">
      <c r="A40" s="64"/>
      <c r="B40" s="8" t="s">
        <v>38</v>
      </c>
      <c r="C40" s="13" t="s">
        <v>48</v>
      </c>
      <c r="D40" s="6" t="s">
        <v>20</v>
      </c>
      <c r="E40" s="6"/>
      <c r="F40" s="60"/>
      <c r="G40" s="61"/>
      <c r="H40" s="62"/>
      <c r="I40" s="56"/>
      <c r="J40" s="63"/>
      <c r="K40" s="56"/>
      <c r="L40" s="56"/>
    </row>
    <row r="41" spans="1:12" ht="30" x14ac:dyDescent="0.25">
      <c r="A41" s="64"/>
      <c r="B41" s="8" t="s">
        <v>49</v>
      </c>
      <c r="C41" s="13" t="s">
        <v>50</v>
      </c>
      <c r="D41" s="6" t="s">
        <v>20</v>
      </c>
      <c r="E41" s="6"/>
      <c r="F41" s="60"/>
      <c r="G41" s="61"/>
      <c r="H41" s="62"/>
      <c r="I41" s="56"/>
      <c r="J41" s="63"/>
      <c r="K41" s="56"/>
      <c r="L41" s="56"/>
    </row>
    <row r="42" spans="1:12" x14ac:dyDescent="0.25">
      <c r="A42" s="64"/>
      <c r="B42" s="8" t="s">
        <v>51</v>
      </c>
      <c r="C42" s="13" t="s">
        <v>52</v>
      </c>
      <c r="D42" s="6" t="s">
        <v>20</v>
      </c>
      <c r="E42" s="6"/>
      <c r="F42" s="60"/>
      <c r="G42" s="61"/>
      <c r="H42" s="62"/>
      <c r="I42" s="56"/>
      <c r="J42" s="63"/>
      <c r="K42" s="56"/>
      <c r="L42" s="56"/>
    </row>
    <row r="43" spans="1:12" x14ac:dyDescent="0.25">
      <c r="A43" s="64"/>
      <c r="B43" s="8" t="s">
        <v>53</v>
      </c>
      <c r="C43" s="13" t="s">
        <v>0</v>
      </c>
      <c r="D43" s="6" t="s">
        <v>20</v>
      </c>
      <c r="E43" s="6"/>
      <c r="F43" s="60"/>
      <c r="G43" s="61"/>
      <c r="H43" s="62"/>
      <c r="I43" s="56"/>
      <c r="J43" s="63"/>
      <c r="K43" s="56"/>
      <c r="L43" s="56"/>
    </row>
    <row r="44" spans="1:12" x14ac:dyDescent="0.25">
      <c r="A44" s="64"/>
      <c r="B44" s="8" t="s">
        <v>54</v>
      </c>
      <c r="C44" s="13" t="s">
        <v>0</v>
      </c>
      <c r="D44" s="6" t="s">
        <v>20</v>
      </c>
      <c r="E44" s="6"/>
      <c r="F44" s="60"/>
      <c r="G44" s="61"/>
      <c r="H44" s="62"/>
      <c r="I44" s="56"/>
      <c r="J44" s="63"/>
      <c r="K44" s="56"/>
      <c r="L44" s="56"/>
    </row>
    <row r="45" spans="1:12" x14ac:dyDescent="0.25">
      <c r="A45" s="64"/>
      <c r="B45" s="15" t="s">
        <v>42</v>
      </c>
      <c r="C45" s="16" t="s">
        <v>0</v>
      </c>
      <c r="D45" s="6" t="s">
        <v>20</v>
      </c>
      <c r="E45" s="6"/>
      <c r="F45" s="60"/>
      <c r="G45" s="61"/>
      <c r="H45" s="62"/>
      <c r="I45" s="56"/>
      <c r="J45" s="63"/>
      <c r="K45" s="56"/>
      <c r="L45" s="56"/>
    </row>
    <row r="46" spans="1:12" x14ac:dyDescent="0.25">
      <c r="A46" s="64"/>
      <c r="B46" s="15" t="s">
        <v>43</v>
      </c>
      <c r="C46" s="16" t="s">
        <v>0</v>
      </c>
      <c r="D46" s="6" t="s">
        <v>20</v>
      </c>
      <c r="E46" s="6"/>
      <c r="F46" s="60"/>
      <c r="G46" s="61"/>
      <c r="H46" s="62"/>
      <c r="I46" s="56"/>
      <c r="J46" s="63"/>
      <c r="K46" s="56"/>
      <c r="L46" s="56"/>
    </row>
    <row r="47" spans="1:12" ht="18.75" x14ac:dyDescent="0.25">
      <c r="A47" s="9"/>
      <c r="B47" s="10"/>
      <c r="C47" s="21"/>
      <c r="E47"/>
      <c r="J47" s="12"/>
      <c r="K47" s="11"/>
      <c r="L47" s="11"/>
    </row>
    <row r="48" spans="1:12" ht="90" x14ac:dyDescent="0.25">
      <c r="A48" s="58" t="s">
        <v>55</v>
      </c>
      <c r="B48" s="59" t="s">
        <v>1</v>
      </c>
      <c r="C48" s="59"/>
      <c r="D48" s="17" t="s">
        <v>60</v>
      </c>
      <c r="E48" s="17" t="s">
        <v>61</v>
      </c>
      <c r="F48" s="18" t="s">
        <v>2</v>
      </c>
      <c r="G48" s="17" t="s">
        <v>15</v>
      </c>
      <c r="H48" s="17" t="s">
        <v>14</v>
      </c>
      <c r="I48" s="17" t="s">
        <v>17</v>
      </c>
      <c r="J48" s="17" t="s">
        <v>18</v>
      </c>
      <c r="K48" s="17" t="s">
        <v>16</v>
      </c>
      <c r="L48" s="17" t="s">
        <v>19</v>
      </c>
    </row>
    <row r="49" spans="1:12" x14ac:dyDescent="0.25">
      <c r="A49" s="58"/>
      <c r="B49" s="8" t="s">
        <v>26</v>
      </c>
      <c r="C49" s="13" t="s">
        <v>74</v>
      </c>
      <c r="D49" s="6" t="s">
        <v>20</v>
      </c>
      <c r="E49" s="6"/>
      <c r="F49" s="60">
        <v>4</v>
      </c>
      <c r="G49" s="61">
        <v>0</v>
      </c>
      <c r="H49" s="62">
        <v>0</v>
      </c>
      <c r="I49" s="56">
        <f>+H49*G49</f>
        <v>0</v>
      </c>
      <c r="J49" s="63">
        <f>+F49*G49</f>
        <v>0</v>
      </c>
      <c r="K49" s="56">
        <f>+F49*I49</f>
        <v>0</v>
      </c>
      <c r="L49" s="56">
        <f>+J49+K49</f>
        <v>0</v>
      </c>
    </row>
    <row r="50" spans="1:12" x14ac:dyDescent="0.25">
      <c r="A50" s="58"/>
      <c r="B50" s="8" t="s">
        <v>27</v>
      </c>
      <c r="C50" s="43" t="s">
        <v>80</v>
      </c>
      <c r="D50" s="6" t="s">
        <v>20</v>
      </c>
      <c r="E50" s="6"/>
      <c r="F50" s="60"/>
      <c r="G50" s="61"/>
      <c r="H50" s="62"/>
      <c r="I50" s="56"/>
      <c r="J50" s="63"/>
      <c r="K50" s="56"/>
      <c r="L50" s="56"/>
    </row>
    <row r="51" spans="1:12" x14ac:dyDescent="0.25">
      <c r="A51" s="58"/>
      <c r="B51" s="8" t="s">
        <v>28</v>
      </c>
      <c r="C51" s="43" t="s">
        <v>81</v>
      </c>
      <c r="D51" s="6" t="s">
        <v>20</v>
      </c>
      <c r="E51" s="6"/>
      <c r="F51" s="60"/>
      <c r="G51" s="61"/>
      <c r="H51" s="62"/>
      <c r="I51" s="56"/>
      <c r="J51" s="63"/>
      <c r="K51" s="56"/>
      <c r="L51" s="56"/>
    </row>
    <row r="52" spans="1:12" x14ac:dyDescent="0.25">
      <c r="A52" s="58"/>
      <c r="B52" s="8" t="s">
        <v>46</v>
      </c>
      <c r="C52" s="13" t="s">
        <v>47</v>
      </c>
      <c r="D52" s="6" t="s">
        <v>20</v>
      </c>
      <c r="E52" s="6"/>
      <c r="F52" s="60"/>
      <c r="G52" s="61"/>
      <c r="H52" s="62"/>
      <c r="I52" s="56"/>
      <c r="J52" s="63"/>
      <c r="K52" s="56"/>
      <c r="L52" s="56"/>
    </row>
    <row r="53" spans="1:12" x14ac:dyDescent="0.25">
      <c r="A53" s="58"/>
      <c r="B53" s="8" t="s">
        <v>38</v>
      </c>
      <c r="C53" s="13" t="s">
        <v>48</v>
      </c>
      <c r="D53" s="6" t="s">
        <v>20</v>
      </c>
      <c r="E53" s="6"/>
      <c r="F53" s="60"/>
      <c r="G53" s="61"/>
      <c r="H53" s="62"/>
      <c r="I53" s="56"/>
      <c r="J53" s="63"/>
      <c r="K53" s="56"/>
      <c r="L53" s="56"/>
    </row>
    <row r="54" spans="1:12" ht="30" x14ac:dyDescent="0.25">
      <c r="A54" s="58"/>
      <c r="B54" s="8" t="s">
        <v>49</v>
      </c>
      <c r="C54" s="13" t="s">
        <v>50</v>
      </c>
      <c r="D54" s="6" t="s">
        <v>20</v>
      </c>
      <c r="E54" s="6"/>
      <c r="F54" s="60"/>
      <c r="G54" s="61"/>
      <c r="H54" s="62"/>
      <c r="I54" s="56"/>
      <c r="J54" s="63"/>
      <c r="K54" s="56"/>
      <c r="L54" s="56"/>
    </row>
    <row r="55" spans="1:12" x14ac:dyDescent="0.25">
      <c r="A55" s="58"/>
      <c r="B55" s="8" t="s">
        <v>51</v>
      </c>
      <c r="C55" s="13" t="s">
        <v>52</v>
      </c>
      <c r="D55" s="6" t="s">
        <v>20</v>
      </c>
      <c r="E55" s="6"/>
      <c r="F55" s="60"/>
      <c r="G55" s="61"/>
      <c r="H55" s="62"/>
      <c r="I55" s="56"/>
      <c r="J55" s="63"/>
      <c r="K55" s="56"/>
      <c r="L55" s="56"/>
    </row>
    <row r="56" spans="1:12" x14ac:dyDescent="0.25">
      <c r="A56" s="58"/>
      <c r="B56" s="8" t="s">
        <v>53</v>
      </c>
      <c r="C56" s="13" t="s">
        <v>0</v>
      </c>
      <c r="D56" s="6" t="s">
        <v>20</v>
      </c>
      <c r="E56" s="6"/>
      <c r="F56" s="60"/>
      <c r="G56" s="61"/>
      <c r="H56" s="62"/>
      <c r="I56" s="56"/>
      <c r="J56" s="63"/>
      <c r="K56" s="56"/>
      <c r="L56" s="56"/>
    </row>
    <row r="57" spans="1:12" x14ac:dyDescent="0.25">
      <c r="A57" s="58"/>
      <c r="B57" s="8" t="s">
        <v>54</v>
      </c>
      <c r="C57" s="13" t="s">
        <v>0</v>
      </c>
      <c r="D57" s="6" t="s">
        <v>20</v>
      </c>
      <c r="E57" s="6"/>
      <c r="F57" s="60"/>
      <c r="G57" s="61"/>
      <c r="H57" s="62"/>
      <c r="I57" s="56"/>
      <c r="J57" s="63"/>
      <c r="K57" s="56"/>
      <c r="L57" s="56"/>
    </row>
    <row r="58" spans="1:12" x14ac:dyDescent="0.25">
      <c r="A58" s="58"/>
      <c r="B58" s="8" t="s">
        <v>56</v>
      </c>
      <c r="C58" s="13" t="s">
        <v>57</v>
      </c>
      <c r="D58" s="6" t="s">
        <v>20</v>
      </c>
      <c r="E58" s="6"/>
      <c r="F58" s="60"/>
      <c r="G58" s="61"/>
      <c r="H58" s="62"/>
      <c r="I58" s="56"/>
      <c r="J58" s="63"/>
      <c r="K58" s="56"/>
      <c r="L58" s="56"/>
    </row>
    <row r="59" spans="1:12" x14ac:dyDescent="0.25">
      <c r="A59" s="58"/>
      <c r="B59" s="15" t="s">
        <v>42</v>
      </c>
      <c r="C59" s="16" t="s">
        <v>0</v>
      </c>
      <c r="D59" s="6" t="s">
        <v>20</v>
      </c>
      <c r="E59" s="6"/>
      <c r="F59" s="60"/>
      <c r="G59" s="61"/>
      <c r="H59" s="62"/>
      <c r="I59" s="56"/>
      <c r="J59" s="63"/>
      <c r="K59" s="56"/>
      <c r="L59" s="56"/>
    </row>
    <row r="60" spans="1:12" x14ac:dyDescent="0.25">
      <c r="A60" s="58"/>
      <c r="B60" s="15" t="s">
        <v>43</v>
      </c>
      <c r="C60" s="16" t="s">
        <v>0</v>
      </c>
      <c r="D60" s="6" t="s">
        <v>20</v>
      </c>
      <c r="E60" s="6"/>
      <c r="F60" s="60"/>
      <c r="G60" s="61"/>
      <c r="H60" s="62"/>
      <c r="I60" s="56"/>
      <c r="J60" s="63"/>
      <c r="K60" s="56"/>
      <c r="L60" s="56"/>
    </row>
    <row r="61" spans="1:12" ht="18.75" x14ac:dyDescent="0.25">
      <c r="A61" s="9"/>
      <c r="B61" s="22"/>
      <c r="C61" s="23"/>
      <c r="E61"/>
      <c r="I61" s="24"/>
      <c r="J61" s="25"/>
      <c r="K61" s="24"/>
      <c r="L61" s="24"/>
    </row>
    <row r="62" spans="1:12" ht="90" x14ac:dyDescent="0.25">
      <c r="A62" s="58" t="s">
        <v>58</v>
      </c>
      <c r="B62" s="59" t="s">
        <v>1</v>
      </c>
      <c r="C62" s="59"/>
      <c r="D62" s="17" t="s">
        <v>60</v>
      </c>
      <c r="E62" s="17" t="s">
        <v>61</v>
      </c>
      <c r="F62" s="18" t="s">
        <v>2</v>
      </c>
      <c r="G62" s="17" t="s">
        <v>15</v>
      </c>
      <c r="H62" s="17" t="s">
        <v>14</v>
      </c>
      <c r="I62" s="17" t="s">
        <v>17</v>
      </c>
      <c r="J62" s="17" t="s">
        <v>18</v>
      </c>
      <c r="K62" s="17" t="s">
        <v>16</v>
      </c>
      <c r="L62" s="17" t="s">
        <v>19</v>
      </c>
    </row>
    <row r="63" spans="1:12" x14ac:dyDescent="0.25">
      <c r="A63" s="58"/>
      <c r="B63" s="8" t="s">
        <v>26</v>
      </c>
      <c r="C63" s="13" t="s">
        <v>73</v>
      </c>
      <c r="D63" s="6" t="s">
        <v>20</v>
      </c>
      <c r="E63" s="6"/>
      <c r="F63" s="60">
        <v>1</v>
      </c>
      <c r="G63" s="61">
        <v>0</v>
      </c>
      <c r="H63" s="62">
        <v>0</v>
      </c>
      <c r="I63" s="56">
        <f>+H63*G63</f>
        <v>0</v>
      </c>
      <c r="J63" s="63">
        <f>+F63*G63</f>
        <v>0</v>
      </c>
      <c r="K63" s="56">
        <f>+F63*I63</f>
        <v>0</v>
      </c>
      <c r="L63" s="56">
        <f>+J63+K63</f>
        <v>0</v>
      </c>
    </row>
    <row r="64" spans="1:12" x14ac:dyDescent="0.25">
      <c r="A64" s="58"/>
      <c r="B64" s="8" t="s">
        <v>27</v>
      </c>
      <c r="C64" s="13" t="s">
        <v>75</v>
      </c>
      <c r="D64" s="6" t="s">
        <v>20</v>
      </c>
      <c r="E64" s="6"/>
      <c r="F64" s="60"/>
      <c r="G64" s="61"/>
      <c r="H64" s="62"/>
      <c r="I64" s="56"/>
      <c r="J64" s="63"/>
      <c r="K64" s="56"/>
      <c r="L64" s="56"/>
    </row>
    <row r="65" spans="1:12" x14ac:dyDescent="0.25">
      <c r="A65" s="58"/>
      <c r="B65" s="8" t="s">
        <v>28</v>
      </c>
      <c r="C65" s="13" t="s">
        <v>73</v>
      </c>
      <c r="D65" s="6" t="s">
        <v>20</v>
      </c>
      <c r="E65" s="6"/>
      <c r="F65" s="60"/>
      <c r="G65" s="61"/>
      <c r="H65" s="62"/>
      <c r="I65" s="56"/>
      <c r="J65" s="63"/>
      <c r="K65" s="56"/>
      <c r="L65" s="56"/>
    </row>
    <row r="66" spans="1:12" x14ac:dyDescent="0.25">
      <c r="A66" s="58"/>
      <c r="B66" s="8" t="s">
        <v>38</v>
      </c>
      <c r="C66" s="13" t="s">
        <v>48</v>
      </c>
      <c r="D66" s="6" t="s">
        <v>20</v>
      </c>
      <c r="E66" s="6"/>
      <c r="F66" s="60"/>
      <c r="G66" s="61"/>
      <c r="H66" s="62"/>
      <c r="I66" s="56"/>
      <c r="J66" s="63"/>
      <c r="K66" s="56"/>
      <c r="L66" s="56"/>
    </row>
    <row r="67" spans="1:12" ht="30" x14ac:dyDescent="0.25">
      <c r="A67" s="58"/>
      <c r="B67" s="8" t="s">
        <v>49</v>
      </c>
      <c r="C67" s="13" t="s">
        <v>50</v>
      </c>
      <c r="D67" s="6" t="s">
        <v>20</v>
      </c>
      <c r="E67" s="6"/>
      <c r="F67" s="60"/>
      <c r="G67" s="61"/>
      <c r="H67" s="62"/>
      <c r="I67" s="56"/>
      <c r="J67" s="63"/>
      <c r="K67" s="56"/>
      <c r="L67" s="56"/>
    </row>
    <row r="68" spans="1:12" x14ac:dyDescent="0.25">
      <c r="A68" s="58"/>
      <c r="B68" s="15" t="s">
        <v>42</v>
      </c>
      <c r="C68" s="16" t="s">
        <v>0</v>
      </c>
      <c r="D68" s="6" t="s">
        <v>20</v>
      </c>
      <c r="E68" s="6"/>
      <c r="F68" s="60"/>
      <c r="G68" s="61"/>
      <c r="H68" s="62"/>
      <c r="I68" s="56"/>
      <c r="J68" s="63"/>
      <c r="K68" s="56"/>
      <c r="L68" s="56"/>
    </row>
    <row r="69" spans="1:12" x14ac:dyDescent="0.25">
      <c r="A69" s="58"/>
      <c r="B69" s="15" t="s">
        <v>43</v>
      </c>
      <c r="C69" s="16" t="s">
        <v>0</v>
      </c>
      <c r="D69" s="6" t="s">
        <v>20</v>
      </c>
      <c r="E69" s="6"/>
      <c r="F69" s="60"/>
      <c r="G69" s="61"/>
      <c r="H69" s="62"/>
      <c r="I69" s="56"/>
      <c r="J69" s="63"/>
      <c r="K69" s="56"/>
      <c r="L69" s="56"/>
    </row>
    <row r="70" spans="1:12" ht="19.5" thickBot="1" x14ac:dyDescent="0.3">
      <c r="A70" s="9"/>
      <c r="B70" s="22"/>
      <c r="C70" s="23"/>
      <c r="E70"/>
      <c r="I70" s="24"/>
      <c r="J70" s="25"/>
      <c r="K70" s="24"/>
      <c r="L70" s="24"/>
    </row>
    <row r="71" spans="1:12" ht="19.5" thickBot="1" x14ac:dyDescent="0.3">
      <c r="A71" s="30" t="s">
        <v>23</v>
      </c>
      <c r="B71" s="31"/>
      <c r="C71" s="31"/>
      <c r="D71" s="32"/>
      <c r="E71" s="32"/>
      <c r="F71" s="38">
        <f>+F8+F36+F49+F63+F22</f>
        <v>8</v>
      </c>
      <c r="G71" s="32"/>
      <c r="H71" s="32"/>
      <c r="I71" s="33"/>
      <c r="J71" s="34">
        <f>+J8+J22+J36+J49+J63</f>
        <v>0</v>
      </c>
      <c r="K71" s="35">
        <f t="shared" ref="K71:L71" si="0">+K8+K22+K36+K49+K63</f>
        <v>0</v>
      </c>
      <c r="L71" s="36">
        <f t="shared" si="0"/>
        <v>0</v>
      </c>
    </row>
    <row r="72" spans="1:12" s="28" customFormat="1" ht="16.5" customHeight="1" x14ac:dyDescent="0.25">
      <c r="A72" s="57" t="s">
        <v>59</v>
      </c>
      <c r="B72" s="57"/>
      <c r="C72" s="57"/>
      <c r="D72" s="57"/>
      <c r="E72" s="57"/>
      <c r="F72" s="46"/>
      <c r="G72" s="46"/>
      <c r="H72" s="27"/>
      <c r="I72" s="29"/>
      <c r="J72" s="25"/>
      <c r="K72" s="26"/>
      <c r="L72" s="26"/>
    </row>
    <row r="73" spans="1:12" ht="16.5" customHeight="1" x14ac:dyDescent="0.25">
      <c r="A73" s="37" t="s">
        <v>22</v>
      </c>
      <c r="B73" s="37"/>
      <c r="C73" s="37"/>
      <c r="D73" s="37"/>
      <c r="E73" s="37"/>
      <c r="F73" s="47"/>
      <c r="G73" s="47"/>
      <c r="H73" s="28"/>
      <c r="I73" s="28"/>
      <c r="J73" s="28"/>
      <c r="K73" s="28"/>
      <c r="L73" s="28"/>
    </row>
    <row r="74" spans="1:12" ht="16.5" customHeight="1" x14ac:dyDescent="0.25">
      <c r="A74" s="37" t="s">
        <v>24</v>
      </c>
      <c r="B74" s="37"/>
      <c r="C74" s="37"/>
      <c r="D74" s="37"/>
      <c r="E74" s="37"/>
      <c r="F74" s="47"/>
      <c r="G74" s="47"/>
      <c r="H74" s="28"/>
      <c r="I74" s="28"/>
      <c r="J74" s="28"/>
      <c r="K74" s="28"/>
      <c r="L74" s="24"/>
    </row>
    <row r="75" spans="1:12" ht="18.75" x14ac:dyDescent="0.25">
      <c r="A75" s="9"/>
      <c r="B75" s="22"/>
      <c r="C75" s="23"/>
      <c r="E75"/>
      <c r="I75" s="24"/>
      <c r="J75" s="25"/>
      <c r="K75" s="24"/>
      <c r="L75" s="24"/>
    </row>
    <row r="76" spans="1:12" s="51" customFormat="1" ht="35.1" customHeight="1" x14ac:dyDescent="0.35">
      <c r="A76" s="52" t="s">
        <v>90</v>
      </c>
      <c r="B76" s="22"/>
      <c r="C76" s="23"/>
      <c r="I76" s="54" t="s">
        <v>85</v>
      </c>
      <c r="J76" s="54"/>
      <c r="K76" s="55">
        <f>+J71</f>
        <v>0</v>
      </c>
      <c r="L76" s="55"/>
    </row>
    <row r="77" spans="1:12" s="51" customFormat="1" ht="35.1" customHeight="1" x14ac:dyDescent="0.35">
      <c r="A77" s="53" t="str">
        <f>+I87</f>
        <v>Místnost 2.082, Ústav biochemie a experimentální onkologie 1. LF UK, U Nemocnice 5, Praha, 2 nadzemní podlaží, výtah k dispozici</v>
      </c>
      <c r="B77" s="53"/>
      <c r="C77" s="53"/>
      <c r="D77" s="53"/>
      <c r="E77" s="53"/>
      <c r="F77" s="53"/>
      <c r="I77" s="54" t="s">
        <v>87</v>
      </c>
      <c r="J77" s="54"/>
      <c r="K77" s="67">
        <v>0</v>
      </c>
      <c r="L77" s="68"/>
    </row>
    <row r="78" spans="1:12" s="51" customFormat="1" ht="35.1" customHeight="1" x14ac:dyDescent="0.35">
      <c r="A78" s="48"/>
      <c r="B78" s="49"/>
      <c r="C78" s="50"/>
      <c r="I78" s="54" t="s">
        <v>88</v>
      </c>
      <c r="J78" s="54"/>
      <c r="K78" s="55">
        <f>+K76*K77</f>
        <v>0</v>
      </c>
      <c r="L78" s="55"/>
    </row>
    <row r="79" spans="1:12" s="28" customFormat="1" ht="36" customHeight="1" x14ac:dyDescent="0.25">
      <c r="A79" s="9"/>
      <c r="B79" s="22"/>
      <c r="C79" s="23"/>
      <c r="I79" s="54" t="s">
        <v>89</v>
      </c>
      <c r="J79" s="54"/>
      <c r="K79" s="55">
        <f>+K76+K78</f>
        <v>0</v>
      </c>
      <c r="L79" s="55"/>
    </row>
    <row r="80" spans="1:12" s="28" customFormat="1" ht="18.75" x14ac:dyDescent="0.25">
      <c r="A80" s="9"/>
      <c r="B80" s="22"/>
      <c r="C80" s="23"/>
      <c r="I80" s="24"/>
      <c r="J80" s="25"/>
      <c r="K80" s="24"/>
      <c r="L80" s="24"/>
    </row>
    <row r="81" spans="1:12" s="28" customFormat="1" ht="18.75" x14ac:dyDescent="0.25">
      <c r="I81" s="24"/>
      <c r="J81" s="25"/>
      <c r="K81" s="24"/>
      <c r="L81" s="24"/>
    </row>
    <row r="82" spans="1:12" ht="42" customHeight="1" x14ac:dyDescent="0.25">
      <c r="E82"/>
      <c r="I82" s="24"/>
      <c r="J82" s="25"/>
      <c r="K82" s="24"/>
      <c r="L82" s="24"/>
    </row>
    <row r="83" spans="1:12" ht="18.75" x14ac:dyDescent="0.25">
      <c r="A83" s="9"/>
      <c r="B83" s="22"/>
      <c r="C83" s="23"/>
      <c r="E83"/>
      <c r="I83" s="24"/>
      <c r="J83" s="25"/>
      <c r="K83" s="24"/>
      <c r="L83" s="24"/>
    </row>
    <row r="84" spans="1:12" ht="18" customHeight="1" x14ac:dyDescent="0.25"/>
    <row r="85" spans="1:12" x14ac:dyDescent="0.25">
      <c r="A85" s="4"/>
    </row>
    <row r="86" spans="1:12" ht="114.75" hidden="1" x14ac:dyDescent="0.25">
      <c r="A86" s="2" t="s">
        <v>3</v>
      </c>
      <c r="B86" s="2" t="s">
        <v>4</v>
      </c>
      <c r="C86" s="2" t="s">
        <v>5</v>
      </c>
      <c r="D86" s="3" t="s">
        <v>6</v>
      </c>
      <c r="E86" s="3" t="s">
        <v>7</v>
      </c>
      <c r="F86" s="2" t="s">
        <v>8</v>
      </c>
      <c r="G86" s="2" t="s">
        <v>9</v>
      </c>
      <c r="H86" s="2" t="s">
        <v>10</v>
      </c>
      <c r="I86" s="2" t="s">
        <v>11</v>
      </c>
      <c r="J86" s="2" t="s">
        <v>12</v>
      </c>
      <c r="K86" s="2" t="s">
        <v>13</v>
      </c>
    </row>
    <row r="87" spans="1:12" s="5" customFormat="1" ht="123" hidden="1" customHeight="1" x14ac:dyDescent="0.25">
      <c r="A87" s="7">
        <v>140</v>
      </c>
      <c r="B87" s="7" t="s">
        <v>76</v>
      </c>
      <c r="C87" s="7" t="s">
        <v>92</v>
      </c>
      <c r="D87" s="7" t="s">
        <v>77</v>
      </c>
      <c r="E87" s="7" t="s">
        <v>86</v>
      </c>
      <c r="F87" s="7"/>
      <c r="G87" s="7" t="s">
        <v>86</v>
      </c>
      <c r="H87" s="7" t="s">
        <v>86</v>
      </c>
      <c r="I87" s="7" t="s">
        <v>91</v>
      </c>
      <c r="J87" s="7" t="s">
        <v>78</v>
      </c>
      <c r="K87" s="7" t="s">
        <v>79</v>
      </c>
    </row>
  </sheetData>
  <sheetProtection sheet="1"/>
  <protectedRanges>
    <protectedRange sqref="K77:L77" name="Oblast2"/>
    <protectedRange sqref="D8:E19 G8:H19 D22:E33 G22:H33 D36:E46 G36:H46 D49:E60 G49:H60 D63:E69 G63:H69" name="Oblast1"/>
  </protectedRanges>
  <mergeCells count="59">
    <mergeCell ref="K77:L77"/>
    <mergeCell ref="K78:L78"/>
    <mergeCell ref="L22:L33"/>
    <mergeCell ref="A1:M1"/>
    <mergeCell ref="A2:M2"/>
    <mergeCell ref="A3:M3"/>
    <mergeCell ref="A5:M5"/>
    <mergeCell ref="A7:A19"/>
    <mergeCell ref="K8:K19"/>
    <mergeCell ref="L8:L19"/>
    <mergeCell ref="B7:C7"/>
    <mergeCell ref="F8:F19"/>
    <mergeCell ref="G8:G19"/>
    <mergeCell ref="H8:H19"/>
    <mergeCell ref="I8:I19"/>
    <mergeCell ref="J8:J19"/>
    <mergeCell ref="A21:A33"/>
    <mergeCell ref="B21:C21"/>
    <mergeCell ref="F22:F33"/>
    <mergeCell ref="G22:G33"/>
    <mergeCell ref="H22:H33"/>
    <mergeCell ref="I22:I33"/>
    <mergeCell ref="J22:J33"/>
    <mergeCell ref="K22:K33"/>
    <mergeCell ref="I49:I60"/>
    <mergeCell ref="J49:J60"/>
    <mergeCell ref="K49:K60"/>
    <mergeCell ref="K36:K46"/>
    <mergeCell ref="K76:L76"/>
    <mergeCell ref="L49:L60"/>
    <mergeCell ref="A35:A46"/>
    <mergeCell ref="B35:C35"/>
    <mergeCell ref="F36:F46"/>
    <mergeCell ref="A48:A60"/>
    <mergeCell ref="B48:C48"/>
    <mergeCell ref="F49:F60"/>
    <mergeCell ref="G49:G60"/>
    <mergeCell ref="H49:H60"/>
    <mergeCell ref="G36:G46"/>
    <mergeCell ref="H36:H46"/>
    <mergeCell ref="I36:I46"/>
    <mergeCell ref="J36:J46"/>
    <mergeCell ref="L36:L46"/>
    <mergeCell ref="A77:F77"/>
    <mergeCell ref="I79:J79"/>
    <mergeCell ref="K79:L79"/>
    <mergeCell ref="L63:L69"/>
    <mergeCell ref="A72:E72"/>
    <mergeCell ref="A62:A69"/>
    <mergeCell ref="B62:C62"/>
    <mergeCell ref="F63:F69"/>
    <mergeCell ref="G63:G69"/>
    <mergeCell ref="H63:H69"/>
    <mergeCell ref="I63:I69"/>
    <mergeCell ref="J63:J69"/>
    <mergeCell ref="K63:K69"/>
    <mergeCell ref="I76:J76"/>
    <mergeCell ref="I77:J77"/>
    <mergeCell ref="I78:J78"/>
  </mergeCells>
  <conditionalFormatting sqref="D8:D19 D63:D69">
    <cfRule type="containsText" dxfId="11" priority="13" operator="containsText" text="vepište ano/ne">
      <formula>NOT(ISERROR(SEARCH("vepište ano/ne",D8)))</formula>
    </cfRule>
    <cfRule type="containsText" dxfId="10" priority="14" operator="containsText" text="ne">
      <formula>NOT(ISERROR(SEARCH("ne",D8)))</formula>
    </cfRule>
    <cfRule type="containsText" dxfId="9" priority="15" operator="containsText" text="ANO">
      <formula>NOT(ISERROR(SEARCH("ANO",D8)))</formula>
    </cfRule>
  </conditionalFormatting>
  <conditionalFormatting sqref="D22:D33">
    <cfRule type="containsText" dxfId="8" priority="10" operator="containsText" text="vepište ano/ne">
      <formula>NOT(ISERROR(SEARCH("vepište ano/ne",D22)))</formula>
    </cfRule>
    <cfRule type="containsText" dxfId="7" priority="11" operator="containsText" text="ne">
      <formula>NOT(ISERROR(SEARCH("ne",D22)))</formula>
    </cfRule>
    <cfRule type="containsText" dxfId="6" priority="12" operator="containsText" text="ANO">
      <formula>NOT(ISERROR(SEARCH("ANO",D22)))</formula>
    </cfRule>
  </conditionalFormatting>
  <conditionalFormatting sqref="D36:D46">
    <cfRule type="containsText" dxfId="5" priority="7" operator="containsText" text="vepište ano/ne">
      <formula>NOT(ISERROR(SEARCH("vepište ano/ne",D36)))</formula>
    </cfRule>
    <cfRule type="containsText" dxfId="4" priority="8" operator="containsText" text="ne">
      <formula>NOT(ISERROR(SEARCH("ne",D36)))</formula>
    </cfRule>
    <cfRule type="containsText" dxfId="3" priority="9" operator="containsText" text="ANO">
      <formula>NOT(ISERROR(SEARCH("ANO",D36)))</formula>
    </cfRule>
  </conditionalFormatting>
  <conditionalFormatting sqref="D49:D60">
    <cfRule type="containsText" dxfId="2" priority="4" operator="containsText" text="vepište ano/ne">
      <formula>NOT(ISERROR(SEARCH("vepište ano/ne",D49)))</formula>
    </cfRule>
    <cfRule type="containsText" dxfId="1" priority="5" operator="containsText" text="ne">
      <formula>NOT(ISERROR(SEARCH("ne",D49)))</formula>
    </cfRule>
    <cfRule type="containsText" dxfId="0" priority="6" operator="containsText" text="ANO">
      <formula>NOT(ISERROR(SEARCH("ANO",D49)))</formula>
    </cfRule>
  </conditionalFormatting>
  <pageMargins left="0.7" right="0.7" top="0.78740157499999996" bottom="0.78740157499999996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Nábytek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Slováková</dc:creator>
  <cp:lastModifiedBy>Daniela Slováková</cp:lastModifiedBy>
  <cp:lastPrinted>2024-12-05T09:41:33Z</cp:lastPrinted>
  <dcterms:created xsi:type="dcterms:W3CDTF">2024-11-21T05:56:24Z</dcterms:created>
  <dcterms:modified xsi:type="dcterms:W3CDTF">2024-12-05T12:56:20Z</dcterms:modified>
</cp:coreProperties>
</file>