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0" documentId="13_ncr:1_{A3577256-761D-4DFD-9F97-AA912C25E133}" xr6:coauthVersionLast="47" xr6:coauthVersionMax="47" xr10:uidLastSave="{00000000-0000-0000-0000-000000000000}"/>
  <bookViews>
    <workbookView xWindow="-120" yWindow="-120" windowWidth="29040" windowHeight="15840" tabRatio="886" xr2:uid="{D3E1C4F1-A8BA-4BD5-B682-F2AF38C4F67D}"/>
  </bookViews>
  <sheets>
    <sheet name="Nabídka" sheetId="29" r:id="rId1"/>
    <sheet name="Rozdělení dodávek" sheetId="33" r:id="rId2"/>
    <sheet name="A1" sheetId="2" r:id="rId3"/>
    <sheet name="A2" sheetId="3" r:id="rId4"/>
    <sheet name="C1b" sheetId="34" r:id="rId5"/>
    <sheet name="C2" sheetId="35" r:id="rId6"/>
  </sheets>
  <definedNames>
    <definedName name="_FilterDatabase" localSheetId="0" hidden="1">Nabídka!$A$9:$M$12</definedName>
    <definedName name="_FilterDatabase" localSheetId="1" hidden="1">'Rozdělení dodávek'!$A$10:$F$11</definedName>
    <definedName name="_xlnm.Print_Area" localSheetId="0">Nabídka!$A$1:$M$20</definedName>
    <definedName name="_xlnm.Print_Area" localSheetId="1">'Rozdělení dodávek'!$A$1:$H$20</definedName>
    <definedName name="Print_Area" localSheetId="0">Nabídka!$A$5:$M$18</definedName>
    <definedName name="Print_Area" localSheetId="1">'Rozdělení dodávek'!$A$7:$F$11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35" l="1"/>
  <c r="B1" i="34"/>
  <c r="L15" i="29" l="1"/>
  <c r="M15" i="29" s="1"/>
  <c r="L14" i="29"/>
  <c r="M14" i="29" s="1"/>
  <c r="A6" i="33" l="1"/>
  <c r="B1" i="2" l="1"/>
  <c r="H1" i="33"/>
  <c r="B1" i="3" l="1"/>
  <c r="L12" i="29" l="1"/>
  <c r="M12" i="29" s="1"/>
  <c r="L11" i="29"/>
  <c r="M11" i="29" s="1"/>
  <c r="M17" i="29" l="1"/>
</calcChain>
</file>

<file path=xl/sharedStrings.xml><?xml version="1.0" encoding="utf-8"?>
<sst xmlns="http://schemas.openxmlformats.org/spreadsheetml/2006/main" count="245" uniqueCount="162">
  <si>
    <t>A</t>
  </si>
  <si>
    <t>Rozpouštědla pro LC-MS</t>
  </si>
  <si>
    <t>A1</t>
  </si>
  <si>
    <t>Acetonitril pro LC-MS</t>
  </si>
  <si>
    <t>A2</t>
  </si>
  <si>
    <t>Methanol pro LC-MS</t>
  </si>
  <si>
    <t>Rozpouštědlo filtrované skrze 0.2 μm filtr</t>
  </si>
  <si>
    <t>Čistota (GC)</t>
  </si>
  <si>
    <t>min. 99.9 %</t>
  </si>
  <si>
    <t>Propionitril (GC)</t>
  </si>
  <si>
    <t>max. 0.2 %</t>
  </si>
  <si>
    <t>Voda (Karl Fischer)</t>
  </si>
  <si>
    <t>max. 0.01 %</t>
  </si>
  <si>
    <r>
      <t>Volné kyseliny (jako CH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COOH)</t>
    </r>
  </si>
  <si>
    <t>max. 0.001 %</t>
  </si>
  <si>
    <r>
      <t>Volné báze (jako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</si>
  <si>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max. 0.0001 %</t>
  </si>
  <si>
    <t>Netěkavé látky</t>
  </si>
  <si>
    <t>max. 0.0002 %</t>
  </si>
  <si>
    <t>Absorbance na 195 nm</t>
  </si>
  <si>
    <t>max. 0.097</t>
  </si>
  <si>
    <t>Absorbance na 200 nm</t>
  </si>
  <si>
    <t>max. 0.022</t>
  </si>
  <si>
    <t>Absorbance na 230 nm</t>
  </si>
  <si>
    <t>max. 0.004</t>
  </si>
  <si>
    <t>Drift základní linie na 210 nm</t>
  </si>
  <si>
    <t>max. 12 mAU</t>
  </si>
  <si>
    <t>HPLC Gradient na 210 nm</t>
  </si>
  <si>
    <t>max. 1 mAU</t>
  </si>
  <si>
    <t>HPLC Gradient na 254 nm</t>
  </si>
  <si>
    <t>max. 0.2 mAU</t>
  </si>
  <si>
    <t>Fluorescence (chinin) na 365 nm</t>
  </si>
  <si>
    <t>max. 0.5 ppb</t>
  </si>
  <si>
    <t>Fluorescence (chinin) na 254 nm</t>
  </si>
  <si>
    <t>Hliník (Al)</t>
  </si>
  <si>
    <t>max. 0.5 ppm</t>
  </si>
  <si>
    <t>Barium (Ba)</t>
  </si>
  <si>
    <t>max. 0.1 ppm</t>
  </si>
  <si>
    <t>Bismut (Bi)</t>
  </si>
  <si>
    <t>Cín (Sn)</t>
  </si>
  <si>
    <t>Hořčík (Mg)</t>
  </si>
  <si>
    <t>Lithium (Li)</t>
  </si>
  <si>
    <t>Stroncium (Sr)</t>
  </si>
  <si>
    <t>Stříbro (Ag)</t>
  </si>
  <si>
    <t>Zinek (Zn)</t>
  </si>
  <si>
    <t>Molybden (Mo)</t>
  </si>
  <si>
    <t>Kadmium (Cd)</t>
  </si>
  <si>
    <t>max. 0.05 ppm</t>
  </si>
  <si>
    <t>Sodík (Na)</t>
  </si>
  <si>
    <t>Draslík (K)</t>
  </si>
  <si>
    <t>Vápník (Ca)</t>
  </si>
  <si>
    <t>Chrom (Cr)</t>
  </si>
  <si>
    <t>max. 0.02 ppm</t>
  </si>
  <si>
    <t>Kobalt (Co)</t>
  </si>
  <si>
    <t>Mangan (Mn)</t>
  </si>
  <si>
    <t>Měď (Cu)</t>
  </si>
  <si>
    <t>Nikl (Ni)</t>
  </si>
  <si>
    <t>Olovo (Pb)</t>
  </si>
  <si>
    <t>Železo (Fe)</t>
  </si>
  <si>
    <t xml:space="preserve">Voda (Karl Fischer) </t>
  </si>
  <si>
    <t>max. 0.02 %</t>
  </si>
  <si>
    <t xml:space="preserve">Volné kyseliny (jako HCOOH) </t>
  </si>
  <si>
    <r>
      <t>Volné báze (jako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) </t>
    </r>
  </si>
  <si>
    <t>max. 0.0005 %</t>
  </si>
  <si>
    <t xml:space="preserve">Absorbance na 210 nm </t>
  </si>
  <si>
    <t>max. 0.523</t>
  </si>
  <si>
    <t xml:space="preserve">Absorbance na 220 nm </t>
  </si>
  <si>
    <t>max. 0.301</t>
  </si>
  <si>
    <t xml:space="preserve">Absorbance na 230 nm </t>
  </si>
  <si>
    <t>max. 0.125</t>
  </si>
  <si>
    <t xml:space="preserve">Absorbance na 260 nm </t>
  </si>
  <si>
    <t>max. 0.009</t>
  </si>
  <si>
    <t xml:space="preserve">HPLC-gradient na 254 nm max. </t>
  </si>
  <si>
    <t>5 mAU</t>
  </si>
  <si>
    <t xml:space="preserve">Fluorescence (chinin) na 254 nm </t>
  </si>
  <si>
    <t>max. 1 ppb</t>
  </si>
  <si>
    <t xml:space="preserve">Fluorescence (chinin) na 365 nm </t>
  </si>
  <si>
    <t xml:space="preserve">Hliník (Al) </t>
  </si>
  <si>
    <t xml:space="preserve">Barium (Ba) </t>
  </si>
  <si>
    <t xml:space="preserve">Cín (Sn) </t>
  </si>
  <si>
    <t xml:space="preserve">Draslík (K) </t>
  </si>
  <si>
    <t xml:space="preserve">Hořčík (Mg) </t>
  </si>
  <si>
    <t xml:space="preserve">Sodík (Na) </t>
  </si>
  <si>
    <t xml:space="preserve">Stříbro (Ag) </t>
  </si>
  <si>
    <t xml:space="preserve">Vápník (Ca) </t>
  </si>
  <si>
    <t xml:space="preserve">Zinek (Zn) </t>
  </si>
  <si>
    <t xml:space="preserve">Železo (Fe) </t>
  </si>
  <si>
    <t xml:space="preserve">Chrom (Cr) </t>
  </si>
  <si>
    <t xml:space="preserve">Kobalt (Co) </t>
  </si>
  <si>
    <t xml:space="preserve">Nikl (Ni) </t>
  </si>
  <si>
    <t xml:space="preserve">Olovo (Pb) </t>
  </si>
  <si>
    <t xml:space="preserve">Měď (Cu) </t>
  </si>
  <si>
    <t>max. 0.01 ppm</t>
  </si>
  <si>
    <t>A2. Methanol pro LC/MS</t>
  </si>
  <si>
    <t>A. Rozpouštědla pro LC-MS</t>
  </si>
  <si>
    <t>A1. Acetonitril pro LC-MS</t>
  </si>
  <si>
    <t>Parametr</t>
  </si>
  <si>
    <t>Hodnota</t>
  </si>
  <si>
    <t>litr</t>
  </si>
  <si>
    <t>Technické parametry / Požadavky Zadavatele (Kupujícího)</t>
  </si>
  <si>
    <t>Č.</t>
  </si>
  <si>
    <t>Položka</t>
  </si>
  <si>
    <t>Specifikace technických parametrů</t>
  </si>
  <si>
    <t>Popis nabízené položky (název výrobku)</t>
  </si>
  <si>
    <t>Popis nabízené položky (katalogové číslo výrobku)</t>
  </si>
  <si>
    <t>Velikost balení / objem</t>
  </si>
  <si>
    <t>Jednotka</t>
  </si>
  <si>
    <t>Počet balení</t>
  </si>
  <si>
    <t>Cena celkem v Kč bez DPH</t>
  </si>
  <si>
    <t>místo plnění / adresa dodání:</t>
  </si>
  <si>
    <t>Nabízený výrobek splňuje všechny technické parametry specifikované Zadavatelem (Kupujícím)
(ANO / NE)</t>
  </si>
  <si>
    <t>viz list A1</t>
  </si>
  <si>
    <t>viz list A2</t>
  </si>
  <si>
    <t>ANO</t>
  </si>
  <si>
    <t>Ústav lékařské biochemie</t>
  </si>
  <si>
    <t>Jednotková cena za balení v Kč bez DPH</t>
  </si>
  <si>
    <t>Jednotková cena za balení v Kč bez DPH zaokrouhlená na dvě desetinná místa
(jednotková cena rozhodná pro plnění veřejné zakázky)</t>
  </si>
  <si>
    <t>Výrobce nabízené položky</t>
  </si>
  <si>
    <t>viz. list A1</t>
  </si>
  <si>
    <t>viz. list A2</t>
  </si>
  <si>
    <t xml:space="preserve">"[Bude doplněno před uzavřením Smlouvy]" </t>
  </si>
  <si>
    <t>kontaktní osoba:</t>
  </si>
  <si>
    <t>Zdroj financování</t>
  </si>
  <si>
    <t>Pracoviště</t>
  </si>
  <si>
    <t>Výukové a výzkumné centrum, Zborovská 2089, 500 03 Hradec Králové</t>
  </si>
  <si>
    <t>CENA - Celková nabídková cena v Kč bez DPH</t>
  </si>
  <si>
    <t>Buňky podbarvené světle modrou barvou vyplní dodavatel</t>
  </si>
  <si>
    <t>Místa plnění a zdroj financování</t>
  </si>
  <si>
    <t>Specifikace předmětu plnění; Předloha pro zpracování ceny plnění (Ceník)</t>
  </si>
  <si>
    <t>"NETPHARM" Nové technologie pro translační výzkum ve farmaceutických vědách / NETPHARM, registrační číslo projektu: CZ.02.01.01/00/22_008/0004607</t>
  </si>
  <si>
    <t>C</t>
  </si>
  <si>
    <t>Rozpouštědla p.a.</t>
  </si>
  <si>
    <t>Ethanol p.a.</t>
  </si>
  <si>
    <t>C1b</t>
  </si>
  <si>
    <t>viz list C1b</t>
  </si>
  <si>
    <t>C2</t>
  </si>
  <si>
    <t>Methanol p.a.</t>
  </si>
  <si>
    <t>viz list C2</t>
  </si>
  <si>
    <t>viz. list C1b</t>
  </si>
  <si>
    <t>viz. list C2</t>
  </si>
  <si>
    <r>
      <t>C.</t>
    </r>
    <r>
      <rPr>
        <b/>
        <sz val="14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Rozpouštědla p.a.</t>
    </r>
  </si>
  <si>
    <r>
      <t>C1b.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Ethanol p.a.</t>
    </r>
  </si>
  <si>
    <t>Obsah (V/V)</t>
  </si>
  <si>
    <t>min. 95,4 %</t>
  </si>
  <si>
    <t>Relativní hustota 20/4</t>
  </si>
  <si>
    <t>0.8013-0.8098</t>
  </si>
  <si>
    <t>max. 0.002 %</t>
  </si>
  <si>
    <t>max. 0.004 %</t>
  </si>
  <si>
    <t>C2. Methanol p.a.</t>
  </si>
  <si>
    <t>Čistota/obsah (GC)</t>
  </si>
  <si>
    <t xml:space="preserve">min. 99.8 %   </t>
  </si>
  <si>
    <t>Kyselost (jako HCOOH)</t>
  </si>
  <si>
    <t>max. 0.0025 %</t>
  </si>
  <si>
    <t>Hustota 20 °C</t>
  </si>
  <si>
    <t>0.791 - 0.793 g/ml</t>
  </si>
  <si>
    <r>
      <t>Index lomu (n</t>
    </r>
    <r>
      <rPr>
        <vertAlign val="subscript"/>
        <sz val="11"/>
        <color theme="1"/>
        <rFont val="Calibri"/>
        <family val="2"/>
        <charset val="238"/>
        <scheme val="minor"/>
      </rPr>
      <t>20D</t>
    </r>
    <r>
      <rPr>
        <sz val="11"/>
        <color theme="1"/>
        <rFont val="Calibri"/>
        <family val="2"/>
        <charset val="238"/>
        <scheme val="minor"/>
      </rPr>
      <t>)</t>
    </r>
  </si>
  <si>
    <t>1.328 - 1.330</t>
  </si>
  <si>
    <t>max. 0.1 %</t>
  </si>
  <si>
    <t>OncoPharm Předaplikační výzkum léčiv pro onkologická onemocnění a pro prevenci a léčbu jimi navozených závažných komplikací (OncoPharm), registrační číslo projektu: CZ.02.01.01/00/23_021/0008442</t>
  </si>
  <si>
    <t>Rozpouštědla</t>
  </si>
  <si>
    <r>
      <t xml:space="preserve">Výzva k podání nabídek </t>
    </r>
    <r>
      <rPr>
        <b/>
        <sz val="11"/>
        <color theme="0" tint="-0.499984740745262"/>
        <rFont val="Calibri"/>
        <family val="2"/>
        <charset val="238"/>
        <scheme val="minor"/>
      </rPr>
      <t>LFHKDNS01-K1-02-2024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</t>
    </r>
  </si>
  <si>
    <t>Příloha č. 4 výzvy k podání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</si>
</sst>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E8B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/>
    <xf numFmtId="164" fontId="2" fillId="0" borderId="4" xfId="0" applyNumberFormat="1" applyFont="1" applyFill="1" applyBorder="1" applyAlignment="1">
      <alignment vertical="center"/>
    </xf>
    <xf numFmtId="0" fontId="10" fillId="0" borderId="0" xfId="0" applyFont="1" applyBorder="1"/>
    <xf numFmtId="0" fontId="0" fillId="0" borderId="12" xfId="0" applyBorder="1"/>
    <xf numFmtId="0" fontId="0" fillId="0" borderId="13" xfId="0" applyBorder="1" applyAlignment="1">
      <alignment vertical="center"/>
    </xf>
    <xf numFmtId="0" fontId="0" fillId="0" borderId="11" xfId="0" applyBorder="1"/>
    <xf numFmtId="0" fontId="6" fillId="2" borderId="8" xfId="0" applyFont="1" applyFill="1" applyBorder="1"/>
    <xf numFmtId="0" fontId="0" fillId="2" borderId="10" xfId="0" applyFill="1" applyBorder="1"/>
    <xf numFmtId="0" fontId="3" fillId="3" borderId="11" xfId="0" applyFont="1" applyFill="1" applyBorder="1" applyAlignment="1">
      <alignment vertical="center"/>
    </xf>
    <xf numFmtId="0" fontId="0" fillId="3" borderId="12" xfId="0" applyFill="1" applyBorder="1"/>
    <xf numFmtId="0" fontId="4" fillId="0" borderId="11" xfId="0" applyFont="1" applyBorder="1" applyAlignment="1">
      <alignment vertical="center"/>
    </xf>
    <xf numFmtId="0" fontId="0" fillId="0" borderId="14" xfId="0" applyBorder="1"/>
    <xf numFmtId="0" fontId="0" fillId="0" borderId="1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0" fillId="0" borderId="15" xfId="0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/>
    <xf numFmtId="0" fontId="0" fillId="0" borderId="22" xfId="0" applyFill="1" applyBorder="1"/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8" xfId="0" applyFont="1" applyBorder="1"/>
    <xf numFmtId="0" fontId="0" fillId="0" borderId="0" xfId="0" applyFont="1" applyFill="1" applyBorder="1"/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/>
    <xf numFmtId="0" fontId="0" fillId="0" borderId="1" xfId="0" applyFont="1" applyBorder="1" applyAlignment="1">
      <alignment horizontal="center" vertical="center"/>
    </xf>
    <xf numFmtId="164" fontId="0" fillId="7" borderId="1" xfId="0" applyNumberFormat="1" applyFont="1" applyFill="1" applyBorder="1" applyAlignment="1">
      <alignment vertical="center"/>
    </xf>
    <xf numFmtId="164" fontId="0" fillId="5" borderId="1" xfId="0" applyNumberFormat="1" applyFont="1" applyFill="1" applyBorder="1" applyAlignment="1">
      <alignment vertical="center"/>
    </xf>
    <xf numFmtId="164" fontId="0" fillId="5" borderId="14" xfId="0" applyNumberFormat="1" applyFont="1" applyFill="1" applyBorder="1" applyAlignment="1">
      <alignment vertical="center"/>
    </xf>
    <xf numFmtId="0" fontId="0" fillId="0" borderId="11" xfId="0" applyFont="1" applyFill="1" applyBorder="1"/>
    <xf numFmtId="0" fontId="0" fillId="0" borderId="17" xfId="0" applyFont="1" applyBorder="1"/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18" xfId="0" applyFont="1" applyBorder="1"/>
    <xf numFmtId="0" fontId="11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5" borderId="12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8" borderId="7" xfId="0" applyFill="1" applyBorder="1" applyAlignment="1">
      <alignment vertical="center"/>
    </xf>
    <xf numFmtId="0" fontId="0" fillId="8" borderId="7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0" borderId="16" xfId="0" applyFont="1" applyFill="1" applyBorder="1"/>
    <xf numFmtId="164" fontId="9" fillId="4" borderId="28" xfId="0" applyNumberFormat="1" applyFont="1" applyFill="1" applyBorder="1" applyAlignment="1">
      <alignment horizontal="right" vertical="center"/>
    </xf>
    <xf numFmtId="164" fontId="9" fillId="4" borderId="27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/>
    </xf>
    <xf numFmtId="0" fontId="0" fillId="0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164" fontId="0" fillId="5" borderId="14" xfId="0" applyNumberFormat="1" applyFill="1" applyBorder="1" applyAlignment="1">
      <alignment vertical="center"/>
    </xf>
    <xf numFmtId="0" fontId="1" fillId="11" borderId="23" xfId="0" applyFont="1" applyFill="1" applyBorder="1" applyAlignment="1">
      <alignment vertical="center"/>
    </xf>
    <xf numFmtId="0" fontId="1" fillId="11" borderId="25" xfId="0" applyFont="1" applyFill="1" applyBorder="1" applyAlignment="1">
      <alignment vertical="center"/>
    </xf>
    <xf numFmtId="0" fontId="1" fillId="11" borderId="6" xfId="0" applyFont="1" applyFill="1" applyBorder="1" applyAlignment="1">
      <alignment vertical="center"/>
    </xf>
    <xf numFmtId="0" fontId="1" fillId="11" borderId="3" xfId="0" applyFont="1" applyFill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3" fontId="9" fillId="0" borderId="31" xfId="0" applyNumberFormat="1" applyFont="1" applyBorder="1" applyAlignment="1">
      <alignment horizontal="center" vertical="center" wrapText="1"/>
    </xf>
    <xf numFmtId="0" fontId="10" fillId="7" borderId="13" xfId="0" applyFont="1" applyFill="1" applyBorder="1"/>
    <xf numFmtId="0" fontId="0" fillId="0" borderId="1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vertical="center"/>
    </xf>
    <xf numFmtId="0" fontId="13" fillId="10" borderId="8" xfId="0" applyFont="1" applyFill="1" applyBorder="1"/>
    <xf numFmtId="0" fontId="0" fillId="10" borderId="10" xfId="0" applyFill="1" applyBorder="1"/>
    <xf numFmtId="0" fontId="3" fillId="12" borderId="11" xfId="0" applyFont="1" applyFill="1" applyBorder="1"/>
    <xf numFmtId="0" fontId="0" fillId="12" borderId="12" xfId="0" applyFill="1" applyBorder="1"/>
    <xf numFmtId="0" fontId="7" fillId="0" borderId="23" xfId="0" applyFont="1" applyBorder="1"/>
    <xf numFmtId="0" fontId="7" fillId="0" borderId="0" xfId="0" applyFont="1" applyAlignment="1">
      <alignment horizontal="right" vertical="center"/>
    </xf>
    <xf numFmtId="0" fontId="0" fillId="0" borderId="15" xfId="0" applyBorder="1"/>
    <xf numFmtId="0" fontId="0" fillId="0" borderId="22" xfId="0" applyBorder="1"/>
    <xf numFmtId="0" fontId="0" fillId="0" borderId="0" xfId="0" applyAlignment="1">
      <alignment horizontal="right" vertical="center"/>
    </xf>
    <xf numFmtId="0" fontId="0" fillId="0" borderId="13" xfId="0" applyBorder="1"/>
    <xf numFmtId="10" fontId="0" fillId="0" borderId="0" xfId="0" applyNumberFormat="1" applyAlignment="1">
      <alignment horizontal="right" vertical="center"/>
    </xf>
    <xf numFmtId="0" fontId="13" fillId="10" borderId="8" xfId="0" applyFont="1" applyFill="1" applyBorder="1" applyAlignment="1">
      <alignment vertical="center"/>
    </xf>
    <xf numFmtId="0" fontId="0" fillId="10" borderId="10" xfId="0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3" fillId="12" borderId="11" xfId="0" applyFont="1" applyFill="1" applyBorder="1" applyAlignment="1">
      <alignment vertical="center"/>
    </xf>
    <xf numFmtId="0" fontId="0" fillId="12" borderId="12" xfId="0" applyFill="1" applyBorder="1" applyAlignment="1">
      <alignment vertical="center"/>
    </xf>
    <xf numFmtId="0" fontId="7" fillId="0" borderId="0" xfId="0" applyFont="1" applyAlignment="1">
      <alignment horizontal="left" vertical="center" indent="3"/>
    </xf>
    <xf numFmtId="0" fontId="7" fillId="0" borderId="24" xfId="0" applyFont="1" applyBorder="1" applyAlignment="1">
      <alignment vertical="center"/>
    </xf>
    <xf numFmtId="0" fontId="0" fillId="0" borderId="22" xfId="0" applyBorder="1" applyAlignment="1">
      <alignment vertical="center"/>
    </xf>
    <xf numFmtId="10" fontId="0" fillId="0" borderId="0" xfId="0" applyNumberFormat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164" fontId="9" fillId="4" borderId="8" xfId="0" applyNumberFormat="1" applyFont="1" applyFill="1" applyBorder="1" applyAlignment="1">
      <alignment horizontal="right" vertical="center"/>
    </xf>
    <xf numFmtId="164" fontId="9" fillId="4" borderId="26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CC99FF"/>
      <color rgb="FFFF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640BE-06E3-4D39-A8F7-2D5311DC2E81}">
  <sheetPr>
    <tabColor rgb="FF00B050"/>
  </sheetPr>
  <dimension ref="A1:M20"/>
  <sheetViews>
    <sheetView showGridLines="0" tabSelected="1" view="pageBreakPreview" zoomScaleNormal="85" zoomScaleSheetLayoutView="100" zoomScalePageLayoutView="55" workbookViewId="0">
      <selection activeCell="M1" sqref="M1"/>
    </sheetView>
  </sheetViews>
  <sheetFormatPr defaultColWidth="9.140625" defaultRowHeight="15" x14ac:dyDescent="0.25"/>
  <cols>
    <col min="1" max="1" width="4.85546875" style="22" customWidth="1"/>
    <col min="2" max="2" width="36" style="22" customWidth="1"/>
    <col min="3" max="3" width="11.42578125" style="22" customWidth="1"/>
    <col min="4" max="4" width="22.140625" style="22" customWidth="1"/>
    <col min="5" max="6" width="20.42578125" style="22" customWidth="1"/>
    <col min="7" max="7" width="15.5703125" style="22" customWidth="1"/>
    <col min="8" max="8" width="8.28515625" style="22" customWidth="1"/>
    <col min="9" max="9" width="9.85546875" style="22" customWidth="1"/>
    <col min="10" max="10" width="7.7109375" style="22" customWidth="1"/>
    <col min="11" max="11" width="15.7109375" style="22" customWidth="1"/>
    <col min="12" max="12" width="16.7109375" style="22" customWidth="1"/>
    <col min="13" max="13" width="18.85546875" style="22" customWidth="1"/>
    <col min="14" max="16384" width="9.140625" style="22"/>
  </cols>
  <sheetData>
    <row r="1" spans="1:13" x14ac:dyDescent="0.25">
      <c r="M1" s="43" t="s">
        <v>160</v>
      </c>
    </row>
    <row r="2" spans="1:13" x14ac:dyDescent="0.25">
      <c r="M2" s="43"/>
    </row>
    <row r="3" spans="1:13" ht="21.6" customHeight="1" x14ac:dyDescent="0.25">
      <c r="A3" s="108" t="s">
        <v>161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ht="14.45" customHeight="1" x14ac:dyDescent="0.25">
      <c r="A4" s="40"/>
      <c r="B4" s="40"/>
      <c r="C4" s="40"/>
      <c r="D4" s="40"/>
      <c r="E4" s="40"/>
      <c r="F4" s="66"/>
      <c r="G4" s="40"/>
      <c r="H4" s="40"/>
      <c r="I4" s="40"/>
      <c r="J4" s="40"/>
      <c r="K4" s="40"/>
      <c r="L4" s="40"/>
      <c r="M4" s="40"/>
    </row>
    <row r="5" spans="1:13" ht="19.899999999999999" customHeight="1" x14ac:dyDescent="0.25">
      <c r="A5" s="108" t="s">
        <v>159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3" ht="10.15" customHeight="1" x14ac:dyDescent="0.25">
      <c r="A6" s="41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2.9" customHeight="1" x14ac:dyDescent="0.25">
      <c r="A7" s="109" t="s">
        <v>128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</row>
    <row r="8" spans="1:13" ht="9" customHeight="1" thickBot="1" x14ac:dyDescent="0.3">
      <c r="A8" s="42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ht="159" customHeight="1" thickBot="1" x14ac:dyDescent="0.3">
      <c r="A9" s="75" t="s">
        <v>100</v>
      </c>
      <c r="B9" s="76" t="s">
        <v>101</v>
      </c>
      <c r="C9" s="77" t="s">
        <v>102</v>
      </c>
      <c r="D9" s="77" t="s">
        <v>103</v>
      </c>
      <c r="E9" s="77" t="s">
        <v>104</v>
      </c>
      <c r="F9" s="77" t="s">
        <v>117</v>
      </c>
      <c r="G9" s="78" t="s">
        <v>110</v>
      </c>
      <c r="H9" s="77" t="s">
        <v>105</v>
      </c>
      <c r="I9" s="77" t="s">
        <v>106</v>
      </c>
      <c r="J9" s="77" t="s">
        <v>107</v>
      </c>
      <c r="K9" s="77" t="s">
        <v>115</v>
      </c>
      <c r="L9" s="77" t="s">
        <v>116</v>
      </c>
      <c r="M9" s="79" t="s">
        <v>108</v>
      </c>
    </row>
    <row r="10" spans="1:13" ht="18" customHeight="1" thickBot="1" x14ac:dyDescent="0.3">
      <c r="A10" s="71" t="s">
        <v>0</v>
      </c>
      <c r="B10" s="72" t="s">
        <v>1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</row>
    <row r="11" spans="1:13" ht="18" customHeight="1" x14ac:dyDescent="0.25">
      <c r="A11" s="27" t="s">
        <v>2</v>
      </c>
      <c r="B11" s="28" t="s">
        <v>3</v>
      </c>
      <c r="C11" s="33" t="s">
        <v>111</v>
      </c>
      <c r="D11" s="39"/>
      <c r="E11" s="39"/>
      <c r="F11" s="39"/>
      <c r="G11" s="39"/>
      <c r="H11" s="29">
        <v>2.5</v>
      </c>
      <c r="I11" s="29" t="s">
        <v>98</v>
      </c>
      <c r="J11" s="29">
        <v>8</v>
      </c>
      <c r="K11" s="34"/>
      <c r="L11" s="35">
        <f>ROUND(K11,2)</f>
        <v>0</v>
      </c>
      <c r="M11" s="36">
        <f>J11*L11</f>
        <v>0</v>
      </c>
    </row>
    <row r="12" spans="1:13" ht="18" customHeight="1" thickBot="1" x14ac:dyDescent="0.3">
      <c r="A12" s="27" t="s">
        <v>4</v>
      </c>
      <c r="B12" s="28" t="s">
        <v>5</v>
      </c>
      <c r="C12" s="33" t="s">
        <v>112</v>
      </c>
      <c r="D12" s="39"/>
      <c r="E12" s="39"/>
      <c r="F12" s="39"/>
      <c r="G12" s="39"/>
      <c r="H12" s="29">
        <v>2.5</v>
      </c>
      <c r="I12" s="29" t="s">
        <v>98</v>
      </c>
      <c r="J12" s="29">
        <v>8</v>
      </c>
      <c r="K12" s="34"/>
      <c r="L12" s="35">
        <f>ROUND(K12,2)</f>
        <v>0</v>
      </c>
      <c r="M12" s="36">
        <f>J12*L12</f>
        <v>0</v>
      </c>
    </row>
    <row r="13" spans="1:13" s="1" customFormat="1" ht="18" customHeight="1" thickBot="1" x14ac:dyDescent="0.3">
      <c r="A13" s="71" t="s">
        <v>130</v>
      </c>
      <c r="B13" s="110" t="s">
        <v>131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1"/>
    </row>
    <row r="14" spans="1:13" s="1" customFormat="1" ht="18" customHeight="1" x14ac:dyDescent="0.25">
      <c r="A14" s="5" t="s">
        <v>133</v>
      </c>
      <c r="B14" s="45" t="s">
        <v>132</v>
      </c>
      <c r="C14" s="44" t="s">
        <v>134</v>
      </c>
      <c r="D14" s="39"/>
      <c r="E14" s="39"/>
      <c r="F14" s="39"/>
      <c r="G14" s="39"/>
      <c r="H14" s="44">
        <v>1</v>
      </c>
      <c r="I14" s="44" t="s">
        <v>98</v>
      </c>
      <c r="J14" s="44">
        <v>9</v>
      </c>
      <c r="K14" s="68"/>
      <c r="L14" s="69">
        <f>ROUND(K14,2)</f>
        <v>0</v>
      </c>
      <c r="M14" s="70">
        <f>J14*L14</f>
        <v>0</v>
      </c>
    </row>
    <row r="15" spans="1:13" s="1" customFormat="1" ht="18" customHeight="1" x14ac:dyDescent="0.25">
      <c r="A15" s="5" t="s">
        <v>135</v>
      </c>
      <c r="B15" s="45" t="s">
        <v>136</v>
      </c>
      <c r="C15" s="44" t="s">
        <v>137</v>
      </c>
      <c r="D15" s="39"/>
      <c r="E15" s="39"/>
      <c r="F15" s="39"/>
      <c r="G15" s="39"/>
      <c r="H15" s="44">
        <v>2.5</v>
      </c>
      <c r="I15" s="44" t="s">
        <v>98</v>
      </c>
      <c r="J15" s="44">
        <v>8</v>
      </c>
      <c r="K15" s="68"/>
      <c r="L15" s="69">
        <f>ROUND(K15,2)</f>
        <v>0</v>
      </c>
      <c r="M15" s="70">
        <f>J15*L15</f>
        <v>0</v>
      </c>
    </row>
    <row r="16" spans="1:13" ht="18" customHeight="1" thickBot="1" x14ac:dyDescent="0.3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46"/>
    </row>
    <row r="17" spans="1:13" ht="27.6" customHeight="1" thickBot="1" x14ac:dyDescent="0.3">
      <c r="A17" s="30"/>
      <c r="B17" s="31"/>
      <c r="C17" s="31"/>
      <c r="D17" s="31"/>
      <c r="E17" s="31"/>
      <c r="F17" s="31"/>
      <c r="G17" s="31"/>
      <c r="H17" s="105" t="s">
        <v>125</v>
      </c>
      <c r="I17" s="106"/>
      <c r="J17" s="106"/>
      <c r="K17" s="106"/>
      <c r="L17" s="107"/>
      <c r="M17" s="2">
        <f>SUM(M14:M15,M11:M12)</f>
        <v>0</v>
      </c>
    </row>
    <row r="18" spans="1:13" x14ac:dyDescent="0.25">
      <c r="A18" s="3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4"/>
    </row>
    <row r="19" spans="1:13" x14ac:dyDescent="0.25">
      <c r="A19" s="80"/>
      <c r="B19" s="3" t="s">
        <v>126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4"/>
    </row>
    <row r="20" spans="1:13" ht="15.75" thickBot="1" x14ac:dyDescent="0.3">
      <c r="A20" s="38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32"/>
    </row>
  </sheetData>
  <mergeCells count="5">
    <mergeCell ref="H17:L17"/>
    <mergeCell ref="A3:M3"/>
    <mergeCell ref="A5:M5"/>
    <mergeCell ref="A7:M7"/>
    <mergeCell ref="B13:M13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32DCD-FBBF-447A-8A6A-B944FA22805E}">
  <sheetPr>
    <tabColor rgb="FF92D050"/>
    <pageSetUpPr fitToPage="1"/>
  </sheetPr>
  <dimension ref="A1:M17"/>
  <sheetViews>
    <sheetView showGridLines="0" view="pageBreakPreview" zoomScaleNormal="100" zoomScaleSheetLayoutView="100" workbookViewId="0">
      <selection activeCell="A5" sqref="A5"/>
    </sheetView>
  </sheetViews>
  <sheetFormatPr defaultColWidth="9.140625" defaultRowHeight="15" x14ac:dyDescent="0.25"/>
  <cols>
    <col min="1" max="1" width="4.85546875" style="22" customWidth="1"/>
    <col min="2" max="2" width="34.28515625" style="22" customWidth="1"/>
    <col min="3" max="3" width="14" style="22" customWidth="1"/>
    <col min="4" max="5" width="10.5703125" style="22" customWidth="1"/>
    <col min="6" max="6" width="10.28515625" style="22" customWidth="1"/>
    <col min="7" max="7" width="54.28515625" style="22" customWidth="1"/>
    <col min="8" max="8" width="26" style="22" customWidth="1"/>
    <col min="9" max="16384" width="9.140625" style="22"/>
  </cols>
  <sheetData>
    <row r="1" spans="1:13" x14ac:dyDescent="0.25">
      <c r="A1" s="23"/>
      <c r="B1" s="23"/>
      <c r="C1" s="23"/>
      <c r="D1" s="23"/>
      <c r="E1" s="23"/>
      <c r="F1" s="23"/>
      <c r="G1" s="23"/>
      <c r="H1" s="59" t="str">
        <f>Nabídka!M1</f>
        <v>Výzva k podání nabídek LFHKDNS01-K1-02-2024 – příloha č. 4</v>
      </c>
    </row>
    <row r="2" spans="1:13" x14ac:dyDescent="0.25">
      <c r="A2" s="23"/>
      <c r="B2" s="23"/>
      <c r="C2" s="23"/>
      <c r="D2" s="23"/>
      <c r="E2" s="23"/>
      <c r="F2" s="23"/>
      <c r="G2" s="23"/>
      <c r="H2" s="59"/>
    </row>
    <row r="3" spans="1:13" x14ac:dyDescent="0.25">
      <c r="A3" s="23"/>
      <c r="B3" s="23"/>
      <c r="C3" s="23"/>
      <c r="D3" s="23"/>
      <c r="E3" s="23"/>
      <c r="F3" s="23"/>
      <c r="G3" s="23"/>
      <c r="H3" s="59"/>
    </row>
    <row r="4" spans="1:13" ht="21.6" customHeight="1" x14ac:dyDescent="0.25">
      <c r="A4" s="108" t="s">
        <v>161</v>
      </c>
      <c r="B4" s="108"/>
      <c r="C4" s="108"/>
      <c r="D4" s="108"/>
      <c r="E4" s="108"/>
      <c r="F4" s="108"/>
      <c r="G4" s="108"/>
      <c r="H4" s="108"/>
      <c r="I4" s="67"/>
      <c r="J4" s="67"/>
      <c r="K4" s="67"/>
      <c r="L4" s="67"/>
      <c r="M4" s="67"/>
    </row>
    <row r="5" spans="1:13" x14ac:dyDescent="0.25">
      <c r="A5" s="23"/>
      <c r="B5" s="23"/>
      <c r="C5" s="23"/>
      <c r="D5" s="23"/>
      <c r="E5" s="23"/>
      <c r="F5" s="23"/>
      <c r="G5" s="23"/>
      <c r="H5" s="23"/>
    </row>
    <row r="6" spans="1:13" x14ac:dyDescent="0.25">
      <c r="A6" s="114" t="str">
        <f>Nabídka!A5</f>
        <v>Rozpouštědla</v>
      </c>
      <c r="B6" s="114"/>
      <c r="C6" s="114"/>
      <c r="D6" s="114"/>
      <c r="E6" s="114"/>
      <c r="F6" s="114"/>
      <c r="G6" s="114"/>
      <c r="H6" s="114"/>
    </row>
    <row r="7" spans="1:13" x14ac:dyDescent="0.25">
      <c r="A7" s="41"/>
      <c r="B7" s="23"/>
      <c r="C7" s="23"/>
      <c r="D7" s="23"/>
      <c r="E7" s="23"/>
      <c r="F7" s="23"/>
      <c r="G7" s="23"/>
      <c r="H7" s="23"/>
    </row>
    <row r="8" spans="1:13" x14ac:dyDescent="0.25">
      <c r="A8" s="115" t="s">
        <v>127</v>
      </c>
      <c r="B8" s="115"/>
      <c r="C8" s="115"/>
      <c r="D8" s="115"/>
      <c r="E8" s="115"/>
      <c r="F8" s="115"/>
      <c r="G8" s="115"/>
      <c r="H8" s="115"/>
    </row>
    <row r="9" spans="1:13" ht="15.75" thickBot="1" x14ac:dyDescent="0.3">
      <c r="A9" s="41"/>
      <c r="B9" s="23"/>
      <c r="C9" s="23"/>
      <c r="D9" s="23"/>
      <c r="E9" s="23"/>
      <c r="F9" s="23"/>
      <c r="G9" s="23"/>
      <c r="H9" s="23"/>
    </row>
    <row r="10" spans="1:13" s="26" customFormat="1" x14ac:dyDescent="0.25">
      <c r="A10" s="112" t="s">
        <v>109</v>
      </c>
      <c r="B10" s="113"/>
      <c r="C10" s="50" t="s">
        <v>124</v>
      </c>
      <c r="D10" s="51"/>
      <c r="E10" s="51"/>
      <c r="F10" s="51"/>
      <c r="G10" s="51"/>
      <c r="H10" s="52"/>
    </row>
    <row r="11" spans="1:13" s="26" customFormat="1" x14ac:dyDescent="0.25">
      <c r="A11" s="57"/>
      <c r="B11" s="58" t="s">
        <v>121</v>
      </c>
      <c r="C11" s="53" t="s">
        <v>120</v>
      </c>
      <c r="D11" s="54"/>
      <c r="E11" s="54"/>
      <c r="F11" s="54"/>
      <c r="G11" s="55"/>
      <c r="H11" s="56"/>
    </row>
    <row r="12" spans="1:13" s="26" customFormat="1" x14ac:dyDescent="0.25">
      <c r="A12" s="37"/>
      <c r="H12" s="60"/>
    </row>
    <row r="13" spans="1:13" ht="45" x14ac:dyDescent="0.25">
      <c r="A13" s="61" t="s">
        <v>100</v>
      </c>
      <c r="B13" s="62" t="s">
        <v>101</v>
      </c>
      <c r="C13" s="63" t="s">
        <v>102</v>
      </c>
      <c r="D13" s="63" t="s">
        <v>105</v>
      </c>
      <c r="E13" s="63" t="s">
        <v>106</v>
      </c>
      <c r="F13" s="63" t="s">
        <v>107</v>
      </c>
      <c r="G13" s="64" t="s">
        <v>122</v>
      </c>
      <c r="H13" s="65" t="s">
        <v>123</v>
      </c>
    </row>
    <row r="14" spans="1:13" s="1" customFormat="1" ht="45" x14ac:dyDescent="0.25">
      <c r="A14" s="5" t="s">
        <v>2</v>
      </c>
      <c r="B14" s="45" t="s">
        <v>3</v>
      </c>
      <c r="C14" s="45" t="s">
        <v>118</v>
      </c>
      <c r="D14" s="44">
        <v>2.5</v>
      </c>
      <c r="E14" s="44" t="s">
        <v>98</v>
      </c>
      <c r="F14" s="47">
        <v>8</v>
      </c>
      <c r="G14" s="48" t="s">
        <v>129</v>
      </c>
      <c r="H14" s="49" t="s">
        <v>114</v>
      </c>
    </row>
    <row r="15" spans="1:13" s="1" customFormat="1" ht="45" x14ac:dyDescent="0.25">
      <c r="A15" s="5" t="s">
        <v>4</v>
      </c>
      <c r="B15" s="45" t="s">
        <v>5</v>
      </c>
      <c r="C15" s="45" t="s">
        <v>119</v>
      </c>
      <c r="D15" s="44">
        <v>2.5</v>
      </c>
      <c r="E15" s="44" t="s">
        <v>98</v>
      </c>
      <c r="F15" s="47">
        <v>8</v>
      </c>
      <c r="G15" s="48" t="s">
        <v>129</v>
      </c>
      <c r="H15" s="49" t="s">
        <v>114</v>
      </c>
    </row>
    <row r="16" spans="1:13" s="1" customFormat="1" ht="66" customHeight="1" x14ac:dyDescent="0.25">
      <c r="A16" s="5" t="s">
        <v>133</v>
      </c>
      <c r="B16" s="45" t="s">
        <v>132</v>
      </c>
      <c r="C16" s="81" t="s">
        <v>138</v>
      </c>
      <c r="D16" s="44">
        <v>1</v>
      </c>
      <c r="E16" s="44" t="s">
        <v>98</v>
      </c>
      <c r="F16" s="82">
        <v>9</v>
      </c>
      <c r="G16" s="48" t="s">
        <v>158</v>
      </c>
      <c r="H16" s="49" t="s">
        <v>114</v>
      </c>
    </row>
    <row r="17" spans="1:8" ht="45" x14ac:dyDescent="0.25">
      <c r="A17" s="5" t="s">
        <v>135</v>
      </c>
      <c r="B17" s="45" t="s">
        <v>136</v>
      </c>
      <c r="C17" s="45" t="s">
        <v>139</v>
      </c>
      <c r="D17" s="44">
        <v>2.5</v>
      </c>
      <c r="E17" s="44" t="s">
        <v>98</v>
      </c>
      <c r="F17" s="44">
        <v>8</v>
      </c>
      <c r="G17" s="48" t="s">
        <v>129</v>
      </c>
      <c r="H17" s="49" t="s">
        <v>114</v>
      </c>
    </row>
  </sheetData>
  <mergeCells count="4">
    <mergeCell ref="A10:B10"/>
    <mergeCell ref="A6:H6"/>
    <mergeCell ref="A8:H8"/>
    <mergeCell ref="A4:H4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FECE1-2371-4C20-BA23-869C5D36DA3D}">
  <sheetPr>
    <tabColor theme="2" tint="-0.249977111117893"/>
  </sheetPr>
  <dimension ref="A1:B47"/>
  <sheetViews>
    <sheetView showGridLines="0" zoomScaleNormal="100" workbookViewId="0">
      <selection activeCell="B1" sqref="B1"/>
    </sheetView>
  </sheetViews>
  <sheetFormatPr defaultRowHeight="15" x14ac:dyDescent="0.25"/>
  <cols>
    <col min="1" max="1" width="50.85546875" customWidth="1"/>
    <col min="2" max="2" width="21.28515625" customWidth="1"/>
  </cols>
  <sheetData>
    <row r="1" spans="1:2" s="1" customFormat="1" x14ac:dyDescent="0.25">
      <c r="B1" s="43" t="str">
        <f>Nabídka!M1</f>
        <v>Výzva k podání nabídek LFHKDNS01-K1-02-2024 – příloha č. 4</v>
      </c>
    </row>
    <row r="2" spans="1:2" s="1" customFormat="1" ht="15.75" thickBot="1" x14ac:dyDescent="0.3"/>
    <row r="3" spans="1:2" ht="18.75" x14ac:dyDescent="0.3">
      <c r="A3" s="7" t="s">
        <v>94</v>
      </c>
      <c r="B3" s="8"/>
    </row>
    <row r="4" spans="1:2" s="1" customFormat="1" x14ac:dyDescent="0.25">
      <c r="A4" s="6"/>
      <c r="B4" s="4"/>
    </row>
    <row r="5" spans="1:2" ht="21" x14ac:dyDescent="0.25">
      <c r="A5" s="9" t="s">
        <v>95</v>
      </c>
      <c r="B5" s="10"/>
    </row>
    <row r="6" spans="1:2" s="1" customFormat="1" ht="16.5" thickBot="1" x14ac:dyDescent="0.3">
      <c r="A6" s="11"/>
      <c r="B6" s="4"/>
    </row>
    <row r="7" spans="1:2" s="1" customFormat="1" ht="16.5" thickBot="1" x14ac:dyDescent="0.3">
      <c r="A7" s="116" t="s">
        <v>99</v>
      </c>
      <c r="B7" s="117"/>
    </row>
    <row r="8" spans="1:2" s="1" customFormat="1" ht="16.5" thickBot="1" x14ac:dyDescent="0.3">
      <c r="A8" s="19" t="s">
        <v>96</v>
      </c>
      <c r="B8" s="20" t="s">
        <v>97</v>
      </c>
    </row>
    <row r="9" spans="1:2" x14ac:dyDescent="0.25">
      <c r="A9" s="18" t="s">
        <v>6</v>
      </c>
      <c r="B9" s="21" t="s">
        <v>113</v>
      </c>
    </row>
    <row r="10" spans="1:2" x14ac:dyDescent="0.25">
      <c r="A10" s="5"/>
      <c r="B10" s="12"/>
    </row>
    <row r="11" spans="1:2" x14ac:dyDescent="0.25">
      <c r="A11" s="5" t="s">
        <v>7</v>
      </c>
      <c r="B11" s="13" t="s">
        <v>8</v>
      </c>
    </row>
    <row r="12" spans="1:2" x14ac:dyDescent="0.25">
      <c r="A12" s="5" t="s">
        <v>9</v>
      </c>
      <c r="B12" s="13" t="s">
        <v>10</v>
      </c>
    </row>
    <row r="13" spans="1:2" x14ac:dyDescent="0.25">
      <c r="A13" s="5" t="s">
        <v>11</v>
      </c>
      <c r="B13" s="13" t="s">
        <v>12</v>
      </c>
    </row>
    <row r="14" spans="1:2" ht="18" x14ac:dyDescent="0.25">
      <c r="A14" s="5" t="s">
        <v>13</v>
      </c>
      <c r="B14" s="13" t="s">
        <v>14</v>
      </c>
    </row>
    <row r="15" spans="1:2" ht="18" x14ac:dyDescent="0.25">
      <c r="A15" s="5" t="s">
        <v>15</v>
      </c>
      <c r="B15" s="13" t="s">
        <v>16</v>
      </c>
    </row>
    <row r="16" spans="1:2" x14ac:dyDescent="0.25">
      <c r="A16" s="5" t="s">
        <v>17</v>
      </c>
      <c r="B16" s="13" t="s">
        <v>18</v>
      </c>
    </row>
    <row r="17" spans="1:2" x14ac:dyDescent="0.25">
      <c r="A17" s="5"/>
      <c r="B17" s="12"/>
    </row>
    <row r="18" spans="1:2" x14ac:dyDescent="0.25">
      <c r="A18" s="5" t="s">
        <v>19</v>
      </c>
      <c r="B18" s="13" t="s">
        <v>20</v>
      </c>
    </row>
    <row r="19" spans="1:2" x14ac:dyDescent="0.25">
      <c r="A19" s="5" t="s">
        <v>21</v>
      </c>
      <c r="B19" s="13" t="s">
        <v>22</v>
      </c>
    </row>
    <row r="20" spans="1:2" x14ac:dyDescent="0.25">
      <c r="A20" s="5" t="s">
        <v>23</v>
      </c>
      <c r="B20" s="13" t="s">
        <v>24</v>
      </c>
    </row>
    <row r="21" spans="1:2" x14ac:dyDescent="0.25">
      <c r="A21" s="5" t="s">
        <v>25</v>
      </c>
      <c r="B21" s="13" t="s">
        <v>26</v>
      </c>
    </row>
    <row r="22" spans="1:2" x14ac:dyDescent="0.25">
      <c r="A22" s="5" t="s">
        <v>27</v>
      </c>
      <c r="B22" s="13" t="s">
        <v>28</v>
      </c>
    </row>
    <row r="23" spans="1:2" x14ac:dyDescent="0.25">
      <c r="A23" s="5" t="s">
        <v>29</v>
      </c>
      <c r="B23" s="13" t="s">
        <v>30</v>
      </c>
    </row>
    <row r="24" spans="1:2" x14ac:dyDescent="0.25">
      <c r="A24" s="5" t="s">
        <v>31</v>
      </c>
      <c r="B24" s="13" t="s">
        <v>32</v>
      </c>
    </row>
    <row r="25" spans="1:2" x14ac:dyDescent="0.25">
      <c r="A25" s="5" t="s">
        <v>33</v>
      </c>
      <c r="B25" s="13" t="s">
        <v>32</v>
      </c>
    </row>
    <row r="26" spans="1:2" x14ac:dyDescent="0.25">
      <c r="A26" s="5"/>
      <c r="B26" s="12"/>
    </row>
    <row r="27" spans="1:2" x14ac:dyDescent="0.25">
      <c r="A27" s="5" t="s">
        <v>34</v>
      </c>
      <c r="B27" s="13" t="s">
        <v>35</v>
      </c>
    </row>
    <row r="28" spans="1:2" x14ac:dyDescent="0.25">
      <c r="A28" s="5" t="s">
        <v>36</v>
      </c>
      <c r="B28" s="13" t="s">
        <v>37</v>
      </c>
    </row>
    <row r="29" spans="1:2" x14ac:dyDescent="0.25">
      <c r="A29" s="5" t="s">
        <v>38</v>
      </c>
      <c r="B29" s="13" t="s">
        <v>37</v>
      </c>
    </row>
    <row r="30" spans="1:2" x14ac:dyDescent="0.25">
      <c r="A30" s="5" t="s">
        <v>39</v>
      </c>
      <c r="B30" s="13" t="s">
        <v>37</v>
      </c>
    </row>
    <row r="31" spans="1:2" x14ac:dyDescent="0.25">
      <c r="A31" s="5" t="s">
        <v>40</v>
      </c>
      <c r="B31" s="13" t="s">
        <v>37</v>
      </c>
    </row>
    <row r="32" spans="1:2" x14ac:dyDescent="0.25">
      <c r="A32" s="5" t="s">
        <v>41</v>
      </c>
      <c r="B32" s="13" t="s">
        <v>37</v>
      </c>
    </row>
    <row r="33" spans="1:2" x14ac:dyDescent="0.25">
      <c r="A33" s="5" t="s">
        <v>42</v>
      </c>
      <c r="B33" s="13" t="s">
        <v>37</v>
      </c>
    </row>
    <row r="34" spans="1:2" x14ac:dyDescent="0.25">
      <c r="A34" s="5" t="s">
        <v>43</v>
      </c>
      <c r="B34" s="13" t="s">
        <v>37</v>
      </c>
    </row>
    <row r="35" spans="1:2" x14ac:dyDescent="0.25">
      <c r="A35" s="5" t="s">
        <v>44</v>
      </c>
      <c r="B35" s="13" t="s">
        <v>37</v>
      </c>
    </row>
    <row r="36" spans="1:2" x14ac:dyDescent="0.25">
      <c r="A36" s="5" t="s">
        <v>45</v>
      </c>
      <c r="B36" s="13" t="s">
        <v>37</v>
      </c>
    </row>
    <row r="37" spans="1:2" x14ac:dyDescent="0.25">
      <c r="A37" s="5" t="s">
        <v>46</v>
      </c>
      <c r="B37" s="13" t="s">
        <v>47</v>
      </c>
    </row>
    <row r="38" spans="1:2" x14ac:dyDescent="0.25">
      <c r="A38" s="5" t="s">
        <v>48</v>
      </c>
      <c r="B38" s="13" t="s">
        <v>47</v>
      </c>
    </row>
    <row r="39" spans="1:2" x14ac:dyDescent="0.25">
      <c r="A39" s="5" t="s">
        <v>49</v>
      </c>
      <c r="B39" s="13" t="s">
        <v>47</v>
      </c>
    </row>
    <row r="40" spans="1:2" x14ac:dyDescent="0.25">
      <c r="A40" s="5" t="s">
        <v>50</v>
      </c>
      <c r="B40" s="13" t="s">
        <v>47</v>
      </c>
    </row>
    <row r="41" spans="1:2" x14ac:dyDescent="0.25">
      <c r="A41" s="5" t="s">
        <v>51</v>
      </c>
      <c r="B41" s="13" t="s">
        <v>52</v>
      </c>
    </row>
    <row r="42" spans="1:2" x14ac:dyDescent="0.25">
      <c r="A42" s="5" t="s">
        <v>53</v>
      </c>
      <c r="B42" s="13" t="s">
        <v>52</v>
      </c>
    </row>
    <row r="43" spans="1:2" x14ac:dyDescent="0.25">
      <c r="A43" s="5" t="s">
        <v>54</v>
      </c>
      <c r="B43" s="13" t="s">
        <v>52</v>
      </c>
    </row>
    <row r="44" spans="1:2" x14ac:dyDescent="0.25">
      <c r="A44" s="5" t="s">
        <v>55</v>
      </c>
      <c r="B44" s="13" t="s">
        <v>52</v>
      </c>
    </row>
    <row r="45" spans="1:2" x14ac:dyDescent="0.25">
      <c r="A45" s="5" t="s">
        <v>56</v>
      </c>
      <c r="B45" s="13" t="s">
        <v>52</v>
      </c>
    </row>
    <row r="46" spans="1:2" x14ac:dyDescent="0.25">
      <c r="A46" s="5" t="s">
        <v>57</v>
      </c>
      <c r="B46" s="13" t="s">
        <v>52</v>
      </c>
    </row>
    <row r="47" spans="1:2" ht="15.75" thickBot="1" x14ac:dyDescent="0.3">
      <c r="A47" s="14" t="s">
        <v>58</v>
      </c>
      <c r="B47" s="15" t="s">
        <v>52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F20E-A961-4122-926C-9B30339299C0}">
  <sheetPr>
    <tabColor theme="2" tint="-0.249977111117893"/>
  </sheetPr>
  <dimension ref="A1:B40"/>
  <sheetViews>
    <sheetView showGridLines="0" zoomScaleNormal="100" workbookViewId="0">
      <selection activeCell="B1" sqref="B1"/>
    </sheetView>
  </sheetViews>
  <sheetFormatPr defaultRowHeight="15" x14ac:dyDescent="0.25"/>
  <cols>
    <col min="1" max="1" width="50.7109375" bestFit="1" customWidth="1"/>
    <col min="2" max="2" width="21.28515625" customWidth="1"/>
  </cols>
  <sheetData>
    <row r="1" spans="1:2" s="1" customFormat="1" x14ac:dyDescent="0.25">
      <c r="B1" s="43" t="str">
        <f>Nabídka!M1</f>
        <v>Výzva k podání nabídek LFHKDNS01-K1-02-2024 – příloha č. 4</v>
      </c>
    </row>
    <row r="2" spans="1:2" s="1" customFormat="1" ht="15.75" thickBot="1" x14ac:dyDescent="0.3"/>
    <row r="3" spans="1:2" ht="18.75" x14ac:dyDescent="0.3">
      <c r="A3" s="7" t="s">
        <v>94</v>
      </c>
      <c r="B3" s="8"/>
    </row>
    <row r="4" spans="1:2" x14ac:dyDescent="0.25">
      <c r="A4" s="6"/>
      <c r="B4" s="4"/>
    </row>
    <row r="5" spans="1:2" ht="21" x14ac:dyDescent="0.25">
      <c r="A5" s="9" t="s">
        <v>93</v>
      </c>
      <c r="B5" s="10"/>
    </row>
    <row r="6" spans="1:2" s="1" customFormat="1" ht="16.5" thickBot="1" x14ac:dyDescent="0.3">
      <c r="A6" s="11"/>
      <c r="B6" s="4"/>
    </row>
    <row r="7" spans="1:2" s="1" customFormat="1" ht="16.5" thickBot="1" x14ac:dyDescent="0.3">
      <c r="A7" s="116" t="s">
        <v>99</v>
      </c>
      <c r="B7" s="117"/>
    </row>
    <row r="8" spans="1:2" s="1" customFormat="1" ht="16.5" thickBot="1" x14ac:dyDescent="0.3">
      <c r="A8" s="19" t="s">
        <v>96</v>
      </c>
      <c r="B8" s="20" t="s">
        <v>97</v>
      </c>
    </row>
    <row r="9" spans="1:2" x14ac:dyDescent="0.25">
      <c r="A9" s="18" t="s">
        <v>6</v>
      </c>
      <c r="B9" s="21" t="s">
        <v>113</v>
      </c>
    </row>
    <row r="10" spans="1:2" x14ac:dyDescent="0.25">
      <c r="A10" s="5"/>
      <c r="B10" s="12"/>
    </row>
    <row r="11" spans="1:2" x14ac:dyDescent="0.25">
      <c r="A11" s="5" t="s">
        <v>7</v>
      </c>
      <c r="B11" s="13" t="s">
        <v>8</v>
      </c>
    </row>
    <row r="12" spans="1:2" x14ac:dyDescent="0.25">
      <c r="A12" s="5" t="s">
        <v>59</v>
      </c>
      <c r="B12" s="13" t="s">
        <v>60</v>
      </c>
    </row>
    <row r="13" spans="1:2" x14ac:dyDescent="0.25">
      <c r="A13" s="5" t="s">
        <v>61</v>
      </c>
      <c r="B13" s="13" t="s">
        <v>14</v>
      </c>
    </row>
    <row r="14" spans="1:2" ht="18" x14ac:dyDescent="0.25">
      <c r="A14" s="5" t="s">
        <v>62</v>
      </c>
      <c r="B14" s="13" t="s">
        <v>63</v>
      </c>
    </row>
    <row r="15" spans="1:2" x14ac:dyDescent="0.25">
      <c r="A15" s="5" t="s">
        <v>17</v>
      </c>
      <c r="B15" s="13" t="s">
        <v>63</v>
      </c>
    </row>
    <row r="16" spans="1:2" x14ac:dyDescent="0.25">
      <c r="A16" s="5"/>
      <c r="B16" s="12"/>
    </row>
    <row r="17" spans="1:2" x14ac:dyDescent="0.25">
      <c r="A17" s="5" t="s">
        <v>64</v>
      </c>
      <c r="B17" s="13" t="s">
        <v>65</v>
      </c>
    </row>
    <row r="18" spans="1:2" x14ac:dyDescent="0.25">
      <c r="A18" s="5" t="s">
        <v>66</v>
      </c>
      <c r="B18" s="13" t="s">
        <v>67</v>
      </c>
    </row>
    <row r="19" spans="1:2" x14ac:dyDescent="0.25">
      <c r="A19" s="5" t="s">
        <v>68</v>
      </c>
      <c r="B19" s="13" t="s">
        <v>69</v>
      </c>
    </row>
    <row r="20" spans="1:2" x14ac:dyDescent="0.25">
      <c r="A20" s="5" t="s">
        <v>70</v>
      </c>
      <c r="B20" s="13" t="s">
        <v>71</v>
      </c>
    </row>
    <row r="21" spans="1:2" x14ac:dyDescent="0.25">
      <c r="A21" s="5" t="s">
        <v>72</v>
      </c>
      <c r="B21" s="13" t="s">
        <v>73</v>
      </c>
    </row>
    <row r="22" spans="1:2" x14ac:dyDescent="0.25">
      <c r="A22" s="5" t="s">
        <v>74</v>
      </c>
      <c r="B22" s="13" t="s">
        <v>75</v>
      </c>
    </row>
    <row r="23" spans="1:2" x14ac:dyDescent="0.25">
      <c r="A23" s="5" t="s">
        <v>76</v>
      </c>
      <c r="B23" s="13" t="s">
        <v>75</v>
      </c>
    </row>
    <row r="24" spans="1:2" x14ac:dyDescent="0.25">
      <c r="A24" s="5"/>
      <c r="B24" s="12"/>
    </row>
    <row r="25" spans="1:2" x14ac:dyDescent="0.25">
      <c r="A25" s="5" t="s">
        <v>77</v>
      </c>
      <c r="B25" s="13" t="s">
        <v>35</v>
      </c>
    </row>
    <row r="26" spans="1:2" x14ac:dyDescent="0.25">
      <c r="A26" s="5" t="s">
        <v>78</v>
      </c>
      <c r="B26" s="13" t="s">
        <v>37</v>
      </c>
    </row>
    <row r="27" spans="1:2" x14ac:dyDescent="0.25">
      <c r="A27" s="5" t="s">
        <v>79</v>
      </c>
      <c r="B27" s="13" t="s">
        <v>37</v>
      </c>
    </row>
    <row r="28" spans="1:2" x14ac:dyDescent="0.25">
      <c r="A28" s="5" t="s">
        <v>80</v>
      </c>
      <c r="B28" s="13" t="s">
        <v>37</v>
      </c>
    </row>
    <row r="29" spans="1:2" x14ac:dyDescent="0.25">
      <c r="A29" s="5" t="s">
        <v>81</v>
      </c>
      <c r="B29" s="13" t="s">
        <v>37</v>
      </c>
    </row>
    <row r="30" spans="1:2" x14ac:dyDescent="0.25">
      <c r="A30" s="5" t="s">
        <v>82</v>
      </c>
      <c r="B30" s="13" t="s">
        <v>37</v>
      </c>
    </row>
    <row r="31" spans="1:2" x14ac:dyDescent="0.25">
      <c r="A31" s="5" t="s">
        <v>83</v>
      </c>
      <c r="B31" s="13" t="s">
        <v>37</v>
      </c>
    </row>
    <row r="32" spans="1:2" x14ac:dyDescent="0.25">
      <c r="A32" s="5" t="s">
        <v>84</v>
      </c>
      <c r="B32" s="13" t="s">
        <v>37</v>
      </c>
    </row>
    <row r="33" spans="1:2" x14ac:dyDescent="0.25">
      <c r="A33" s="5" t="s">
        <v>85</v>
      </c>
      <c r="B33" s="13" t="s">
        <v>37</v>
      </c>
    </row>
    <row r="34" spans="1:2" x14ac:dyDescent="0.25">
      <c r="A34" s="5" t="s">
        <v>86</v>
      </c>
      <c r="B34" s="13" t="s">
        <v>37</v>
      </c>
    </row>
    <row r="35" spans="1:2" x14ac:dyDescent="0.25">
      <c r="A35" s="5" t="s">
        <v>46</v>
      </c>
      <c r="B35" s="13" t="s">
        <v>47</v>
      </c>
    </row>
    <row r="36" spans="1:2" x14ac:dyDescent="0.25">
      <c r="A36" s="5" t="s">
        <v>87</v>
      </c>
      <c r="B36" s="13" t="s">
        <v>52</v>
      </c>
    </row>
    <row r="37" spans="1:2" x14ac:dyDescent="0.25">
      <c r="A37" s="5" t="s">
        <v>88</v>
      </c>
      <c r="B37" s="13" t="s">
        <v>52</v>
      </c>
    </row>
    <row r="38" spans="1:2" x14ac:dyDescent="0.25">
      <c r="A38" s="5" t="s">
        <v>89</v>
      </c>
      <c r="B38" s="13" t="s">
        <v>52</v>
      </c>
    </row>
    <row r="39" spans="1:2" x14ac:dyDescent="0.25">
      <c r="A39" s="5" t="s">
        <v>90</v>
      </c>
      <c r="B39" s="13" t="s">
        <v>52</v>
      </c>
    </row>
    <row r="40" spans="1:2" ht="15.75" thickBot="1" x14ac:dyDescent="0.3">
      <c r="A40" s="14" t="s">
        <v>91</v>
      </c>
      <c r="B40" s="15" t="s">
        <v>92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C232E-814B-47ED-8A53-0F1DFFAE18A7}">
  <sheetPr>
    <tabColor theme="2" tint="-0.249977111117893"/>
  </sheetPr>
  <dimension ref="A1:D12"/>
  <sheetViews>
    <sheetView zoomScaleNormal="100" workbookViewId="0">
      <selection activeCell="C2" sqref="C2"/>
    </sheetView>
  </sheetViews>
  <sheetFormatPr defaultColWidth="9.140625" defaultRowHeight="15" x14ac:dyDescent="0.25"/>
  <cols>
    <col min="1" max="1" width="34.5703125" style="1" customWidth="1"/>
    <col min="2" max="2" width="25.28515625" style="1" customWidth="1"/>
    <col min="3" max="3" width="9.140625" style="1"/>
    <col min="4" max="4" width="17.7109375" style="83" bestFit="1" customWidth="1"/>
    <col min="5" max="16384" width="9.140625" style="1"/>
  </cols>
  <sheetData>
    <row r="1" spans="1:4" x14ac:dyDescent="0.25">
      <c r="B1" s="43" t="str">
        <f>Nabídka!M1</f>
        <v>Výzva k podání nabídek LFHKDNS01-K1-02-2024 – příloha č. 4</v>
      </c>
    </row>
    <row r="2" spans="1:4" ht="15.75" thickBot="1" x14ac:dyDescent="0.3"/>
    <row r="3" spans="1:4" ht="18.75" x14ac:dyDescent="0.3">
      <c r="A3" s="84" t="s">
        <v>140</v>
      </c>
      <c r="B3" s="85"/>
    </row>
    <row r="4" spans="1:4" x14ac:dyDescent="0.25">
      <c r="A4" s="6"/>
      <c r="B4" s="4"/>
    </row>
    <row r="5" spans="1:4" ht="21" x14ac:dyDescent="0.35">
      <c r="A5" s="86" t="s">
        <v>141</v>
      </c>
      <c r="B5" s="87"/>
    </row>
    <row r="6" spans="1:4" ht="15.75" thickBot="1" x14ac:dyDescent="0.3">
      <c r="A6" s="6"/>
      <c r="B6" s="4"/>
    </row>
    <row r="7" spans="1:4" ht="16.5" thickBot="1" x14ac:dyDescent="0.3">
      <c r="A7" s="118" t="s">
        <v>99</v>
      </c>
      <c r="B7" s="119"/>
    </row>
    <row r="8" spans="1:4" ht="16.5" thickBot="1" x14ac:dyDescent="0.3">
      <c r="A8" s="88" t="s">
        <v>96</v>
      </c>
      <c r="B8" s="20" t="s">
        <v>97</v>
      </c>
      <c r="D8" s="89"/>
    </row>
    <row r="9" spans="1:4" x14ac:dyDescent="0.25">
      <c r="A9" s="90" t="s">
        <v>142</v>
      </c>
      <c r="B9" s="91" t="s">
        <v>143</v>
      </c>
      <c r="D9" s="92"/>
    </row>
    <row r="10" spans="1:4" x14ac:dyDescent="0.25">
      <c r="A10" s="93" t="s">
        <v>144</v>
      </c>
      <c r="B10" s="12" t="s">
        <v>145</v>
      </c>
      <c r="D10" s="92"/>
    </row>
    <row r="11" spans="1:4" x14ac:dyDescent="0.25">
      <c r="A11" s="93" t="s">
        <v>17</v>
      </c>
      <c r="B11" s="12" t="s">
        <v>146</v>
      </c>
      <c r="D11" s="94"/>
    </row>
    <row r="12" spans="1:4" ht="18.75" thickBot="1" x14ac:dyDescent="0.4">
      <c r="A12" s="16" t="s">
        <v>13</v>
      </c>
      <c r="B12" s="17" t="s">
        <v>147</v>
      </c>
      <c r="D12" s="94"/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9ED80-EE64-4201-A319-4D0A9EF9AA34}">
  <sheetPr>
    <tabColor theme="2" tint="-0.249977111117893"/>
  </sheetPr>
  <dimension ref="A1:H13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31.5703125" style="1" customWidth="1"/>
    <col min="2" max="2" width="27.85546875" style="1" customWidth="1"/>
    <col min="3" max="3" width="9.140625" style="1"/>
    <col min="4" max="4" width="10.5703125" style="1" bestFit="1" customWidth="1"/>
    <col min="5" max="16384" width="9.140625" style="1"/>
  </cols>
  <sheetData>
    <row r="1" spans="1:8" x14ac:dyDescent="0.25">
      <c r="B1" s="43" t="str">
        <f>Nabídka!M1</f>
        <v>Výzva k podání nabídek LFHKDNS01-K1-02-2024 – příloha č. 4</v>
      </c>
    </row>
    <row r="2" spans="1:8" ht="15.75" thickBot="1" x14ac:dyDescent="0.3"/>
    <row r="3" spans="1:8" ht="18.75" x14ac:dyDescent="0.25">
      <c r="A3" s="95" t="s">
        <v>140</v>
      </c>
      <c r="B3" s="96"/>
    </row>
    <row r="4" spans="1:8" ht="21" x14ac:dyDescent="0.25">
      <c r="A4" s="97"/>
      <c r="B4" s="98"/>
    </row>
    <row r="5" spans="1:8" ht="21" x14ac:dyDescent="0.25">
      <c r="A5" s="99" t="s">
        <v>148</v>
      </c>
      <c r="B5" s="100"/>
    </row>
    <row r="6" spans="1:8" ht="21.75" thickBot="1" x14ac:dyDescent="0.3">
      <c r="A6" s="97"/>
      <c r="B6" s="98"/>
      <c r="H6" s="101"/>
    </row>
    <row r="7" spans="1:8" ht="16.5" thickBot="1" x14ac:dyDescent="0.3">
      <c r="A7" s="116" t="s">
        <v>99</v>
      </c>
      <c r="B7" s="117"/>
      <c r="H7" s="101"/>
    </row>
    <row r="8" spans="1:8" ht="16.5" thickBot="1" x14ac:dyDescent="0.3">
      <c r="A8" s="19" t="s">
        <v>96</v>
      </c>
      <c r="B8" s="102" t="s">
        <v>97</v>
      </c>
      <c r="D8" s="101"/>
    </row>
    <row r="9" spans="1:8" x14ac:dyDescent="0.25">
      <c r="A9" s="18" t="s">
        <v>149</v>
      </c>
      <c r="B9" s="103" t="s">
        <v>150</v>
      </c>
      <c r="D9" s="104"/>
    </row>
    <row r="10" spans="1:8" x14ac:dyDescent="0.25">
      <c r="A10" s="5" t="s">
        <v>151</v>
      </c>
      <c r="B10" s="13" t="s">
        <v>152</v>
      </c>
      <c r="D10" s="104"/>
    </row>
    <row r="11" spans="1:8" x14ac:dyDescent="0.25">
      <c r="A11" s="5" t="s">
        <v>153</v>
      </c>
      <c r="B11" s="13" t="s">
        <v>154</v>
      </c>
      <c r="D11" s="83"/>
    </row>
    <row r="12" spans="1:8" ht="18" x14ac:dyDescent="0.25">
      <c r="A12" s="5" t="s">
        <v>155</v>
      </c>
      <c r="B12" s="13" t="s">
        <v>156</v>
      </c>
      <c r="D12" s="83"/>
    </row>
    <row r="13" spans="1:8" ht="15.75" thickBot="1" x14ac:dyDescent="0.3">
      <c r="A13" s="14" t="s">
        <v>11</v>
      </c>
      <c r="B13" s="15" t="s">
        <v>157</v>
      </c>
      <c r="D13" s="104"/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Nabídka</vt:lpstr>
      <vt:lpstr>Rozdělení dodávek</vt:lpstr>
      <vt:lpstr>A1</vt:lpstr>
      <vt:lpstr>A2</vt:lpstr>
      <vt:lpstr>C1b</vt:lpstr>
      <vt:lpstr>C2</vt:lpstr>
      <vt:lpstr>Nabídka!Oblast_tisku</vt:lpstr>
      <vt:lpstr>'Rozdělení dodávek'!Oblast_tisku</vt:lpstr>
      <vt:lpstr>Nabídka!Print_Area</vt:lpstr>
      <vt:lpstr>'Rozdělení dodávek'!Print_Area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2020-09-17T12:58:29Z</dcterms:created>
  <dcterms:modified xsi:type="dcterms:W3CDTF">2024-12-11T12:45:18Z</dcterms:modified>
</cp:coreProperties>
</file>