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01 Výzva VZ v DNS CH zahradnik priprava\01_K_odeslání\"/>
    </mc:Choice>
  </mc:AlternateContent>
  <xr:revisionPtr revIDLastSave="0" documentId="13_ncr:1_{F2BC1282-C078-4450-AD18-8CA944280A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<sst xmlns="http://schemas.openxmlformats.org/spreadsheetml/2006/main" count="58" uniqueCount="56">
  <si>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</si>
  <si>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</si>
  <si>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</si>
  <si>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</si>
  <si>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</si>
  <si>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</si>
  <si>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</si>
  <si>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</si>
  <si>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</si>
  <si>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</si>
  <si>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</si>
  <si>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</si>
  <si>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</si>
  <si>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</si>
  <si>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</si>
  <si>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</si>
  <si>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</si>
  <si>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</si>
  <si>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</si>
  <si>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</si>
  <si>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</si>
  <si>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</si>
  <si>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</si>
  <si>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</si>
  <si>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</si>
  <si>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</si>
  <si>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</si>
  <si>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</si>
  <si>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</si>
  <si>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</si>
  <si>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</si>
  <si>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</si>
  <si>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</si>
  <si>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</si>
  <si>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</si>
  <si>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</si>
  <si>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</si>
  <si>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</si>
  <si>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</si>
  <si>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Cycloheximide</t>
  </si>
  <si>
    <t>66-81-9</t>
  </si>
  <si>
    <t>1g</t>
  </si>
  <si>
    <t>131 Biocev</t>
  </si>
  <si>
    <t>2022003 LX22NPO5103</t>
  </si>
  <si>
    <t>VWR, Merck, P-lab, Verkon, MedChemExpress</t>
  </si>
  <si>
    <t>Jiří Zahradník</t>
  </si>
  <si>
    <t>Ivana Nikodymová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</si>
  <si>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</si>
  <si>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</si>
  <si>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</si>
  <si>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max 1g</t>
  </si>
  <si>
    <t>BIOCEV 1. lékařské fakulty, Průmyslová 595, Vestec</t>
  </si>
  <si>
    <r>
      <t>Příloha č. 1 Výzvy č. 01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</si>
  <si>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Národní institut virologie a bakteriologie EXCELES LX22NPO5103</t>
  </si>
  <si>
    <t>Účastník ve sloupci "F " Nabídnuté plnění účastníkem"  může využít vlastní přílohy a prokázat plnění dalšími listy v nabídce.</t>
  </si>
  <si>
    <t>minimálně 90% čistota, prášek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</si>
</sst>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5" fontId="2" fillId="9" borderId="9" xfId="0" applyNumberFormat="1" applyFont="1" applyFill="1" applyBorder="1" applyAlignment="1">
      <alignment horizontal="center" vertical="center" wrapText="1"/>
    </xf>
    <xf numFmtId="9" fontId="2" fillId="9" borderId="10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11" fillId="8" borderId="2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6" fillId="11" borderId="14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showGridLines="0" tabSelected="1" zoomScale="57" zoomScaleNormal="57" zoomScaleSheetLayoutView="79" workbookViewId="0">
      <selection activeCell="C8" sqref="C8"/>
    </sheetView>
  </sheetViews>
  <sheetFormatPr defaultColWidth="32.44140625" defaultRowHeight="18" x14ac:dyDescent="0.35"/>
  <cols>
    <col min="1" max="1" width="13" style="25" customWidth="1"/>
    <col min="2" max="2" width="22.109375" style="19" customWidth="1"/>
    <col min="3" max="3" width="32.44140625" style="19"/>
    <col min="4" max="4" width="19.109375" style="19" customWidth="1"/>
    <col min="5" max="5" width="21.109375" style="19" customWidth="1"/>
    <col min="6" max="6" width="32.44140625" style="24"/>
    <col min="7" max="7" width="32.44140625" style="19"/>
    <col min="8" max="8" width="41.5546875" style="25" hidden="1" customWidth="1"/>
    <col min="9" max="9" width="15.109375" style="19" customWidth="1"/>
    <col min="10" max="10" width="13.109375" style="19" customWidth="1"/>
    <col min="11" max="12" width="32.44140625" style="19"/>
    <col min="13" max="17" width="21.6640625" style="19" customWidth="1"/>
    <col min="18" max="19" width="27.109375" style="19" customWidth="1"/>
    <col min="20" max="20" width="27.109375" style="25" customWidth="1"/>
    <col min="21" max="23" width="0" style="25" hidden="1" customWidth="1"/>
    <col min="24" max="24" width="26.6640625" style="25" customWidth="1"/>
    <col min="25" max="27" width="0" style="25" hidden="1" customWidth="1"/>
    <col min="28" max="29" width="0" style="57" hidden="1" customWidth="1"/>
    <col min="30" max="30" width="32.44140625" style="57"/>
    <col min="31" max="32" width="0" style="57" hidden="1" customWidth="1"/>
    <col min="33" max="40" width="32.44140625" style="57"/>
    <col min="41" max="16384" width="32.44140625" style="20"/>
  </cols>
  <sheetData>
    <row r="1" spans="1:32" ht="18.75" customHeight="1" x14ac:dyDescent="0.35">
      <c r="A1" s="18"/>
      <c r="B1" s="72" t="s">
        <v>52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2"/>
      <c r="N1" s="2"/>
    </row>
    <row r="2" spans="1:32" ht="18.75" customHeight="1" x14ac:dyDescent="0.35">
      <c r="A2" s="18"/>
      <c r="B2" s="72" t="s">
        <v>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2"/>
      <c r="N2" s="2"/>
    </row>
    <row r="3" spans="1:32" ht="34.799999999999997" x14ac:dyDescent="0.35">
      <c r="A3" s="21"/>
      <c r="B3" s="22" t="s">
        <v>0</v>
      </c>
      <c r="C3" s="22"/>
      <c r="D3" s="22"/>
      <c r="E3" s="22"/>
      <c r="F3" s="23"/>
      <c r="G3" s="2"/>
      <c r="H3" s="21"/>
      <c r="L3" s="1"/>
      <c r="M3" s="2"/>
      <c r="N3" s="2"/>
    </row>
    <row r="4" spans="1:32" ht="40.5" customHeight="1" x14ac:dyDescent="0.35">
      <c r="A4" s="21"/>
      <c r="B4" s="69" t="s">
        <v>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32" ht="24.75" customHeight="1" x14ac:dyDescent="0.35">
      <c r="A5" s="21"/>
      <c r="B5" s="69" t="s">
        <v>54</v>
      </c>
      <c r="C5" s="69"/>
      <c r="D5" s="69"/>
      <c r="E5" s="69"/>
      <c r="F5" s="69"/>
      <c r="G5" s="69"/>
      <c r="H5" s="69"/>
      <c r="L5" s="1"/>
      <c r="M5" s="2"/>
      <c r="N5" s="2"/>
    </row>
    <row r="6" spans="1:32" ht="24.75" customHeight="1" thickBot="1" x14ac:dyDescent="0.4">
      <c r="A6" s="18"/>
      <c r="B6" s="70" t="s">
        <v>2</v>
      </c>
      <c r="C6" s="71"/>
      <c r="D6" s="71"/>
      <c r="E6" s="71"/>
      <c r="G6" s="25"/>
      <c r="I6" s="26"/>
      <c r="J6" s="26"/>
      <c r="M6" s="26"/>
      <c r="R6" s="66" t="s">
        <v>27</v>
      </c>
      <c r="S6" s="67"/>
      <c r="T6" s="68"/>
      <c r="U6" s="27" t="s">
        <v>3</v>
      </c>
      <c r="V6" s="28"/>
      <c r="W6" s="28"/>
      <c r="X6"/>
    </row>
    <row r="7" spans="1:32" ht="162.75" customHeight="1" x14ac:dyDescent="0.35">
      <c r="A7" s="3" t="s">
        <v>4</v>
      </c>
      <c r="B7" s="4" t="s">
        <v>5</v>
      </c>
      <c r="C7" s="4" t="s">
        <v>34</v>
      </c>
      <c r="D7" s="62" t="s">
        <v>36</v>
      </c>
      <c r="E7" s="62" t="s">
        <v>37</v>
      </c>
      <c r="F7" s="5" t="s">
        <v>35</v>
      </c>
      <c r="G7" s="5" t="s">
        <v>28</v>
      </c>
      <c r="H7" s="5" t="s">
        <v>33</v>
      </c>
      <c r="I7" s="12" t="s">
        <v>26</v>
      </c>
      <c r="J7" s="13" t="s">
        <v>7</v>
      </c>
      <c r="K7" s="14" t="s">
        <v>29</v>
      </c>
      <c r="L7" s="15" t="s">
        <v>30</v>
      </c>
      <c r="M7" s="8" t="s">
        <v>8</v>
      </c>
      <c r="N7" s="6" t="s">
        <v>9</v>
      </c>
      <c r="O7" s="6" t="s">
        <v>10</v>
      </c>
      <c r="P7" s="6" t="s">
        <v>11</v>
      </c>
      <c r="Q7" s="6" t="s">
        <v>12</v>
      </c>
      <c r="R7" s="29" t="s">
        <v>47</v>
      </c>
      <c r="S7" s="29" t="s">
        <v>48</v>
      </c>
      <c r="T7" s="29" t="s">
        <v>49</v>
      </c>
      <c r="U7" s="7" t="s">
        <v>13</v>
      </c>
      <c r="V7" s="7" t="s">
        <v>14</v>
      </c>
      <c r="W7" s="7" t="s">
        <v>24</v>
      </c>
      <c r="X7" s="7" t="s">
        <v>38</v>
      </c>
      <c r="Y7" s="30" t="s">
        <v>15</v>
      </c>
      <c r="Z7" s="30" t="s">
        <v>16</v>
      </c>
      <c r="AA7" s="7" t="s">
        <v>17</v>
      </c>
      <c r="AB7" s="7" t="s">
        <v>18</v>
      </c>
      <c r="AC7" s="7" t="s">
        <v>19</v>
      </c>
      <c r="AD7" s="7" t="s">
        <v>20</v>
      </c>
      <c r="AE7" s="9" t="s">
        <v>21</v>
      </c>
      <c r="AF7" s="7" t="s">
        <v>22</v>
      </c>
    </row>
    <row r="8" spans="1:32" s="18" customFormat="1" ht="170.1" customHeight="1" thickBot="1" x14ac:dyDescent="0.35">
      <c r="A8" s="10">
        <v>1</v>
      </c>
      <c r="B8" s="31" t="s">
        <v>39</v>
      </c>
      <c r="C8" s="32" t="s">
        <v>55</v>
      </c>
      <c r="D8" s="32" t="s">
        <v>50</v>
      </c>
      <c r="E8" s="32" t="s">
        <v>40</v>
      </c>
      <c r="F8" s="33"/>
      <c r="G8" s="34"/>
      <c r="H8" s="35"/>
      <c r="I8" s="36">
        <v>1</v>
      </c>
      <c r="J8" s="37" t="s">
        <v>41</v>
      </c>
      <c r="K8" s="16">
        <v>0</v>
      </c>
      <c r="L8" s="17">
        <v>0</v>
      </c>
      <c r="M8" s="38">
        <f>+Tabulka1[[#This Row],[Cena za jednotku bez DPH v Kč - závazná jednotková cena bez DPH (DOPLNÍ ÚČASTNÍK) ]]*Tabulka1[[#This Row],[Sazba DPH v %                                  (DOPLNÍ ÚČASTNÍK)]]</f>
        <v>0</v>
      </c>
      <c r="N8" s="39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40">
        <f>+Tabulka1[[#This Row],[Cena DPH za měrnou jednotku v Kč]]*Tabulka1[[#This Row],[Počet měrných jednotek]]</f>
        <v>0</v>
      </c>
      <c r="Q8" s="38">
        <f>+Tabulka1[[#This Row],[Celková cena bez DPH v Kč (pro účely hodnocení)  ]]+Tabulka1[[#This Row],[Celková cena DPH v Kč]]</f>
        <v>0</v>
      </c>
      <c r="R8" s="41"/>
      <c r="S8" s="42"/>
      <c r="T8" s="4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8" s="58" t="s">
        <v>42</v>
      </c>
      <c r="V8" s="44">
        <v>166</v>
      </c>
      <c r="W8" s="45" t="s">
        <v>43</v>
      </c>
      <c r="X8" s="63" t="s">
        <v>53</v>
      </c>
      <c r="Y8" s="46" t="s">
        <v>31</v>
      </c>
      <c r="Z8" s="47" t="s">
        <v>32</v>
      </c>
      <c r="AA8" s="48" t="s">
        <v>44</v>
      </c>
      <c r="AB8" s="60" t="s">
        <v>32</v>
      </c>
      <c r="AC8" s="60" t="s">
        <v>32</v>
      </c>
      <c r="AD8" s="61" t="s">
        <v>51</v>
      </c>
      <c r="AE8" s="61" t="s">
        <v>45</v>
      </c>
      <c r="AF8" s="61" t="s">
        <v>46</v>
      </c>
    </row>
    <row r="9" spans="1:32" ht="68.25" customHeight="1" thickBot="1" x14ac:dyDescent="0.4">
      <c r="A9" s="49" t="s">
        <v>25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  <c r="M9" s="52"/>
      <c r="N9" s="52"/>
      <c r="O9" s="53">
        <f>SUBTOTAL(109,Tabulka1[Celková cena bez DPH v Kč (pro účely hodnocení)  ])</f>
        <v>0</v>
      </c>
      <c r="P9" s="54">
        <f>SUBTOTAL(109,Tabulka1[Celková cena DPH v Kč])</f>
        <v>0</v>
      </c>
      <c r="Q9" s="54">
        <f>SUBTOTAL(109,Tabulka1[[Celková cena s DPH v Kč ]])</f>
        <v>0</v>
      </c>
      <c r="R9" s="52"/>
      <c r="S9" s="52"/>
      <c r="T9" s="52"/>
      <c r="U9" s="55"/>
      <c r="V9" s="55"/>
      <c r="W9" s="55"/>
      <c r="X9" s="55"/>
      <c r="Y9" s="55"/>
      <c r="Z9" s="55"/>
      <c r="AA9" s="56"/>
      <c r="AB9" s="55"/>
      <c r="AC9" s="55"/>
      <c r="AD9" s="55"/>
      <c r="AE9" s="55"/>
      <c r="AF9" s="55"/>
    </row>
    <row r="10" spans="1:32" ht="48" customHeight="1" x14ac:dyDescent="0.35">
      <c r="A10" s="65" t="s">
        <v>23</v>
      </c>
      <c r="B10" s="65"/>
      <c r="C10" s="65"/>
      <c r="D10" s="65"/>
      <c r="E10" s="65"/>
      <c r="F10" s="65"/>
      <c r="G10" s="65"/>
      <c r="H10" s="64"/>
      <c r="I10" s="64"/>
      <c r="J10" s="64"/>
      <c r="K10" s="64"/>
      <c r="L10" s="64"/>
      <c r="M10" s="64"/>
      <c r="N10" s="64"/>
      <c r="O10" s="64"/>
      <c r="P10" s="64"/>
      <c r="Q10" s="64"/>
      <c r="AC10" s="59"/>
    </row>
  </sheetData>
  <sheetProtection sheet="1"/>
  <protectedRanges>
    <protectedRange sqref="F8:G8 K8:L8 R8:T8" name="Oblast1"/>
  </protectedRanges>
  <mergeCells count="7">
    <mergeCell ref="A10:G10"/>
    <mergeCell ref="R6:T6"/>
    <mergeCell ref="B5:H5"/>
    <mergeCell ref="B6:E6"/>
    <mergeCell ref="B1:L1"/>
    <mergeCell ref="B2:L2"/>
    <mergeCell ref="B4:Q4"/>
  </mergeCells>
  <phoneticPr fontId="6" type="noConversion"/>
  <pageMargins left="0.7" right="0.7" top="0.78740157499999996" bottom="0.78740157499999996" header="0.3" footer="0.3"/>
  <pageSetup paperSize="9" scale="2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2025-01-16T12:10:30Z</cp:lastPrinted>
  <dcterms:created xsi:type="dcterms:W3CDTF">2022-10-31T14:01:21Z</dcterms:created>
  <dcterms:modified xsi:type="dcterms:W3CDTF">2025-01-19T14:11:47Z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