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ALI\Aplikace$\PravniOddeleni\VEREJNE ZAKAZKY\2025 Rámcová smlouva ICT\Příprava\"/>
    </mc:Choice>
  </mc:AlternateContent>
  <xr:revisionPtr revIDLastSave="0" documentId="13_ncr:1_{4D0BEC53-FD73-4416-9DB7-B4EBFD049D91}" xr6:coauthVersionLast="47" xr6:coauthVersionMax="47" xr10:uidLastSave="{00000000-0000-0000-0000-000000000000}"/>
  <bookViews>
    <workbookView xWindow="28680" yWindow="-120" windowWidth="29040" windowHeight="15840" xr2:uid="{6FFE4986-4F20-4016-9A9D-560E4D333773}"/>
  </bookViews>
  <sheets>
    <sheet name="Lis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F7" i="1"/>
  <c r="F8" i="1"/>
  <c r="F9" i="1"/>
  <c r="F3" i="1"/>
  <c r="F52" i="1"/>
  <c r="F51" i="1"/>
  <c r="F49" i="1"/>
  <c r="F48" i="1"/>
  <c r="F47" i="1"/>
  <c r="F46" i="1"/>
  <c r="F45" i="1"/>
  <c r="F44" i="1"/>
  <c r="F43" i="1"/>
  <c r="F42" i="1"/>
  <c r="F41" i="1"/>
  <c r="F40" i="1"/>
  <c r="F39" i="1"/>
  <c r="F38" i="1"/>
  <c r="F37" i="1"/>
  <c r="F36" i="1"/>
  <c r="F35" i="1"/>
  <c r="F34" i="1"/>
  <c r="F33" i="1"/>
  <c r="F31" i="1"/>
  <c r="F30" i="1"/>
  <c r="F29" i="1"/>
  <c r="F28" i="1"/>
  <c r="F27" i="1"/>
  <c r="F26" i="1"/>
  <c r="F25" i="1"/>
  <c r="F24" i="1"/>
  <c r="F23" i="1"/>
  <c r="F22" i="1"/>
  <c r="F21" i="1"/>
  <c r="F20" i="1"/>
  <c r="F19" i="1"/>
  <c r="F18" i="1"/>
  <c r="F17" i="1"/>
  <c r="F16" i="1"/>
  <c r="F15" i="1"/>
  <c r="F14" i="1"/>
  <c r="F13" i="1"/>
  <c r="F12" i="1"/>
  <c r="F11" i="1"/>
  <c r="F10" i="1"/>
  <c r="F5" i="1"/>
  <c r="F4" i="1"/>
  <c r="F54" i="1" l="1"/>
</calcChain>
</file>

<file path=xl/sharedStrings.xml><?xml version="1.0" encoding="utf-8"?>
<sst xmlns="http://schemas.openxmlformats.org/spreadsheetml/2006/main" count="129" uniqueCount="113">
  <si>
    <t xml:space="preserve">Příloh č. 1 ZD - Podrobnosti předmětu plnění (specifikace a položkový výkaz) </t>
  </si>
  <si>
    <t>Číslo položky</t>
  </si>
  <si>
    <t>Název položky</t>
  </si>
  <si>
    <t>Minimální parametry</t>
  </si>
  <si>
    <t>Předpokládaný počet</t>
  </si>
  <si>
    <t>Cena celkem bez DPH</t>
  </si>
  <si>
    <t xml:space="preserve">Identifikace nabízeného zboží/PN/obchodní názvy </t>
  </si>
  <si>
    <t>1.1.1</t>
  </si>
  <si>
    <t xml:space="preserve">Stolní počítač                                                                           </t>
  </si>
  <si>
    <r>
      <rPr>
        <sz val="11"/>
        <color rgb="FF000000"/>
        <rFont val="Calibri"/>
      </rPr>
      <t xml:space="preserve">Provedení small form factor s možností umístění naležato i nastojato  s vestavěným napájecím zdrojem min. 260W a s certifikací 80 Plus Platinum, rozměry max. 340 x 310 x 100 mm, s procesorem o výkonu PassMark CPU Mark minimálně 31000 bodů, operační pamětí minimálně 16GB DDR5 4800DIMM rozšiřitelná až na 128GB, min. 512GB M.2 2280 PCIe NVMe SSD - možnost rozšíření o 1x M.2 2280 PCIe NVMe SSD, 1x 3,5" HDD nebo 2x2,5" HDD, bez optické mechaniky DVD±RW, rozhraním vzadu minimálně 3x USB 2.0 + 3x USB 3.2 Gen1 a rozhraním vpředu min. 4x  USB 3.2 Gen2 + 1x USB-C 3.2 Gen 2x2 Typ C + combo 3,5mm audio jack  rozhraním, vestavěnou grafickou kartou s podporou DirectX 12 a výstupy 1x HDMI min. verze  1.4 , 2x DisplayPort </t>
    </r>
    <r>
      <rPr>
        <sz val="10"/>
        <color rgb="FF000000"/>
        <rFont val="Calibri"/>
      </rPr>
      <t>min. verze 1.4</t>
    </r>
    <r>
      <rPr>
        <sz val="11"/>
        <color rgb="FF000000"/>
        <rFont val="Calibri"/>
      </rPr>
      <t>, vestavěnou síťovou kartou s podporou 10/100/1000BaseT, možnost rozšíření o Wi-Fi 6 (802.11ax) a Bluetooth, podporou technologie zabezpečeného vzdáleného přístupu prostřednictvím datové sítě pro správu počítače před startem OS, USB vysokoprofilovou klávesnicí s podporou české diakritiky, USB optickou myší, operačním systémem Windows 11 Professional v české verzi. Záruka minimálně 60 měsíců s garancí opravy u zákazníka provedné nejpozději následující pracovní den a s garancí výrobce o dodávce identického náhradního dílu po celou dobu záruky.</t>
    </r>
  </si>
  <si>
    <t>1.1.2</t>
  </si>
  <si>
    <t xml:space="preserve">Stolní počítač výkonný                                                                   </t>
  </si>
  <si>
    <t>Provedení small form factor s možností umístění naležato i nastojato  s vestavěným napájecím zdrojem min. 260W a s certifikací 80 Plus Platinum, rozměry max. 340 x 310 x 100 mm, s procesorem o výkonu PassMark CPU Mark minimálně 42000 bodů, operační pamětí minimálně 32GB DDR5 4800 DIMM rozšiřitelná až na 128GB, min. 1TB M.2 2280 PCIe NVMe SSD, možnost rozšíření o 1x M.2 2280 PCIe NVMe SSD, 1x 3,5" HDD nebo 2x 2,5" HDD, bez optické mechaniky DVD±RW, rozhraním vzadu minimálně 3x USB 2.0 + 3x USB 3.2 Gen1 a rozhraním vpředu min. 4x  USB 3.2 Gen2 + 1x USB-C 3.2 Gen 2x2 Typ C + combo 3,5mm audio jack  rozhraním, vestavěnou grafickou kartou s podporou DirectX 12 a výstupy 1x HDMI min. verze 1.4 , 2x DisplayPort min. verze 1.4, vestavěnou síťovou kartou s podporou 10/100/1000BaseT, možnost rozšíření o Wi-Fi 6 (802.11ax) a Bluetooth, podporou technologie zabezpečeného vzdáleného přístupu prostřednictvím datové sítě pro správu počítače před startem OS, USB vysokoprofilovou klávesnicí s podporou české diakritiky, USB optickou  myší, operačním systémem Windows 11 Professional v české verzi. Záruka minimálně 60 měsíců s garancí opravy u zákazníka provedné nejpozději následující pracovní den a s garancí výrobce o dodávce identického náhradního dílu po celou dobu záruky.</t>
  </si>
  <si>
    <t>1.1.3</t>
  </si>
  <si>
    <t xml:space="preserve">Stolní počítač výkonný                                                             </t>
  </si>
  <si>
    <t>Provedení tower s možností umístění naležato i nastojato  s vestavěným napájecím zdrojem min. 550W a s certifikací 80 Plus Platinum, s procesorem o výkonu PassMark CPU Mark minimálně 42000 bodů, operační pamětí minimálně min. 32GB DDR5 4800 DIMM rozšiřitelná až na 128GB, min. 1TB M.2 2280 PCIe NVMe SSD, možnost rozšíření o 1x M.2 2280 PCIe NVMe SSD, 1x 3,5" HDD nebo 2x 2,5" HDD, bez optické mechaniky DVD±RW, sběrnice na základní desce min. 1x PCIe x16, 1x PCIe x4, 1x PCIe x1, 4x SATA, 3x M.2 (z toho 2 volné), rozhraním vzadu minimálně 3x USB 2.0 + 3x USB 3.2 Gen1 a rozhraním vpředu min. 4x USB 3.2 Gen2 + 1x USB-C 3.2 Gen 2x2 Typ C + combo 3,5mm audio jack  rozhraním, vestavěnou grafickou kartou s podporou DirectX 12 a výstupy 1x HDMI min. verze 1.4 , 2x DisplayPort min. verze 1.4, vestavěnou síťovou kartou s podporou 10/100/1000BaseT, možnost rozšíření o Wi-Fi 6 (802.11ax) a Bluetooth, podporou technologie zabezpečeného vzdáleného přístupu prostřednictvím datové sítě pro správu počítače před startem OS, USB vysokoprofilovou klávesnicí s podporou české diakritiky, USB optickou myší, operačním systémem Windows 11 Professional v české verzi. Záruka minimálně 60 měsíců s garancí opravy u zákazníka provedné nejpozději následující pracovní den a s garancí výrobce o dodávce identického náhradního dílu po celou dobu záruky</t>
  </si>
  <si>
    <t>1.2.1</t>
  </si>
  <si>
    <t>Počítač integrovaný s displejem</t>
  </si>
  <si>
    <t>Provedení All in One, s procesorem o výkonu PassMark CPU Mark minimálně 30000 bodů,  operační pamětí minimálně 16GB DDR5 4800, 2 SODIMM slot s možností rozšíření až na 64GB,  pevným diskem minimálně 500GB SSD NVMe s možností rozšíření o další NVME SSD, integrovanou grafickou kartou, rozhraní min. 1x USB-C 3.2 Gen2, 3x USB 3.2 Gen2, 2x USB 3.2 Gen1, 1x kombinovaný jack konektor, 1X RJ-45, 1xDisplayPort min. 1.4, 1xHDMI min. 2.0, WiFi 6E, Bluetooth min. 5.3, integrovaná min. Full HD webová kamera a mikrofon, TPM čip min. ve verzi 2.0, IPS displej velikosti min. 23,8", rozlišení 1920x1080, integrované reproduktory, USB klávesnice s podporou české diakritiky, USB optická myš, obojí v černém provedení, ergonomický stojan s výškovým nastavením min o 130mm a možnost upravit náklon o min 25°,  Windows 11 Professional v české verzi. Záruka minimálně 36 měsíců s opravou u zákazníka následující pracovní den s garancí výrobce o dodávce identického náhradního dílu po celou dobu záruky</t>
  </si>
  <si>
    <t>1.2.2</t>
  </si>
  <si>
    <t>Variantně poptáváme jako rozšíření nebo změnu pro výše uvedenou specifikaci Počítač integrovaný s displejem</t>
  </si>
  <si>
    <t>prodloužení záruky na minimálně 60 měsíců, s opravou u zákazníka následující pracovní den s garancí výrobce o dodávce identického náhradního dílu po celou dobu záruky</t>
  </si>
  <si>
    <t>1.2.3</t>
  </si>
  <si>
    <t>Počítač integrovaný s displejem s větším úložištěm</t>
  </si>
  <si>
    <t>Provedení All in One, s procesorem o výkonu PassMark CPU Mark minimálně 30000 bodů,  operační pamětí minimálně 16GB DDR5 4800, 2 SODIMM slot s možností rozšíření až na 64GB,  pevným diskem minimálně 1000GB SSD NVMe s možností rozšíření o další NVME SSD, integrovanou grafickou kartou, rozhraní min. 1x USB-C 3.2 Gen2, 3x USB 3.2 Gen2, 2x USB 3.2 Gen1, 1x kombinovaný jack konektor, 1X RJ-45, 1xDisplayPort min. 1.4, 1xHDMI min. 2.0, WiFi 6E, Bluetooth min. 5.3, integrovaná min. Full HD webová kamera a mikrofon, TPM čip min. ve verzi 2.0, IPS displej velikosti min. 23,8", rozlišení 1920x1080, integrované reproduktory, USB klávesnice s podporou české diakritiky, USB optická myš, obojí v černém provedení, ergonomický stojan s výškovým nastavením min o 130mm a možnost upravit náklon o min 25°,  Windows 11 Professional v české verzi. Záruka minimálně 36 měsíců s opravou u zákazníka následující pracovní den s garancí výrobce o dodávce identického náhradního dílu po celou dobu záruky</t>
  </si>
  <si>
    <t>1.2.4</t>
  </si>
  <si>
    <t>Variantně poptáváme jako rozšíření nebo změnu pro výše uvedenou specifikaci Počítač integrovaný s displejem s větším úložištěm</t>
  </si>
  <si>
    <t>1.3.</t>
  </si>
  <si>
    <t xml:space="preserve">Tenký klient                                                                    </t>
  </si>
  <si>
    <t>Provedení microdesktop s možností umístění naležato i nastojato, vestavěný procesor s výkonem PassMark CPU Mark min. 3800 bodů, vestavěná operační paměť s kapacitou minimálně 4 GB, rozhraní minimálně 2x USB 3.2 Gen1, 1x USB 3.2 Gen2 2x USB 2.0, 1x USB-C 3.2 Gen1, vnitřní flash paměť minimálně 32GB, vestavěná grafická karta s akcelerací přehrávání videa (minimálně 2x DisplayPort min. verze 1.2), vestavěná zvuková karta, vestavěná síťová karta minimálně s podporou 10/100/1000BaseT. Požadované příslušenství tenkého klienta, USB klávesnice s podporou české diakritiky, USB optická myš, obojí v černém provedení, napájecí zdroj 230 V 50 Hz s pohyblivým napájecím kabelem.
Funkční specifikace: zabudovaný prohlížeč WEB, podpora hostitelského prostředí Microsoft Remote Desktop Services (RDP a RemoteFX), podpora hostitelského prostředí Citrix ICA a HDX. 
Záruka minimálně 60 měsíců s opravou výměnou následující pracovní den.</t>
  </si>
  <si>
    <t>Tenký klient s win 10</t>
  </si>
  <si>
    <t>Provedení microdesktop s možností umístění naležato i nastojato, vestavěný procesor s výkonem PassMark CPU Mark min.  3800  bodů,  vestavěná operační paměť s kapacitou minimálně 8 GB, rozhraní minimálně 2x USB 3.2 Gen1, 1x USB 3.2 Gen2, 2x USB 2.0, 1x USB-C 3.2 Gen1 vnitřní disk s min. 256 GB M.2 PCIe NVMe  flash pamětí,  vestavěná grafická karta s akcelerací přehrávání videa (minimálně 2x DisplayPort min. verze 1.2 a ), vestavěná zvuková karta, vestavěná síťová karta minimálně s podporou 10/100/1000BaseT. Operační systém kompatibilní s Windows 10 IoT Enterprise. Požadované příslušenství tenkého klienta, USB klávesnice s podporou české diakritiky, USB optická myš, obojí v černém provedení, napájecí zdroj 230 V 50 Hz s pohyblivým napájecím kabelem.
Funkční specifikace: zabudovaný prohlížeč WEB, podpora hostitelského prostředí Microsoft Remote Desktop Services (RDP a RemoteFX), podpora hostitelského prostředí Citrix ICA a HDX. 
Záruka minimálně 60 měsíců s opravou výměnou následující pracovní den.</t>
  </si>
  <si>
    <t>Variantně poptáváme jako rozšíření nebo změnu pro výše uvedenou specifikaci Tenký klient</t>
  </si>
  <si>
    <t>adaptér Display port na VGA</t>
  </si>
  <si>
    <t>držák pro umístění na monitor plně kompatibilní s tenklým klientem</t>
  </si>
  <si>
    <t>2.1.</t>
  </si>
  <si>
    <t>Notebook  15</t>
  </si>
  <si>
    <t>Velikost v rozmezí 15.6 - 16" IPS s rozlišením 1920x1200, s procesorem o výkonu PassMark CPU Mark minimálně 17000 bodů, operační pamětí minimálně 16 GB DDR5 5600, 2x SO DIMM slot, pevným diskem minimálně 500GB SSD NVMe, integrovanou grafickou kartou, rozhraním min. 2x USB-A 3.2 Gen1, 2x USB-C 3.2 Gen 2, z toho min. 1x USB s rychlým nabíjením a 1x s podporou Displayport 1.4, nebo 1xHDMI min. verze 2.1, vestavěnou síťovou kartou s podporou 10/100/1000BaseT, min. 1x audio-mikrofon jack, Bluetooth min. v5.3, WiFi 6E, integrovaná HD webová kamera a mikrofon, podsvícená klávesnice se samostatnou numerickou klávesnicí odolná proti polití, TPM čip min. ve verzi 2.0, čtečka otisku prstu, integrovaný touchpad s podporou gest, min. 40Wh Li-ion baterie, operačním systémem Windows 11 Professional v české verzi. Záruka minimálně 36 měsíců s opravou u zákazníka následující pracovní den s garancí výrobce o dodávce identického náhradního dílu po celou dobu záruky. Hmotnost max. 1,8 kg.
Provedení z odolných materiálů - kov, uhlík, skelná vlákna (nikoli plast).</t>
  </si>
  <si>
    <t>2.2.</t>
  </si>
  <si>
    <t>Notebook 15  výkonný</t>
  </si>
  <si>
    <t>Velikost v rozmezí 15.6 - 16" IPS s rozlišením 1920x1200, s procesorem o výkonu PassMark CPU Mark minimálně 21500 bodů,  celokovovým šasi, operační pamětí minimálně 16GB DDR5 5600, 2x SO DIMM slot, pevným diskem minimálně 1TB SSD NVMe Gen4, integrovanou grafickou kartou, rozhraním min. 2x USB-A 3.2 Gen1, 2x USB-C 3.2 Gen 2, z toho min. 1x USB s rychlým nabíjením a 1x s podporou Displayport 1.4, 1xHDMI min. verze 2.1, vestavěnou síťovou kartou s podporou 10/100/1000BaseT, min. 1x audio-mikrofon jack, Bluetooth min. v5.3, WiFi 6E, integrovaná HD webová kamera a mikrofon, podsvícená klávesnice se samostatnou numerickou klávesnicí odolná proti polití, TPM čip min. ve verzi 2.0, čtečka otisku prstu, integrovaný touchpad s podporou gest, min. 50Wh Li-ion baterie, operačním systémem Windows 11 Professional v české verzi. Záruka minimálně 36 měsíců s opravou u zákazníka následující pracovní den s garancí výrobce o dodávce identického náhradního dílu po celou dobu záruky. Hmotnost max. 1,8 kg.
Provedení z odolných materiálů - kov, uhlík, skelná vlákna (nikoli plast).</t>
  </si>
  <si>
    <t>2.3.</t>
  </si>
  <si>
    <t>Tenký notebook 14</t>
  </si>
  <si>
    <t>Velikost 14" IPS s rozlišením 1920x1200, s procesorem o výkonu PassMark CPU Mark minimálně 17000 bodů,  tloušťka šasi max. 20 mm,  celokovovým šasi (provedení z odolných materiálů - kov, uhlík, skelná vlákna, nikoli plast), operační pamětí minimálně 16GB DDR5 5600, 2x SO DIMM slot, pevným diskem minimálně 500GB SSD NVMe, integrovanou grafickou kartou, rozhraním min. 2x USB-A 3.2 Gen1, 2x USB-C Thunderbolt 4 s podporou DisplayPort 1.4 a napájení notebooku, 1xHDMI min. verze 2.1, vestavěnou síťovou kartou s podporou 10/100/1000BaseT, min. 1x audio-mikrofon jack, Bluetooth min. v5.3, WiFi 6E, integrovaná HD webová kamera a mikrofon, podsvícená klávesnice odolná proti polití, TPM čip min. ve verzi 2.0, čtečka otisku prstu, čtečka karet Smart Card, integrovaný touchpad s podporou gest, min. 50Wh Li-ion baterie, operačním systémem Windows 11 Professional v české verzi. Záruka minimálně 36 měsíců s opravou u zákazníka následující pracovní den s garancí výrobce o dodávce identického náhradního dílu po celou dobu záruky. Hmotnost max. 1,45 kg.</t>
  </si>
  <si>
    <t>2.4.</t>
  </si>
  <si>
    <t>Tenký notebook 15</t>
  </si>
  <si>
    <t>Velikost v rozmezí 15.6"-16" IPS s rozlišením 1920x1200, s procesorem o výkonu PassMark CPU Mark minimálně 17000 bodů,  tloušťka šasi max. 20 mm, celokovovým šasi  (provedení z odolných materiálů - kov, uhlík, skelná vlákna, nikoli plast), operační pamětí minimálně 16GB DDR5 5600, 2x SO DIMM slot, pevným diskem minimálně 500GB SSD NVMe, integrovanou grafickou kartou, rozhraním min. 2x USB-A 3.2 Gen1, 2x USB-C Thunderbolt 4 s podporou DisplayPort 1.4 a napájení notebooku, 1xHDMI min. verze 2.1, vestavěnou síťovou kartou s podporou 10/100/1000BaseT, min. 1x audio-mikrofon jack, Bluetooth min. v5.3, WiFi 6E, integrovaná HD webová kamera a mikrofon, podsvícená klávesnice se samostatnou numerickou klávesnicí odolná proti polití, TPM čip min. ve verzi 2.0, čtečka otisku prstu, čtečka karet Smart Card, integrovaný touchpad s podporou gest, min. 50Wh Li-ion baterie, operačním systémem Windows 11 Professional v české verzi. Záruka minimálně 36 měsíců s opravou u zákazníka následující pracovní den s garancí výrobce o dodávce identického náhradního dílu po celou dobu záruky. Hmotnost max. 1,8 kg.</t>
  </si>
  <si>
    <t>2.5.</t>
  </si>
  <si>
    <t>Tenký notebook 14 grafický</t>
  </si>
  <si>
    <t>Velikost 14" IPS s rozlišením 2560x1600 a obnovovací frekvencí až 120Hz, 100% pokrytí DCI-P3, svítivost min 500nits, s procesorem o výkonu PassMark CPU Mark minimálně 21500 bodů, celokovovým šasi (provedení z odolných materiálů - kov, uhlík, skelná vlákna, nikoli plast), tloušťka šasi max. 20 mm, operační pamětí minimálně 32GB DDR5 5600, 2x SO DIMM slot, pevným diskem minimálně 1TB SSD NVMe PCIe Gen4, dedikovanou grafickou  kartou s min. 4GB GDDR6 vyhrazené paměti a výkonem PassMark GPU alespoň 6700 bodů, rozhraním min. 2x USB-A 3.2 Gen1, 2x USB-C Thunderbolt 4 s podporou DisplayPort 1.4 a napájení notebooku, 1xHDMI min. verze 2.1, min. 1x audio-mikrofon jack, Bluetooth min. v5.3, WiFi 6E, integrovaná HD webová kamera a mikrofon, podsvícená klávesnice odolná proti polití, TPM čip min. ve verzi 2.0, čtečka otisku prstu, čtečka karet Smart Card, integrovaný touchpad s podporou gest, min. 50Wh Li-ion baterie, operačním systémem Windows 11 Professional v české verzi. Záruka minimálně 36 měsíců s opravou u zákazníka následující pracovní den s garancí výrobce o dodávce identického náhradního dílu po celou dobu záruky. Hmotnost max. 1,45 kg.</t>
  </si>
  <si>
    <t>Variantně poptáváme jako rozšíření nebo změnu pro výše uvedenou specifikaci tenký notebook 14 grafický</t>
  </si>
  <si>
    <t>2.6.1</t>
  </si>
  <si>
    <t>Tenký notebook 16 grafický</t>
  </si>
  <si>
    <t>Velikost v rozmezí 15.6 - 16" IPS s rozlišením 1920x1200, 100% pokrytí sRGB, svítivost min 400nits, s procesorem o výkonu PassMark CPU Mark minimálně 21500 bodů, celokovovým šasi (provedení z odolných materiálů - kov, uhlík, skelná vlákna, nikoli plast), tloušťka šasi max. 20 mm, operační pamětí minimálně 32GB DDR5 5600, 2x SO DIMM slot, pevným diskem minimálně 1TB SSD NVMe CPIe Gen4, dedikovanou grafickou  kartou s min. 4GB GDDR6 vyhrazené paměti a výkonem PassMark GPU alespoň 6700 bodů, rozhraním min. 2x USB-A 3.2 Gen1, 2x USB-C Thunderbolt 4 s podporou DisplayPort 1.4 a napájení notebooku, 1xHDMI min. verze 2.1, min. 1x audio-mikrofon jack, Bluetooth min. v5.3, WiFi 6E, integrovaná HD webová kamera a mikrofon, podsvícená klávesnice se samostatnou numerickou klávesnicí odolná proti polití, TPM čip min. ve verzi 2.0, čtečka otisku prstu, čtečka karet Smart Card, integrovaný touchpad s podporou gest, min. 70Wh Li-ion baterie, operačním systémem Windows 11 Professional v české verzi. Záruka minimálně 36 měsíců s opravou u zákazníka následující pracovní den s garancí výrobce o dodávce identického náhradního dílu po celou dobu záruky. Hmotnost max. 1,8 kg.</t>
  </si>
  <si>
    <t>Variantně poptáváme jako rozšíření nebo změnu pro výše uvedenou specifikaci tenký notebook 16 grafický</t>
  </si>
  <si>
    <t>2.6.2</t>
  </si>
  <si>
    <t>Notebook 16 grafický výkonný</t>
  </si>
  <si>
    <r>
      <rPr>
        <sz val="11"/>
        <color rgb="FF000000"/>
        <rFont val="Calibri"/>
      </rPr>
      <t xml:space="preserve">Velikost v rozmezí 15.6 - 16" IPS s rozlišením 1920x1200, 100% pokrytí sRGB prostoru, svítivost min 400nits, s procesorem o výkonu PassMark CPU Mark minimálně 29000 bodů,  celokovovým šasi (provedení z odolných materiálů - kov, uhlík, skelná vlákna, nikoli plast), tloušťka šasi max. 23 mm, operační pamětí minimálně 32GB DDR5 5600, 2x SO DIMM slot, pevným diskem minimálně 1TB SSD NVMe Gen4, neobsazeným druhým slotem pro m2 NVMe SSD disk, dedikovanou grafickou  kartou s min. 8GB GDDR6 vyhrazené paměti a výkonem PassMark GPU alespoň 15000 bodů, rozhraním min. 2x USB-A 3.2 Gen1, 2 x USB-C Thunderbolt 4 s podporou DisplayPort 1.4, </t>
    </r>
    <r>
      <rPr>
        <strike/>
        <sz val="11"/>
        <color rgb="FF000000"/>
        <rFont val="Calibri"/>
      </rPr>
      <t xml:space="preserve"> </t>
    </r>
    <r>
      <rPr>
        <sz val="11"/>
        <color rgb="FF000000"/>
        <rFont val="Calibri"/>
      </rPr>
      <t>1xHDMI min. verze 2.1, vestavěnou síťovou kartou s podporou 10/100/1000BaseT, min. 1x audio-mikrofon jack, Bluetooth min. v5.3, WiFi 6E, integrovaná HD webová kamera a mikrofon, podsvícená klávesnice se samostatnou numerickou klávesnicí odolná proti polití, TPM čip min. ve verzi 2.0, čtečka otisku prstu, čtečka karet Smart Card, integrovaný touchpad s podporou gest, min. 80Wh Li-ion baterie, operačním systémem Windows 11 Professional v české verzi. Záruka minimálně 36 měsíců s opravou u zákazníka následující pracovní den s garancí výrobce o dodávce identického náhradního dílu po celou dobu záruky. Hmotnost max. 2,2 kg.</t>
    </r>
  </si>
  <si>
    <t>Variantně poptáváme jako rozšíření nebo změnu pro výše uvedenou specifikaci notebook 16 grafický výkonný</t>
  </si>
  <si>
    <t>3.1</t>
  </si>
  <si>
    <t>Doplnění vybavení k notebookům a tenkým notebookům (vč. grafických)</t>
  </si>
  <si>
    <t>brašna na notebook, do velikosti 17,3 palců, neutrální barvy</t>
  </si>
  <si>
    <t>Externí adaptér USB-C na 1000Base-T ethernet RJ45</t>
  </si>
  <si>
    <t>Dokovací USB-C stanice s konektivitou minimálně: 2x Displayport, 1x HDMI 2.0, 1x Ethernet 10/100/1000 RJ45 (MAPT,WOL), combo audiojack 3,5mm, 1x USB-C (volný při připojeném notebooku), 4x USB-A, power delivery min. 90W</t>
  </si>
  <si>
    <r>
      <rPr>
        <sz val="11"/>
        <color theme="1"/>
        <rFont val="Calibri"/>
        <family val="2"/>
        <charset val="238"/>
      </rPr>
      <t xml:space="preserve">Dokovací USB-C/Thunderbolt stanice s konektivitou minimálně: </t>
    </r>
    <r>
      <rPr>
        <sz val="11"/>
        <color rgb="FF92D050"/>
        <rFont val="Calibri"/>
        <family val="2"/>
        <charset val="238"/>
      </rPr>
      <t xml:space="preserve">
</t>
    </r>
    <r>
      <rPr>
        <sz val="11"/>
        <color theme="1"/>
        <rFont val="Calibri"/>
        <family val="2"/>
        <charset val="238"/>
      </rPr>
      <t>2x Displayport, 1x HDMI 2.0, 1x Ethernet 10/100/1000 RJ45 (MAPT, WOL), 2x USB-C, 1x USB-C/Thunderbolt 4 (volný při připojeném notebooku)</t>
    </r>
    <r>
      <rPr>
        <sz val="11"/>
        <color rgb="FF92D050"/>
        <rFont val="Calibri"/>
        <family val="2"/>
        <charset val="238"/>
      </rPr>
      <t>,</t>
    </r>
    <r>
      <rPr>
        <sz val="11"/>
        <color theme="1"/>
        <rFont val="Calibri"/>
        <family val="2"/>
        <charset val="238"/>
      </rPr>
      <t xml:space="preserve"> 4x USB-A, power delivery min. 120W</t>
    </r>
  </si>
  <si>
    <r>
      <rPr>
        <sz val="11"/>
        <color theme="1"/>
        <rFont val="Calibri"/>
        <family val="2"/>
        <charset val="238"/>
      </rPr>
      <t xml:space="preserve">Dokovací USB-C/Thunderbolt stanice s konektivitou minimálně: </t>
    </r>
    <r>
      <rPr>
        <sz val="11"/>
        <color rgb="FF92D050"/>
        <rFont val="Calibri"/>
        <family val="2"/>
        <charset val="238"/>
      </rPr>
      <t xml:space="preserve">
</t>
    </r>
    <r>
      <rPr>
        <sz val="11"/>
        <color theme="1"/>
        <rFont val="Calibri"/>
        <family val="2"/>
        <charset val="238"/>
      </rPr>
      <t>2x Displayport, 1x HDMI 2.0,</t>
    </r>
    <r>
      <rPr>
        <sz val="11"/>
        <color rgb="FF92D050"/>
        <rFont val="Calibri"/>
        <family val="2"/>
        <charset val="238"/>
      </rPr>
      <t xml:space="preserve"> </t>
    </r>
    <r>
      <rPr>
        <sz val="11"/>
        <color theme="1"/>
        <rFont val="Calibri"/>
        <family val="2"/>
        <charset val="238"/>
      </rPr>
      <t>1x Ethernet 10/100/1000 RJ45 (MAPT, WOL), 2x USB-C, 1x USB-C/Thunderbolt 4 (volný při připojeném notebooku), 4x USB-A, výkonově vyhovující položce "Notebook 16 grafický výkonný", popř. dalším typům notebooků s příkonem vyšším než 120W.</t>
    </r>
  </si>
  <si>
    <t>USB myš laserová, 3 tlačítka (včetně kolečka). Je požadována plná kompatibilta s notebooky, tenkými notebooky (vč. grafických).</t>
  </si>
  <si>
    <t>bezdrátová bluetooth myš, 3 tlačítka (včetně kolečka).</t>
  </si>
  <si>
    <t>USB klávesnice s podporou české diakritiky, černé provedení, bez multimediálních tlačítek. Je požadována plná kompatibilta s notebooky i tenkými notebooky.</t>
  </si>
  <si>
    <r>
      <rPr>
        <sz val="11"/>
        <color rgb="FF000000"/>
        <rFont val="Calibri"/>
      </rPr>
      <t xml:space="preserve">PassMark skóre uvedené ve specifikacích  je minimálně požadované a zveřejněné (platné) dle www.cpubenchmark.net  k datu 27.1.2025
</t>
    </r>
    <r>
      <rPr>
        <b/>
        <sz val="11"/>
        <color rgb="FF000000"/>
        <rFont val="Calibri"/>
      </rPr>
      <t xml:space="preserve">Všechny požadované komponenty a rozhraní  budou vestavěné, tzn. pevnou a integrovanou součástí nabízených zařízení. S výjimkou pouze v případě, kdy je v technické specifikaci uvedeno jinak.
</t>
    </r>
    <r>
      <rPr>
        <sz val="11"/>
        <color rgb="FF000000"/>
        <rFont val="Calibri"/>
      </rPr>
      <t xml:space="preserve">
Všechny PC a notebooky budou mit při dodávce předinstalovanou vlastní image zadavatele. Image bude obsahovat instalaci MS Windows ve verzi OEM dodanou výrobcem HW, ovladače dodané výrobcem a další SW a aplikace definované zadavatelem. Image bude mít garantovanou plnou kompatibilitu s dodávaným HW po celou dobu trvání smlouvy.
Prodávající je povinen dodat kupujícímu nové, nepoužité zboží v dohodnutém množství, jakosti a provedení s kompletním příslušenstvím a bez známek poškození nebo neodborného zacházení přičemž veškeré zboží dodávané prodávajícím kupujícímu z titulu této smlouvy musí splňovat kvalitativní požadavky dle smlouvy. 
Součástí plnění dle této smlouvy je i doručení na místo určení, rozbalení, zapojení, prověření funkčnosti a oficiální potvrzení výrobce (nebo jeho oficiálně pověřeného tuzemského zástupce) o určení dodávaného HW (seznamu sériových čísel dodávaných zařízení – dodací list) pro český trh a koncového zákazníka. Prodávající je povinen předložit kupujícímu oficiální potvrzení výrobce (nebo jeho oficiálně pověřeného tuzemského zástupce) o registraci licencí, poskytnutí podpory i záruk zboží a jeho součásti v  souladu s uvedenými požadavky. Požadovaná potvrzení a garance lze doložit i jiným prokazatelným způsobem (nikoli např. pouze čestné prohlášení dodavatele). Potvrzení výrobce (nebo jeho oficiálně pověřeného tuzemského zástupce) není třeba v případě samostatně dodávané kabeláže a dalšího instalačního materiálu.
Pro výše uvedené položky platí následující požadavky:
Vnější krabice a výplně z vlnité lepenky obsahují 100 % recyklovatelných materiálů z udržitelných zdrojů, dostupné hromadné balení;
Pro všechny položky stolních počítačů min. 40% podíl recyklovaných plastů od spotřebitelů; min. 10% podíl plastů v rámci uzavřeného systému ITE</t>
    </r>
  </si>
  <si>
    <t>4.1.</t>
  </si>
  <si>
    <t xml:space="preserve">Monitor 24"                                           </t>
  </si>
  <si>
    <t>Velikost 23,8-24", IPS, matný, antireflexní, Edge-lit podsvícení, Flicker Free, s rozlišením min. 1920x1080, kontrast min. 1500:1, svítivost min. 350 cd/m2, odezva do 5ms, rozhraní minimálně 1x DisplayPort min. verze 1.2 (s podporou HDCP), 1x HDMI min. verze 1.4 (s podporou HDCP), 4x USB 3.2 Gen 1 Type-A, 1x USB Type-B, výškově nastavitelný stojan min. o 150mm, náklon minimálně v rozmezí -5° až +23°, otočení o 90° (pivot). Záruka minimálně 36 měsíců s opravou u zákazníka následující pracovní den s garancí výrobce o dodávce identického náhradního dílu po celou dobu záruky. Je požadována plná kompatibilta se stolními počítači, notebooky i tenkými notebooky.</t>
  </si>
  <si>
    <t>Variantně poptáváme jako rozšíření nebo změnu pro výše uvedený monitor</t>
  </si>
  <si>
    <t>Rozšíření záruky na minimálně 60 měsíců s opravou u zákazníka následující pracovní den s garancí výrobce o dodávce identického náhradního dílu po celou dobu záruky.</t>
  </si>
  <si>
    <t>4.2.</t>
  </si>
  <si>
    <t>Monitor 24" s vyšším rozlišením</t>
  </si>
  <si>
    <t>Velikost 24", IPS, antireflexní, Edge-lit podsvícení, Flicker Free, s rozlišením min. 1920x1200, kontrast min. 1500:1, svítivost min. 350cd/m2, odezva do 5ms, rozhraní minimálně 1x DisplayPort 1.2, 1x HDMI 1.4, 4x USB 3.2 (1x nabíjecí ), výškově nastavitelný min. o 150mm, náklon minimálně v rozmezí -5° až +20°, otočení o 90° (pivot). Záruka minimálně 36 měsíců s opravou u zákazníka následující pracovní den s garancí výrobce o dodávce identického náhradního dílu po celou dobu záruky. Je požadována plná kompatibilta se stolními počítači, notebooky i tenkými notebooky.</t>
  </si>
  <si>
    <t>4.3.</t>
  </si>
  <si>
    <t>Monitor 27"</t>
  </si>
  <si>
    <t>Velikost 27", IPS, antireflexní, Edge-lit podsvícení, s rozlišením min. 2560x1440, odezva do 5ms, rozhraní minimálně 2x DisplayPort 1.4, 1x HDMI 2.0, 3x USB (1x  napájení do 7,5W), výškově nastavitelný min. o 150mm, náklon minimálně v rozmezí -5° až +20°, otočení o 90° (pivot). Záruka minimálně 36 měsíců s garancí výrobce o dodávce identického náhradního dílu po celou dobu záruky. Je požadována plná kompatibilta se stolními počítači, notebooky i tenkými notebooky.</t>
  </si>
  <si>
    <t>4.4.</t>
  </si>
  <si>
    <t>Monitor 32"</t>
  </si>
  <si>
    <r>
      <rPr>
        <sz val="11"/>
        <rFont val="Calibri"/>
        <family val="2"/>
        <charset val="238"/>
      </rPr>
      <t>Velikost 31,5-32", IPS, matný, antireflexní, Edge-lit podsvícení, Flicker Free, s rozlišením 4K 3840x2160, odezva do 5ms, kontrast min. 2000:1, svítivost min. 400 cd/m2, videovstupy minimálně 1x DisplayPort 1.4, 1× DisplayPort 1.4 (výstupní), 1x HDMI 2.0, 1× USB-C (DisplayPort 1.4)</t>
    </r>
    <r>
      <rPr>
        <sz val="11"/>
        <color rgb="FF92D050"/>
        <rFont val="Calibri"/>
        <family val="2"/>
        <charset val="238"/>
      </rPr>
      <t xml:space="preserve">, </t>
    </r>
    <r>
      <rPr>
        <sz val="11"/>
        <rFont val="Calibri"/>
        <family val="2"/>
        <charset val="238"/>
      </rPr>
      <t>porty 4x USB 3.2 Gen 1 Type-A,</t>
    </r>
    <r>
      <rPr>
        <sz val="11"/>
        <color rgb="FF92D050"/>
        <rFont val="Calibri"/>
        <family val="2"/>
        <charset val="238"/>
      </rPr>
      <t xml:space="preserve"> </t>
    </r>
    <r>
      <rPr>
        <sz val="11"/>
        <rFont val="Calibri"/>
        <family val="2"/>
        <charset val="238"/>
      </rPr>
      <t>1x USB Type-B ,</t>
    </r>
    <r>
      <rPr>
        <sz val="11"/>
        <color rgb="FF92D050"/>
        <rFont val="Calibri"/>
        <family val="2"/>
        <charset val="238"/>
      </rPr>
      <t xml:space="preserve"> </t>
    </r>
    <r>
      <rPr>
        <sz val="11"/>
        <rFont val="Calibri"/>
        <family val="2"/>
        <charset val="238"/>
      </rPr>
      <t>1x USB-C (Thunderbolt 4.0, napájení do 100W), 1x RJ-45,</t>
    </r>
    <r>
      <rPr>
        <sz val="11"/>
        <color rgb="FF92D050"/>
        <rFont val="Calibri"/>
        <family val="2"/>
        <charset val="238"/>
      </rPr>
      <t xml:space="preserve"> </t>
    </r>
    <r>
      <rPr>
        <sz val="11"/>
        <rFont val="Calibri"/>
        <family val="2"/>
        <charset val="238"/>
      </rPr>
      <t>výškově nastavitelný stojan min. o 150mm, náklon minimálně v rozmezí -5° až +20°, otočení o 90° (pivot). Záruka minimálně 36 měsíců s opravou u zákazníka následující pracovní den s garancí výrobce o dodávce identického náhradního dílu po celou dobu záruky. Je požadována plná kompatibilta se stolními počítači, notebooky i tenkými notebooky.</t>
    </r>
  </si>
  <si>
    <t>4.5.</t>
  </si>
  <si>
    <t>Monitor 38"</t>
  </si>
  <si>
    <r>
      <t>Velikost 37,5-38", IPS, prohnutý, antireflexní, Edge-lit podsvícení, Flicker Free, s rozlišením 3840x1600, odezva do 5ms, kontrast min.  2000:1, svítivost min. 400cd/m2 , videovstupy minimálně 1x DisplayPort 1.4, 1x HDMI 2.0, 1× USB-C (DisplayPort 1.4), porty 4x USB 3.2, 1x USB-C (napájení až 100W), výškově nastavitelný min. o 150mm, náklon minimálně v rozmezí -5° až +20°, otočení o</t>
    </r>
    <r>
      <rPr>
        <sz val="9.35"/>
        <color rgb="FF000000"/>
        <rFont val="Calibri"/>
      </rPr>
      <t xml:space="preserve"> ± </t>
    </r>
    <r>
      <rPr>
        <sz val="11"/>
        <color rgb="FF000000"/>
        <rFont val="Calibri"/>
      </rPr>
      <t>10°. Záruka minimálně 36 měsíců s opravou u zákazníka následující pracovní den s garancí výrobce o dodávce identického náhradního dílu po celou dobu záruky. Je požadována plná kompatibilta se stolními počítači, notebooky i tenkými notebooky.</t>
    </r>
  </si>
  <si>
    <t>5.1.</t>
  </si>
  <si>
    <t>Tiskárna ČB</t>
  </si>
  <si>
    <t>Tiskárna ČB, formát A4, technologie LASER nebo LED, rozlišení tisku minimálně 1200x1200dpi, rychlost tisku minimálně 28 st/min, duplex, paměť min. 256MB, konektivita USB 2.0 nebo vyšší, LAN, WiFi, výtěžnost tonerů min. 3500 str .</t>
  </si>
  <si>
    <t>5.2.</t>
  </si>
  <si>
    <t>Tiskárna ČB, formát A4, technologie LASER nebo LED, rozlišení tisku minimálně 1200x1200dpi, rychlost tisku minimálně 40st/min, duplex, paměť min. 256MB, konektivita USB 2.0 nebo vyšší, hostitelský port USB, Ethernet, výtěžnost tonerů 
min. 9 500 str.</t>
  </si>
  <si>
    <t>5.3.</t>
  </si>
  <si>
    <t>Tiskárna barevná </t>
  </si>
  <si>
    <t>Tiskárna barevná, formát A4, technologie LASER nebo LED, rozlišení tisku minimálně 600x600dpi, rychlost tisku minimálně 33st/min barevně, duplex, paměť min. 512MB, konektivita USB 2.0 nebo vyšší, hostitelský port USB, Ethernet, výtěžnost tonerů min. 5500 str. barevně a 7 500 černobíle</t>
  </si>
  <si>
    <t>5.4.</t>
  </si>
  <si>
    <r>
      <rPr>
        <sz val="11"/>
        <color rgb="FF000000"/>
        <rFont val="Calibri"/>
      </rPr>
      <t>Tiskárna barevná, formát A4, technologie LASER nebo LED, rozlišení tisku minimálně 600x600dpi, rychlost tisku minimálně 21 st/min barevně, duplex, paměť min. 256MB, konektivita USB 2.0 nebo vyšší,</t>
    </r>
    <r>
      <rPr>
        <sz val="11"/>
        <color rgb="FFFF0000"/>
        <rFont val="Calibri"/>
      </rPr>
      <t xml:space="preserve"> </t>
    </r>
    <r>
      <rPr>
        <sz val="11"/>
        <color rgb="FF000000"/>
        <rFont val="Calibri"/>
      </rPr>
      <t>Ethernet, wifi, výtěžnost tonerů min. 2 400 str. barevně a 3 100  černobíle.</t>
    </r>
  </si>
  <si>
    <t>5.5.</t>
  </si>
  <si>
    <t>Tiskárna ČB multifunkce</t>
  </si>
  <si>
    <t>Multifunkce ČB, formát A4, technologie LASER nebo LED, rozlišení tisku minimálně 1200x1200dpi, rychlost tisku minimálně 38st/min, duplex, paměť min. 2GB, konektivita USB 2.0 nebo vyšší,  2x hostitelský port USB, Ethernet, fax, ČB a barevné skenování, rozlišení skenu min. 600x600dpi, min. 29 skenů/min. černobíle, automatický oboustranný podavač dokumentů, ovládání pomocí LCD displeje.</t>
  </si>
  <si>
    <t>5.6.</t>
  </si>
  <si>
    <t>Multifunkce ČB, formát A4, technologie LASER nebo LED, optické rozlišení tisku minimálně 1200 x 1200dpi, rychlost tisku minimálně 40st/min, duplex, paměť 512MB, konektivita USB 2.0 nebo vyšší,  1x hostitelský port USB, Ethernet, fax, výtěžnost tonerů min. 9 500 str., ČB a barevné skenování, rozlišení skenu min. 1200x1200dpi, min. 20 barevných skenů/min,  automatický oboustranný podavač dokumentů, ovládání pomocí LCD displeje</t>
  </si>
  <si>
    <t>5.7.</t>
  </si>
  <si>
    <t>Tiskárna barevná multifunkce</t>
  </si>
  <si>
    <t>Multifunkce  barevná, formát A4, technologie LASER nebo LED, rozlišení tisku minimálně 600x600dpi, rychlost tisku minimálně 33st/min, duplex, paměť min.  512 MB DRAM, konektivita USB 2.0 nebo vyšší,  Ethernet, wifi, 1× hostitelský port USB 2.0, ČB a barevné skenování, rozlišení skenu min. 1200x1200dpi, min. 26 barevných skenů/min., výtěžnost tonerů min. 5500 str. barevně a 7500 str. černobíle, automatický oboustranný podavač dokumentů, ovládání pomocí LCD displeje.</t>
  </si>
  <si>
    <t xml:space="preserve">Všechny požadované komponenty a rozhraní  budou vestavěné, tzn. pevnou a integrovanou součástí nabízených zařízení. S výjimkou pouze v případě, kdy je v technické specifikaci uvedeno jinak.
Jako standardní vybavení všech výše uvedených tiskáren je požadováno:
- propojovací kabel USB na spojení tiskárny s počítačem delší než 2 m
- pohyblivý napájecí kabel minimálně 1,5 m s vidlicí CEE 7/7 (E/F)
- plná kompatibilita s operačními systémy Microsoft Windows 7, Windows 8, Windows 10, Windows 11 ve verzi 32 i 64-bit deklarovaná výrobcem a jednotný (univerzální) ovladač pro všechny nabízené tiskárny
- podpora jazyka minimálně PCL5e, PCL6
Záruka na tiskárny je požadována v trvání minimálně 36 měsíců. 
</t>
  </si>
  <si>
    <t>6.1.</t>
  </si>
  <si>
    <t>ČB multifunkce/kopírka</t>
  </si>
  <si>
    <t>Multifunkce ČB včetně toneru, formát A4, technologie LASER, optické rozlišení tisku minimálně 600 x 600dpi, rychlost tisku minimálně 43st/min, duplex, paměť min. 1GB, Ethernet 10/100/1000, USB 2.0 nebo vyšší - 2x hostitelský port USB, 1x port USB pro zařízení, wifi. Možnost přímého tisku z paměťového zařízení USB, ČB a barevné skenování, rozlišení skenu min. 600x600dpi, min. 13 barevných skenů/min, 38 ČB skenů/min, automatický oboustranný podavač dokumentů, ovládání pomocí LCD displeje, zabezpečený tisk, nízkonákladový tisk, tonery s výtěžností min. 20 000 str.</t>
  </si>
  <si>
    <t>6.2.</t>
  </si>
  <si>
    <t>Barevná multifunkce/kopírka</t>
  </si>
  <si>
    <t>Multifunkce  barevná, formát A4, technologie LASER nebo LED, rozlišení tisku minimálně 1200x1200dpi, rychlost tisku minimálně 33st/min, duplex, paměť min. 1GB, konektivita USB 2.0 nebo vyšší,  Ethernet, wifi, ČB a barevné skenování, rozlišení skenu min. 600x600dpi, min. 28 barevných skenů/min., výtěžnost tonerů min. 5500 str. barevně a 8000 str. černobíle, automatický oboustranný podavač dokumentů, ovládání pomocí LCD displeje.</t>
  </si>
  <si>
    <t xml:space="preserve">Všechny požadované komponenty a rozhraní  budou vestavěné, tzn. pevnou a integrovanou součástí nabízených zařízení. S výjimkou pouze v případě, kdy je v technické specifikaci uvedeno jinak.
Jako standardní vybavení všech výše uvedených kopírek je požadováno:
- propojovací kabel USB na spojení tiskárny s počítačem delší než 2 m
- pohyblivý napájecí kabel minimálně 1,5 m s vidlicí CEE 7/7 (E/F)
- plná kompatibilita s operačními systémy Microsoft Windows 7, Windows 8, Windows 10, Windows 11 ve verzi 32 i 64-bit deklarovaná výrobcem
- podpora jazyka minimálně PCL5e, PCL6
- plnohodnotné uživatelské rozhraní pro tisk, kopírování a skenování bez nutnostni připojení k PC
Záruka na kopírky je požadována v trvání minimálně 36 měsíců.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</si>
</sst>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0\ &quot;Kč&quot;_-;\-* #,##0\ &quot;Kč&quot;_-;_-* &quot;-&quot;\ &quot;Kč&quot;_-;_-@_-"/>
    <numFmt numFmtId="164" formatCode="#,##0.00\ &quot;Kč&quot;"/>
  </numFmts>
  <fonts count="22" x14ac:knownFonts="1">
    <font>
      <sz val="11"/>
      <color theme="1"/>
      <name val="Aptos Narrow"/>
      <family val="2"/>
      <charset val="238"/>
      <scheme val="minor"/>
    </font>
    <font>
      <sz val="11"/>
      <color rgb="FFFF0000"/>
      <name val="Aptos Narrow"/>
      <family val="2"/>
      <charset val="238"/>
      <scheme val="minor"/>
    </font>
    <font>
      <b/>
      <sz val="20"/>
      <name val="Calibri"/>
      <family val="2"/>
      <charset val="238"/>
    </font>
    <font>
      <sz val="11"/>
      <name val="Aptos Narrow"/>
      <family val="2"/>
      <charset val="238"/>
      <scheme val="minor"/>
    </font>
    <font>
      <b/>
      <sz val="11"/>
      <name val="Calibri"/>
      <family val="2"/>
      <charset val="238"/>
    </font>
    <font>
      <sz val="11"/>
      <name val="Calibri"/>
      <family val="2"/>
      <charset val="238"/>
    </font>
    <font>
      <sz val="11"/>
      <color rgb="FF000000"/>
      <name val="Calibri"/>
      <family val="2"/>
      <charset val="238"/>
    </font>
    <font>
      <b/>
      <sz val="11"/>
      <color rgb="FFFF0000"/>
      <name val="Aptos Narrow"/>
      <family val="2"/>
      <charset val="238"/>
      <scheme val="minor"/>
    </font>
    <font>
      <sz val="11"/>
      <color theme="1"/>
      <name val="Calibri"/>
      <family val="2"/>
      <charset val="238"/>
    </font>
    <font>
      <b/>
      <sz val="11"/>
      <color rgb="FF7030A0"/>
      <name val="Aptos Narrow"/>
      <family val="2"/>
      <charset val="238"/>
      <scheme val="minor"/>
    </font>
    <font>
      <sz val="11"/>
      <color rgb="FF92D050"/>
      <name val="Calibri"/>
      <family val="2"/>
      <charset val="238"/>
    </font>
    <font>
      <b/>
      <sz val="11"/>
      <name val="Aptos Narrow"/>
      <family val="2"/>
      <charset val="238"/>
      <scheme val="minor"/>
    </font>
    <font>
      <sz val="11"/>
      <color rgb="FF7030A0"/>
      <name val="Aptos Narrow"/>
      <family val="2"/>
      <charset val="238"/>
      <scheme val="minor"/>
    </font>
    <font>
      <sz val="11"/>
      <color rgb="FF000000"/>
      <name val="Calibri"/>
    </font>
    <font>
      <sz val="10"/>
      <color rgb="FF000000"/>
      <name val="Calibri"/>
    </font>
    <font>
      <sz val="11"/>
      <color rgb="FFFF0000"/>
      <name val="Calibri"/>
    </font>
    <font>
      <sz val="11"/>
      <name val="Calibri"/>
    </font>
    <font>
      <strike/>
      <sz val="11"/>
      <color rgb="FF000000"/>
      <name val="Calibri"/>
    </font>
    <font>
      <sz val="9.35"/>
      <color rgb="FF000000"/>
      <name val="Calibri"/>
    </font>
    <font>
      <b/>
      <sz val="11"/>
      <color rgb="FF000000"/>
      <name val="Calibri"/>
      <family val="2"/>
      <charset val="238"/>
    </font>
    <font>
      <sz val="11"/>
      <color rgb="FF000000"/>
      <name val="Aptos Narrow"/>
      <scheme val="minor"/>
    </font>
    <font>
      <b/>
      <sz val="11"/>
      <color rgb="FF000000"/>
      <name val="Calibri"/>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E699"/>
        <bgColor rgb="FF000000"/>
      </patternFill>
    </fill>
  </fills>
  <borders count="4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medium">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top style="medium">
        <color indexed="64"/>
      </top>
      <bottom/>
      <diagonal/>
    </border>
  </borders>
  <cellStyleXfs count="1">
    <xf numFmtId="0" fontId="0" fillId="0" borderId="0"/>
  </cellStyleXfs>
  <cellXfs count="140">
    <xf numFmtId="0" fontId="0" fillId="0" borderId="0" xfId="0"/>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horizontal="left" vertical="center"/>
    </xf>
    <xf numFmtId="0" fontId="3" fillId="0" borderId="0" xfId="0" applyFont="1" applyAlignment="1">
      <alignment vertical="center"/>
    </xf>
    <xf numFmtId="0" fontId="4" fillId="3" borderId="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left" vertical="center" wrapText="1"/>
    </xf>
    <xf numFmtId="49" fontId="4" fillId="0" borderId="8" xfId="0" applyNumberFormat="1" applyFont="1" applyBorder="1" applyAlignment="1">
      <alignment horizontal="center" vertical="center"/>
    </xf>
    <xf numFmtId="0" fontId="4" fillId="4" borderId="9" xfId="0" applyFont="1" applyFill="1" applyBorder="1" applyAlignment="1">
      <alignment horizontal="left" vertical="top" wrapText="1"/>
    </xf>
    <xf numFmtId="0" fontId="3" fillId="0" borderId="9" xfId="0" applyFont="1" applyBorder="1" applyAlignment="1">
      <alignment horizontal="center" vertical="center"/>
    </xf>
    <xf numFmtId="164" fontId="3" fillId="5" borderId="2" xfId="0" applyNumberFormat="1" applyFont="1" applyFill="1" applyBorder="1" applyAlignment="1">
      <alignment horizontal="right" vertical="center"/>
    </xf>
    <xf numFmtId="164" fontId="3" fillId="0" borderId="10" xfId="0" applyNumberFormat="1" applyFont="1" applyBorder="1" applyAlignment="1">
      <alignment horizontal="center" vertical="center"/>
    </xf>
    <xf numFmtId="0" fontId="5" fillId="5" borderId="4" xfId="0" applyFont="1" applyFill="1" applyBorder="1" applyAlignment="1">
      <alignment horizontal="left" vertical="center" wrapText="1"/>
    </xf>
    <xf numFmtId="0" fontId="7" fillId="0" borderId="0" xfId="0" applyFont="1" applyAlignment="1">
      <alignment vertical="center"/>
    </xf>
    <xf numFmtId="0" fontId="4" fillId="4" borderId="11" xfId="0" applyFont="1" applyFill="1" applyBorder="1" applyAlignment="1">
      <alignment horizontal="left" vertical="top" wrapText="1"/>
    </xf>
    <xf numFmtId="0" fontId="5" fillId="0" borderId="12" xfId="0" applyFont="1" applyBorder="1" applyAlignment="1">
      <alignment horizontal="left" vertical="center" wrapText="1"/>
    </xf>
    <xf numFmtId="0" fontId="3" fillId="0" borderId="13" xfId="0" applyFont="1" applyBorder="1" applyAlignment="1">
      <alignment horizontal="center" vertical="center"/>
    </xf>
    <xf numFmtId="0" fontId="4" fillId="4" borderId="14" xfId="0" applyFont="1" applyFill="1" applyBorder="1" applyAlignment="1">
      <alignment horizontal="left" vertical="top" wrapText="1"/>
    </xf>
    <xf numFmtId="0" fontId="9" fillId="0" borderId="0" xfId="0" applyFont="1" applyAlignment="1">
      <alignment vertical="center"/>
    </xf>
    <xf numFmtId="0" fontId="3" fillId="0" borderId="2" xfId="0" applyFont="1" applyBorder="1" applyAlignment="1">
      <alignment horizontal="center" vertical="center"/>
    </xf>
    <xf numFmtId="0" fontId="5" fillId="5" borderId="15" xfId="0" applyFont="1" applyFill="1" applyBorder="1" applyAlignment="1">
      <alignment horizontal="left" vertical="center" wrapText="1"/>
    </xf>
    <xf numFmtId="0" fontId="4" fillId="4" borderId="13" xfId="0" applyFont="1" applyFill="1" applyBorder="1" applyAlignment="1">
      <alignment horizontal="left" vertical="top" wrapText="1"/>
    </xf>
    <xf numFmtId="0" fontId="5" fillId="5" borderId="7" xfId="0" applyFont="1" applyFill="1" applyBorder="1" applyAlignment="1">
      <alignment horizontal="left" vertical="center" wrapText="1"/>
    </xf>
    <xf numFmtId="0" fontId="4" fillId="4" borderId="1" xfId="0" applyFont="1" applyFill="1" applyBorder="1" applyAlignment="1">
      <alignment horizontal="left" vertical="top"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0" fontId="3" fillId="0" borderId="16" xfId="0" applyFont="1" applyBorder="1" applyAlignment="1">
      <alignment horizontal="center" vertical="center"/>
    </xf>
    <xf numFmtId="49" fontId="4" fillId="0" borderId="17" xfId="0" applyNumberFormat="1" applyFont="1" applyBorder="1" applyAlignment="1">
      <alignment horizontal="center" vertical="center"/>
    </xf>
    <xf numFmtId="0" fontId="4" fillId="6" borderId="9" xfId="0" applyFont="1" applyFill="1" applyBorder="1" applyAlignment="1">
      <alignment horizontal="left" vertical="top" wrapText="1"/>
    </xf>
    <xf numFmtId="0" fontId="5" fillId="5" borderId="18" xfId="0" applyFont="1" applyFill="1" applyBorder="1" applyAlignment="1">
      <alignment horizontal="left" vertical="center" wrapText="1"/>
    </xf>
    <xf numFmtId="0" fontId="1" fillId="0" borderId="0" xfId="0" applyFont="1" applyAlignment="1">
      <alignment vertical="center"/>
    </xf>
    <xf numFmtId="164" fontId="3" fillId="5" borderId="9" xfId="0" applyNumberFormat="1" applyFont="1" applyFill="1" applyBorder="1" applyAlignment="1">
      <alignment horizontal="right" vertical="center"/>
    </xf>
    <xf numFmtId="164" fontId="3" fillId="0" borderId="9" xfId="0" applyNumberFormat="1" applyFont="1" applyBorder="1" applyAlignment="1">
      <alignment horizontal="center" vertical="center"/>
    </xf>
    <xf numFmtId="0" fontId="3" fillId="6" borderId="19" xfId="0" applyFont="1" applyFill="1" applyBorder="1" applyAlignment="1">
      <alignment horizontal="left" vertical="top" wrapText="1"/>
    </xf>
    <xf numFmtId="164" fontId="3" fillId="5" borderId="19" xfId="0" applyNumberFormat="1" applyFont="1" applyFill="1" applyBorder="1" applyAlignment="1">
      <alignment horizontal="right" vertical="center"/>
    </xf>
    <xf numFmtId="164" fontId="3" fillId="0" borderId="6" xfId="0" applyNumberFormat="1" applyFont="1" applyBorder="1" applyAlignment="1">
      <alignment horizontal="center" vertical="center"/>
    </xf>
    <xf numFmtId="164" fontId="3" fillId="5" borderId="14" xfId="0" applyNumberFormat="1" applyFont="1" applyFill="1" applyBorder="1" applyAlignment="1">
      <alignment horizontal="right" vertical="center"/>
    </xf>
    <xf numFmtId="0" fontId="5" fillId="0" borderId="21" xfId="0" applyFont="1" applyBorder="1" applyAlignment="1">
      <alignment horizontal="left" vertical="center" wrapText="1"/>
    </xf>
    <xf numFmtId="0" fontId="3" fillId="0" borderId="21" xfId="0" applyFont="1" applyBorder="1" applyAlignment="1">
      <alignment horizontal="center" vertical="center"/>
    </xf>
    <xf numFmtId="0" fontId="5" fillId="0" borderId="19" xfId="0" applyFont="1" applyBorder="1" applyAlignment="1">
      <alignment horizontal="left" vertical="center" wrapText="1"/>
    </xf>
    <xf numFmtId="0" fontId="3" fillId="0" borderId="19" xfId="0" applyFont="1" applyBorder="1" applyAlignment="1">
      <alignment horizontal="center" vertical="center"/>
    </xf>
    <xf numFmtId="0" fontId="5" fillId="0" borderId="14" xfId="0" applyFont="1" applyBorder="1" applyAlignment="1">
      <alignment horizontal="left" vertical="center" wrapText="1"/>
    </xf>
    <xf numFmtId="0" fontId="3" fillId="0" borderId="14" xfId="0" applyFont="1" applyBorder="1" applyAlignment="1">
      <alignment horizontal="center" vertical="center"/>
    </xf>
    <xf numFmtId="164" fontId="3" fillId="0" borderId="24" xfId="0" applyNumberFormat="1" applyFont="1" applyBorder="1" applyAlignment="1">
      <alignment horizontal="center" vertical="center"/>
    </xf>
    <xf numFmtId="0" fontId="5" fillId="5" borderId="25" xfId="0" applyFont="1" applyFill="1" applyBorder="1" applyAlignment="1">
      <alignment horizontal="left" vertical="center" wrapText="1"/>
    </xf>
    <xf numFmtId="0" fontId="5" fillId="0" borderId="24" xfId="0" applyFont="1" applyBorder="1" applyAlignment="1">
      <alignment horizontal="left" vertical="center" wrapText="1"/>
    </xf>
    <xf numFmtId="0" fontId="3" fillId="0" borderId="24" xfId="0" applyFont="1" applyBorder="1" applyAlignment="1">
      <alignment horizontal="center" vertical="center"/>
    </xf>
    <xf numFmtId="0" fontId="10" fillId="0" borderId="24" xfId="0" applyFont="1" applyBorder="1" applyAlignment="1">
      <alignment horizontal="left" vertical="center" wrapText="1"/>
    </xf>
    <xf numFmtId="0" fontId="5" fillId="5" borderId="20" xfId="0" applyFont="1" applyFill="1" applyBorder="1" applyAlignment="1">
      <alignment horizontal="left" vertical="center" wrapText="1"/>
    </xf>
    <xf numFmtId="0" fontId="0" fillId="0" borderId="0" xfId="0" applyAlignment="1">
      <alignment vertical="center"/>
    </xf>
    <xf numFmtId="164" fontId="3" fillId="0" borderId="14" xfId="0" applyNumberFormat="1" applyFont="1" applyBorder="1" applyAlignment="1">
      <alignment horizontal="center" vertical="center"/>
    </xf>
    <xf numFmtId="0" fontId="4" fillId="4" borderId="19" xfId="0" applyFont="1" applyFill="1" applyBorder="1" applyAlignment="1">
      <alignment horizontal="left" vertical="top" wrapText="1"/>
    </xf>
    <xf numFmtId="164" fontId="3" fillId="0" borderId="19" xfId="0" applyNumberFormat="1" applyFont="1" applyBorder="1" applyAlignment="1">
      <alignment horizontal="center" vertical="center"/>
    </xf>
    <xf numFmtId="0" fontId="4" fillId="4" borderId="28" xfId="0" applyFont="1" applyFill="1" applyBorder="1" applyAlignment="1">
      <alignment vertical="center" wrapText="1"/>
    </xf>
    <xf numFmtId="0" fontId="10" fillId="0" borderId="9" xfId="0" applyFont="1" applyBorder="1" applyAlignment="1">
      <alignment vertical="center" wrapText="1"/>
    </xf>
    <xf numFmtId="0" fontId="5" fillId="0" borderId="28" xfId="0" applyFont="1" applyBorder="1" applyAlignment="1">
      <alignment horizontal="center" vertical="center"/>
    </xf>
    <xf numFmtId="0" fontId="4" fillId="4" borderId="0" xfId="0" applyFont="1" applyFill="1" applyAlignment="1">
      <alignment vertical="center" wrapText="1"/>
    </xf>
    <xf numFmtId="0" fontId="5" fillId="0" borderId="16" xfId="0" applyFont="1" applyBorder="1" applyAlignment="1">
      <alignment vertical="center" wrapText="1"/>
    </xf>
    <xf numFmtId="0" fontId="5" fillId="0" borderId="29" xfId="0" applyFont="1" applyBorder="1" applyAlignment="1">
      <alignment horizontal="center" vertical="center"/>
    </xf>
    <xf numFmtId="0" fontId="4" fillId="4" borderId="13" xfId="0" applyFont="1" applyFill="1" applyBorder="1" applyAlignment="1">
      <alignment vertical="center" wrapText="1"/>
    </xf>
    <xf numFmtId="16" fontId="4" fillId="0" borderId="8" xfId="0" applyNumberFormat="1" applyFont="1" applyBorder="1" applyAlignment="1">
      <alignment horizontal="center" vertical="center"/>
    </xf>
    <xf numFmtId="0" fontId="4" fillId="7" borderId="9" xfId="0" applyFont="1" applyFill="1" applyBorder="1" applyAlignment="1">
      <alignment horizontal="left" vertical="top" wrapText="1"/>
    </xf>
    <xf numFmtId="0" fontId="5" fillId="0" borderId="9" xfId="0" applyFont="1" applyBorder="1" applyAlignment="1">
      <alignment vertical="center" wrapText="1"/>
    </xf>
    <xf numFmtId="0" fontId="12" fillId="0" borderId="0" xfId="0" applyFont="1" applyAlignment="1">
      <alignment vertical="center"/>
    </xf>
    <xf numFmtId="16" fontId="4" fillId="0" borderId="31" xfId="0" applyNumberFormat="1" applyFont="1" applyBorder="1" applyAlignment="1">
      <alignment horizontal="center" vertical="center"/>
    </xf>
    <xf numFmtId="0" fontId="4" fillId="7" borderId="24" xfId="0" applyFont="1" applyFill="1" applyBorder="1" applyAlignment="1">
      <alignment horizontal="left" vertical="top" wrapText="1"/>
    </xf>
    <xf numFmtId="0" fontId="5" fillId="0" borderId="24" xfId="0" applyFont="1" applyBorder="1" applyAlignment="1">
      <alignment vertical="center" wrapText="1"/>
    </xf>
    <xf numFmtId="0" fontId="4" fillId="7" borderId="14" xfId="0" applyFont="1" applyFill="1" applyBorder="1" applyAlignment="1">
      <alignment horizontal="left" vertical="top" wrapText="1"/>
    </xf>
    <xf numFmtId="0" fontId="5" fillId="5" borderId="23" xfId="0" applyFont="1" applyFill="1" applyBorder="1" applyAlignment="1">
      <alignment horizontal="left" vertical="center" wrapText="1"/>
    </xf>
    <xf numFmtId="0" fontId="4" fillId="0" borderId="22" xfId="0" applyFont="1" applyBorder="1" applyAlignment="1">
      <alignment horizontal="center" vertical="center"/>
    </xf>
    <xf numFmtId="0" fontId="5" fillId="0" borderId="14" xfId="0" applyFont="1" applyBorder="1" applyAlignment="1">
      <alignment vertical="center" wrapText="1"/>
    </xf>
    <xf numFmtId="0" fontId="4" fillId="7" borderId="16" xfId="0" applyFont="1" applyFill="1" applyBorder="1" applyAlignment="1">
      <alignment horizontal="left" vertical="top" wrapText="1"/>
    </xf>
    <xf numFmtId="164" fontId="3" fillId="5" borderId="16" xfId="0" applyNumberFormat="1" applyFont="1" applyFill="1" applyBorder="1" applyAlignment="1">
      <alignment horizontal="right" vertical="center"/>
    </xf>
    <xf numFmtId="0" fontId="5" fillId="5" borderId="26" xfId="0" applyFont="1" applyFill="1" applyBorder="1" applyAlignment="1">
      <alignment horizontal="left" vertical="center" wrapText="1"/>
    </xf>
    <xf numFmtId="164" fontId="3" fillId="0" borderId="0" xfId="0" applyNumberFormat="1" applyFont="1" applyAlignment="1">
      <alignment horizontal="left" vertical="center" wrapText="1"/>
    </xf>
    <xf numFmtId="0" fontId="4" fillId="0" borderId="0" xfId="0" applyFont="1" applyAlignment="1">
      <alignment horizontal="left" vertical="center"/>
    </xf>
    <xf numFmtId="0" fontId="11" fillId="0" borderId="8" xfId="0" applyFont="1" applyBorder="1" applyAlignment="1">
      <alignment horizontal="center" vertical="center"/>
    </xf>
    <xf numFmtId="0" fontId="11" fillId="8" borderId="9" xfId="0" applyFont="1" applyFill="1" applyBorder="1" applyAlignment="1">
      <alignment horizontal="left" vertical="top" wrapText="1"/>
    </xf>
    <xf numFmtId="0" fontId="3" fillId="0" borderId="9" xfId="0" applyFont="1" applyBorder="1" applyAlignment="1">
      <alignment vertical="center" wrapText="1"/>
    </xf>
    <xf numFmtId="0" fontId="11" fillId="0" borderId="33" xfId="0" applyFont="1" applyBorder="1" applyAlignment="1">
      <alignment horizontal="center" vertical="center"/>
    </xf>
    <xf numFmtId="0" fontId="11" fillId="8" borderId="19" xfId="0" applyFont="1" applyFill="1" applyBorder="1" applyAlignment="1">
      <alignment horizontal="left" vertical="top" wrapText="1"/>
    </xf>
    <xf numFmtId="164" fontId="3" fillId="0" borderId="16" xfId="0" applyNumberFormat="1" applyFont="1" applyBorder="1" applyAlignment="1">
      <alignment horizontal="center" vertical="center"/>
    </xf>
    <xf numFmtId="164" fontId="4" fillId="0" borderId="0" xfId="0" applyNumberFormat="1" applyFont="1" applyAlignment="1">
      <alignment horizontal="center" vertical="center"/>
    </xf>
    <xf numFmtId="0" fontId="4" fillId="0" borderId="0" xfId="0" applyFont="1" applyAlignment="1">
      <alignment vertical="center"/>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34" xfId="0" applyFont="1" applyBorder="1" applyAlignment="1">
      <alignment horizontal="center" vertical="center"/>
    </xf>
    <xf numFmtId="164" fontId="4" fillId="0" borderId="35" xfId="0" applyNumberFormat="1" applyFont="1" applyBorder="1" applyAlignment="1">
      <alignment horizontal="center" vertical="center"/>
    </xf>
    <xf numFmtId="42" fontId="4" fillId="0" borderId="0" xfId="0" applyNumberFormat="1" applyFont="1" applyAlignment="1">
      <alignment horizontal="center" vertical="center"/>
    </xf>
    <xf numFmtId="0" fontId="13" fillId="0" borderId="9" xfId="0" applyFont="1" applyBorder="1" applyAlignment="1">
      <alignment horizontal="left" vertical="center" wrapText="1"/>
    </xf>
    <xf numFmtId="0" fontId="13" fillId="0" borderId="1" xfId="0" applyFont="1" applyBorder="1" applyAlignment="1">
      <alignment horizontal="left" vertical="center" wrapText="1"/>
    </xf>
    <xf numFmtId="0" fontId="13" fillId="0" borderId="5" xfId="0" applyFont="1" applyBorder="1" applyAlignment="1">
      <alignment horizontal="left" vertical="center" wrapText="1"/>
    </xf>
    <xf numFmtId="0" fontId="13" fillId="0" borderId="9" xfId="0" applyFont="1" applyBorder="1" applyAlignment="1">
      <alignment horizontal="left" vertical="top" wrapText="1"/>
    </xf>
    <xf numFmtId="0" fontId="13" fillId="0" borderId="24" xfId="0" applyFont="1" applyBorder="1" applyAlignment="1">
      <alignment horizontal="left" vertical="center" wrapText="1"/>
    </xf>
    <xf numFmtId="0" fontId="13" fillId="0" borderId="14" xfId="0" applyFont="1" applyBorder="1" applyAlignment="1">
      <alignment horizontal="left" vertical="center" wrapText="1"/>
    </xf>
    <xf numFmtId="0" fontId="16" fillId="0" borderId="24" xfId="0" applyFont="1" applyBorder="1" applyAlignment="1">
      <alignment vertical="center" wrapText="1"/>
    </xf>
    <xf numFmtId="0" fontId="13" fillId="0" borderId="16" xfId="0" applyFont="1" applyBorder="1" applyAlignment="1">
      <alignment vertical="center" wrapText="1"/>
    </xf>
    <xf numFmtId="0" fontId="4" fillId="4" borderId="37" xfId="0" applyFont="1" applyFill="1" applyBorder="1" applyAlignment="1">
      <alignment horizontal="left" vertical="top" wrapText="1"/>
    </xf>
    <xf numFmtId="0" fontId="13" fillId="0" borderId="37" xfId="0" applyFont="1" applyBorder="1" applyAlignment="1">
      <alignment horizontal="left" vertical="center" wrapText="1"/>
    </xf>
    <xf numFmtId="0" fontId="3" fillId="0" borderId="37" xfId="0" applyFont="1" applyBorder="1" applyAlignment="1">
      <alignment horizontal="center" vertical="center"/>
    </xf>
    <xf numFmtId="164" fontId="3" fillId="5" borderId="37" xfId="0" applyNumberFormat="1" applyFont="1" applyFill="1" applyBorder="1" applyAlignment="1">
      <alignment horizontal="right" vertical="center"/>
    </xf>
    <xf numFmtId="164" fontId="3" fillId="0" borderId="37" xfId="0" applyNumberFormat="1" applyFont="1" applyBorder="1" applyAlignment="1">
      <alignment horizontal="center" vertical="center"/>
    </xf>
    <xf numFmtId="0" fontId="4" fillId="4" borderId="40" xfId="0" applyFont="1" applyFill="1" applyBorder="1" applyAlignment="1">
      <alignment horizontal="left" vertical="top" wrapText="1"/>
    </xf>
    <xf numFmtId="0" fontId="5" fillId="0" borderId="40" xfId="0" applyFont="1" applyBorder="1" applyAlignment="1">
      <alignment horizontal="left" vertical="center" wrapText="1"/>
    </xf>
    <xf numFmtId="0" fontId="3" fillId="0" borderId="40" xfId="0" applyFont="1" applyBorder="1" applyAlignment="1">
      <alignment horizontal="center" vertical="center"/>
    </xf>
    <xf numFmtId="164" fontId="3" fillId="5" borderId="40" xfId="0" applyNumberFormat="1" applyFont="1" applyFill="1" applyBorder="1" applyAlignment="1">
      <alignment horizontal="right" vertical="center"/>
    </xf>
    <xf numFmtId="164" fontId="3" fillId="0" borderId="40" xfId="0" applyNumberFormat="1" applyFont="1" applyBorder="1" applyAlignment="1">
      <alignment horizontal="center" vertical="center"/>
    </xf>
    <xf numFmtId="0" fontId="3" fillId="0" borderId="42" xfId="0" applyFont="1" applyBorder="1" applyAlignment="1">
      <alignment horizontal="left" vertical="top" wrapText="1"/>
    </xf>
    <xf numFmtId="164" fontId="3" fillId="0" borderId="42" xfId="0" applyNumberFormat="1" applyFont="1" applyBorder="1" applyAlignment="1">
      <alignment horizontal="left" vertical="top" wrapText="1"/>
    </xf>
    <xf numFmtId="0" fontId="11" fillId="0" borderId="42" xfId="0" applyFont="1" applyBorder="1" applyAlignment="1">
      <alignment horizontal="left" vertical="center" wrapText="1"/>
    </xf>
    <xf numFmtId="0" fontId="19" fillId="0" borderId="31" xfId="0" applyFont="1" applyBorder="1" applyAlignment="1">
      <alignment horizontal="center" vertical="center"/>
    </xf>
    <xf numFmtId="16" fontId="19" fillId="0" borderId="32" xfId="0" applyNumberFormat="1" applyFont="1" applyBorder="1" applyAlignment="1">
      <alignment horizontal="center" vertical="center"/>
    </xf>
    <xf numFmtId="0" fontId="13" fillId="5" borderId="25" xfId="0" applyFont="1" applyFill="1" applyBorder="1" applyAlignment="1">
      <alignment horizontal="left" vertical="center" wrapText="1"/>
    </xf>
    <xf numFmtId="0" fontId="6" fillId="5" borderId="18" xfId="0" applyFont="1" applyFill="1" applyBorder="1" applyAlignment="1">
      <alignment horizontal="left" vertical="center" wrapText="1"/>
    </xf>
    <xf numFmtId="0" fontId="6" fillId="5" borderId="30" xfId="0" applyFont="1" applyFill="1" applyBorder="1" applyAlignment="1">
      <alignment horizontal="left" vertical="center" wrapText="1"/>
    </xf>
    <xf numFmtId="0" fontId="6" fillId="5" borderId="26" xfId="0" applyFont="1" applyFill="1" applyBorder="1" applyAlignment="1">
      <alignment horizontal="left" vertical="center" wrapText="1"/>
    </xf>
    <xf numFmtId="0" fontId="6" fillId="5" borderId="38" xfId="0" applyFont="1" applyFill="1" applyBorder="1" applyAlignment="1">
      <alignment horizontal="left" vertical="center" wrapText="1"/>
    </xf>
    <xf numFmtId="0" fontId="6" fillId="5" borderId="41" xfId="0" applyFont="1" applyFill="1" applyBorder="1" applyAlignment="1">
      <alignment horizontal="left" vertical="center" wrapText="1"/>
    </xf>
    <xf numFmtId="0" fontId="6" fillId="5" borderId="23"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6" fillId="5" borderId="25" xfId="0" applyFont="1" applyFill="1" applyBorder="1" applyAlignment="1">
      <alignment horizontal="left" vertical="center" wrapText="1"/>
    </xf>
    <xf numFmtId="0" fontId="13" fillId="5" borderId="18"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6" fillId="5" borderId="4" xfId="0" applyFont="1" applyFill="1" applyBorder="1" applyAlignment="1">
      <alignment horizontal="left" vertical="center" wrapText="1"/>
    </xf>
    <xf numFmtId="0" fontId="20" fillId="0" borderId="19" xfId="0" applyFont="1" applyBorder="1" applyAlignment="1">
      <alignment vertical="center" wrapText="1"/>
    </xf>
    <xf numFmtId="0" fontId="13" fillId="5" borderId="26" xfId="0" applyFont="1" applyFill="1" applyBorder="1" applyAlignment="1">
      <alignment horizontal="left" vertical="center" wrapText="1"/>
    </xf>
    <xf numFmtId="0" fontId="4" fillId="4" borderId="5" xfId="0" applyFont="1" applyFill="1" applyBorder="1" applyAlignment="1">
      <alignment horizontal="left" vertical="top" wrapText="1"/>
    </xf>
    <xf numFmtId="49" fontId="4" fillId="0" borderId="8" xfId="0" applyNumberFormat="1" applyFont="1" applyBorder="1" applyAlignment="1">
      <alignment horizontal="center" vertical="center"/>
    </xf>
    <xf numFmtId="49" fontId="4" fillId="0" borderId="22" xfId="0" applyNumberFormat="1" applyFont="1" applyBorder="1" applyAlignment="1">
      <alignment horizontal="center" vertical="center"/>
    </xf>
    <xf numFmtId="0" fontId="3" fillId="0" borderId="0" xfId="0" applyFont="1" applyAlignment="1">
      <alignment horizontal="left" vertical="center" wrapText="1"/>
    </xf>
    <xf numFmtId="0" fontId="13" fillId="0" borderId="42" xfId="0" applyFont="1" applyBorder="1" applyAlignment="1">
      <alignment horizontal="left" vertical="top" wrapText="1"/>
    </xf>
    <xf numFmtId="0" fontId="5" fillId="0" borderId="42" xfId="0" applyFont="1" applyBorder="1" applyAlignment="1">
      <alignment horizontal="left" vertical="top" wrapText="1"/>
    </xf>
    <xf numFmtId="16" fontId="4" fillId="0" borderId="36" xfId="0" applyNumberFormat="1" applyFont="1" applyBorder="1" applyAlignment="1">
      <alignment horizontal="center" vertical="center"/>
    </xf>
    <xf numFmtId="16" fontId="4" fillId="0" borderId="39" xfId="0" applyNumberFormat="1" applyFont="1" applyBorder="1" applyAlignment="1">
      <alignment horizontal="center" vertical="center"/>
    </xf>
    <xf numFmtId="16" fontId="4" fillId="0" borderId="27" xfId="0" applyNumberFormat="1" applyFont="1" applyBorder="1" applyAlignment="1">
      <alignment horizontal="center" vertical="center"/>
    </xf>
    <xf numFmtId="16" fontId="4" fillId="0" borderId="17" xfId="0" applyNumberFormat="1" applyFont="1" applyBorder="1" applyAlignment="1">
      <alignment horizontal="center" vertical="center"/>
    </xf>
    <xf numFmtId="0" fontId="4" fillId="0" borderId="17" xfId="0" applyFont="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8E5CC-A98C-4D9C-A128-45943ED215BC}">
  <dimension ref="A1:I57"/>
  <sheetViews>
    <sheetView tabSelected="1" zoomScale="85" zoomScaleNormal="85" workbookViewId="0">
      <selection activeCell="C3" sqref="C3"/>
    </sheetView>
  </sheetViews>
  <sheetFormatPr defaultColWidth="9.140625" defaultRowHeight="15" x14ac:dyDescent="0.25"/>
  <cols>
    <col min="1" max="1" width="10.42578125" style="86" customWidth="1"/>
    <col min="2" max="2" width="29.140625" style="87" customWidth="1"/>
    <col min="3" max="3" width="115.42578125" style="86" customWidth="1"/>
    <col min="4" max="4" width="13.5703125" style="88" customWidth="1"/>
    <col min="5" max="5" width="17" style="88" customWidth="1"/>
    <col min="6" max="6" width="15" style="88" customWidth="1"/>
    <col min="7" max="7" width="44.5703125" style="78" customWidth="1"/>
    <col min="8" max="8" width="13.28515625" style="5" customWidth="1"/>
    <col min="9" max="9" width="18.42578125" style="5" bestFit="1" customWidth="1"/>
    <col min="10" max="16384" width="9.140625" style="5"/>
  </cols>
  <sheetData>
    <row r="1" spans="1:9" ht="27" thickBot="1" x14ac:dyDescent="0.3">
      <c r="A1" s="1" t="s">
        <v>0</v>
      </c>
      <c r="B1" s="2"/>
      <c r="C1" s="2"/>
      <c r="D1" s="2"/>
      <c r="E1" s="3"/>
      <c r="F1" s="3"/>
      <c r="G1" s="4"/>
    </row>
    <row r="2" spans="1:9" ht="30.75" thickBot="1" x14ac:dyDescent="0.3">
      <c r="A2" s="6" t="s">
        <v>1</v>
      </c>
      <c r="B2" s="6" t="s">
        <v>2</v>
      </c>
      <c r="C2" s="6" t="s">
        <v>3</v>
      </c>
      <c r="D2" s="6" t="s">
        <v>4</v>
      </c>
      <c r="E2" s="7"/>
      <c r="F2" s="8" t="s">
        <v>5</v>
      </c>
      <c r="G2" s="9" t="s">
        <v>6</v>
      </c>
    </row>
    <row r="3" spans="1:9" ht="165" x14ac:dyDescent="0.25">
      <c r="A3" s="10" t="s">
        <v>7</v>
      </c>
      <c r="B3" s="11" t="s">
        <v>8</v>
      </c>
      <c r="C3" s="92" t="s">
        <v>9</v>
      </c>
      <c r="D3" s="12">
        <v>60</v>
      </c>
      <c r="E3" s="13">
        <v>0</v>
      </c>
      <c r="F3" s="14">
        <f t="shared" ref="F3:F31" si="0">D3*E3</f>
        <v>0</v>
      </c>
      <c r="G3" s="126"/>
      <c r="I3" s="16"/>
    </row>
    <row r="4" spans="1:9" ht="165" x14ac:dyDescent="0.25">
      <c r="A4" s="10" t="s">
        <v>10</v>
      </c>
      <c r="B4" s="11" t="s">
        <v>11</v>
      </c>
      <c r="C4" s="92" t="s">
        <v>12</v>
      </c>
      <c r="D4" s="12">
        <v>15</v>
      </c>
      <c r="E4" s="13">
        <v>0</v>
      </c>
      <c r="F4" s="14">
        <f t="shared" si="0"/>
        <v>0</v>
      </c>
      <c r="G4" s="126"/>
      <c r="I4" s="16"/>
    </row>
    <row r="5" spans="1:9" ht="180" x14ac:dyDescent="0.25">
      <c r="A5" s="10" t="s">
        <v>13</v>
      </c>
      <c r="B5" s="11" t="s">
        <v>14</v>
      </c>
      <c r="C5" s="92" t="s">
        <v>15</v>
      </c>
      <c r="D5" s="12">
        <v>6</v>
      </c>
      <c r="E5" s="13">
        <v>0</v>
      </c>
      <c r="F5" s="14">
        <f t="shared" si="0"/>
        <v>0</v>
      </c>
      <c r="G5" s="126"/>
      <c r="I5" s="16"/>
    </row>
    <row r="6" spans="1:9" ht="125.25" customHeight="1" thickBot="1" x14ac:dyDescent="0.3">
      <c r="A6" s="10" t="s">
        <v>16</v>
      </c>
      <c r="B6" s="17" t="s">
        <v>17</v>
      </c>
      <c r="C6" s="18" t="s">
        <v>18</v>
      </c>
      <c r="D6" s="19">
        <v>6</v>
      </c>
      <c r="E6" s="13">
        <v>0</v>
      </c>
      <c r="F6" s="14">
        <f t="shared" si="0"/>
        <v>0</v>
      </c>
      <c r="G6" s="15"/>
      <c r="I6" s="16"/>
    </row>
    <row r="7" spans="1:9" ht="60" x14ac:dyDescent="0.25">
      <c r="A7" s="10" t="s">
        <v>19</v>
      </c>
      <c r="B7" s="20" t="s">
        <v>20</v>
      </c>
      <c r="C7" s="18" t="s">
        <v>21</v>
      </c>
      <c r="D7" s="19">
        <v>6</v>
      </c>
      <c r="E7" s="13">
        <v>0</v>
      </c>
      <c r="F7" s="14">
        <f t="shared" si="0"/>
        <v>0</v>
      </c>
      <c r="G7" s="15"/>
      <c r="I7" s="16"/>
    </row>
    <row r="8" spans="1:9" ht="125.25" customHeight="1" thickBot="1" x14ac:dyDescent="0.3">
      <c r="A8" s="10" t="s">
        <v>22</v>
      </c>
      <c r="B8" s="17" t="s">
        <v>23</v>
      </c>
      <c r="C8" s="18" t="s">
        <v>24</v>
      </c>
      <c r="D8" s="19">
        <v>2</v>
      </c>
      <c r="E8" s="13">
        <v>0</v>
      </c>
      <c r="F8" s="14">
        <f t="shared" si="0"/>
        <v>0</v>
      </c>
      <c r="G8" s="126"/>
      <c r="I8" s="16"/>
    </row>
    <row r="9" spans="1:9" ht="75" x14ac:dyDescent="0.25">
      <c r="A9" s="10" t="s">
        <v>25</v>
      </c>
      <c r="B9" s="20" t="s">
        <v>26</v>
      </c>
      <c r="C9" s="18" t="s">
        <v>21</v>
      </c>
      <c r="D9" s="19">
        <v>2</v>
      </c>
      <c r="E9" s="13">
        <v>0</v>
      </c>
      <c r="F9" s="14">
        <f t="shared" si="0"/>
        <v>0</v>
      </c>
      <c r="G9" s="125"/>
      <c r="I9" s="21"/>
    </row>
    <row r="10" spans="1:9" ht="135" x14ac:dyDescent="0.25">
      <c r="A10" s="130" t="s">
        <v>27</v>
      </c>
      <c r="B10" s="17" t="s">
        <v>28</v>
      </c>
      <c r="C10" s="93" t="s">
        <v>29</v>
      </c>
      <c r="D10" s="22">
        <v>5</v>
      </c>
      <c r="E10" s="13">
        <v>0</v>
      </c>
      <c r="F10" s="14">
        <f t="shared" si="0"/>
        <v>0</v>
      </c>
      <c r="G10" s="23"/>
    </row>
    <row r="11" spans="1:9" ht="150" x14ac:dyDescent="0.25">
      <c r="A11" s="130"/>
      <c r="B11" s="24" t="s">
        <v>30</v>
      </c>
      <c r="C11" s="94" t="s">
        <v>31</v>
      </c>
      <c r="D11" s="19">
        <v>2</v>
      </c>
      <c r="E11" s="13">
        <v>0</v>
      </c>
      <c r="F11" s="14">
        <f t="shared" si="0"/>
        <v>0</v>
      </c>
      <c r="G11" s="25"/>
    </row>
    <row r="12" spans="1:9" ht="60" x14ac:dyDescent="0.25">
      <c r="A12" s="130"/>
      <c r="B12" s="26" t="s">
        <v>32</v>
      </c>
      <c r="C12" s="27" t="s">
        <v>33</v>
      </c>
      <c r="D12" s="22">
        <v>2</v>
      </c>
      <c r="E12" s="13">
        <v>0</v>
      </c>
      <c r="F12" s="14">
        <f t="shared" si="0"/>
        <v>0</v>
      </c>
      <c r="G12" s="15"/>
    </row>
    <row r="13" spans="1:9" ht="60" x14ac:dyDescent="0.25">
      <c r="A13" s="130"/>
      <c r="B13" s="20" t="s">
        <v>32</v>
      </c>
      <c r="C13" s="28" t="s">
        <v>34</v>
      </c>
      <c r="D13" s="29">
        <v>7</v>
      </c>
      <c r="E13" s="13">
        <v>0</v>
      </c>
      <c r="F13" s="14">
        <f t="shared" si="0"/>
        <v>0</v>
      </c>
      <c r="G13" s="23"/>
    </row>
    <row r="14" spans="1:9" ht="150" x14ac:dyDescent="0.25">
      <c r="A14" s="30" t="s">
        <v>35</v>
      </c>
      <c r="B14" s="31" t="s">
        <v>36</v>
      </c>
      <c r="C14" s="95" t="s">
        <v>37</v>
      </c>
      <c r="D14" s="12">
        <v>15</v>
      </c>
      <c r="E14" s="13">
        <v>0</v>
      </c>
      <c r="F14" s="14">
        <f t="shared" si="0"/>
        <v>0</v>
      </c>
      <c r="G14" s="124"/>
    </row>
    <row r="15" spans="1:9" ht="150" x14ac:dyDescent="0.25">
      <c r="A15" s="30" t="s">
        <v>38</v>
      </c>
      <c r="B15" s="31" t="s">
        <v>39</v>
      </c>
      <c r="C15" s="95" t="s">
        <v>40</v>
      </c>
      <c r="D15" s="12">
        <v>7</v>
      </c>
      <c r="E15" s="13">
        <v>0</v>
      </c>
      <c r="F15" s="14">
        <f t="shared" si="0"/>
        <v>0</v>
      </c>
      <c r="G15" s="116"/>
    </row>
    <row r="16" spans="1:9" ht="135" x14ac:dyDescent="0.25">
      <c r="A16" s="30" t="s">
        <v>41</v>
      </c>
      <c r="B16" s="31" t="s">
        <v>42</v>
      </c>
      <c r="C16" s="92" t="s">
        <v>43</v>
      </c>
      <c r="D16" s="12">
        <v>3</v>
      </c>
      <c r="E16" s="13">
        <v>0</v>
      </c>
      <c r="F16" s="14">
        <f t="shared" si="0"/>
        <v>0</v>
      </c>
      <c r="G16" s="124"/>
      <c r="I16" s="33"/>
    </row>
    <row r="17" spans="1:9" ht="150" x14ac:dyDescent="0.25">
      <c r="A17" s="10" t="s">
        <v>44</v>
      </c>
      <c r="B17" s="31" t="s">
        <v>45</v>
      </c>
      <c r="C17" s="92" t="s">
        <v>46</v>
      </c>
      <c r="D17" s="12">
        <v>10</v>
      </c>
      <c r="E17" s="13">
        <v>0</v>
      </c>
      <c r="F17" s="14">
        <f t="shared" si="0"/>
        <v>0</v>
      </c>
      <c r="G17" s="124"/>
    </row>
    <row r="18" spans="1:9" ht="150" x14ac:dyDescent="0.25">
      <c r="A18" s="130" t="s">
        <v>47</v>
      </c>
      <c r="B18" s="31" t="s">
        <v>48</v>
      </c>
      <c r="C18" s="92" t="s">
        <v>49</v>
      </c>
      <c r="D18" s="12">
        <v>3</v>
      </c>
      <c r="E18" s="34">
        <v>0</v>
      </c>
      <c r="F18" s="35">
        <f t="shared" si="0"/>
        <v>0</v>
      </c>
      <c r="G18" s="124"/>
    </row>
    <row r="19" spans="1:9" ht="60" x14ac:dyDescent="0.25">
      <c r="A19" s="130"/>
      <c r="B19" s="36" t="s">
        <v>50</v>
      </c>
      <c r="C19" s="28" t="s">
        <v>21</v>
      </c>
      <c r="D19" s="29">
        <v>1</v>
      </c>
      <c r="E19" s="37">
        <v>0</v>
      </c>
      <c r="F19" s="38">
        <f t="shared" si="0"/>
        <v>0</v>
      </c>
      <c r="G19" s="122"/>
    </row>
    <row r="20" spans="1:9" ht="150" x14ac:dyDescent="0.25">
      <c r="A20" s="130" t="s">
        <v>51</v>
      </c>
      <c r="B20" s="31" t="s">
        <v>52</v>
      </c>
      <c r="C20" s="92" t="s">
        <v>53</v>
      </c>
      <c r="D20" s="12">
        <v>6</v>
      </c>
      <c r="E20" s="39">
        <v>0</v>
      </c>
      <c r="F20" s="35">
        <f t="shared" si="0"/>
        <v>0</v>
      </c>
      <c r="G20" s="124"/>
    </row>
    <row r="21" spans="1:9" ht="60" x14ac:dyDescent="0.25">
      <c r="A21" s="130"/>
      <c r="B21" s="36" t="s">
        <v>54</v>
      </c>
      <c r="C21" s="40" t="s">
        <v>21</v>
      </c>
      <c r="D21" s="41">
        <v>3</v>
      </c>
      <c r="E21" s="37">
        <v>0</v>
      </c>
      <c r="F21" s="38">
        <f t="shared" si="0"/>
        <v>0</v>
      </c>
      <c r="G21" s="122"/>
    </row>
    <row r="22" spans="1:9" ht="165" x14ac:dyDescent="0.25">
      <c r="A22" s="130" t="s">
        <v>55</v>
      </c>
      <c r="B22" s="31" t="s">
        <v>56</v>
      </c>
      <c r="C22" s="92" t="s">
        <v>57</v>
      </c>
      <c r="D22" s="12">
        <v>4</v>
      </c>
      <c r="E22" s="39">
        <v>0</v>
      </c>
      <c r="F22" s="35">
        <f t="shared" si="0"/>
        <v>0</v>
      </c>
      <c r="G22" s="124"/>
      <c r="I22" s="33"/>
    </row>
    <row r="23" spans="1:9" ht="60" x14ac:dyDescent="0.25">
      <c r="A23" s="130"/>
      <c r="B23" s="36" t="s">
        <v>58</v>
      </c>
      <c r="C23" s="42" t="s">
        <v>21</v>
      </c>
      <c r="D23" s="43">
        <v>2</v>
      </c>
      <c r="E23" s="37">
        <v>0</v>
      </c>
      <c r="F23" s="38">
        <f t="shared" si="0"/>
        <v>0</v>
      </c>
      <c r="G23" s="122"/>
    </row>
    <row r="24" spans="1:9" x14ac:dyDescent="0.25">
      <c r="A24" s="131" t="s">
        <v>59</v>
      </c>
      <c r="B24" s="129" t="s">
        <v>60</v>
      </c>
      <c r="C24" s="44" t="s">
        <v>61</v>
      </c>
      <c r="D24" s="45">
        <v>20</v>
      </c>
      <c r="E24" s="39">
        <v>0</v>
      </c>
      <c r="F24" s="14">
        <f t="shared" si="0"/>
        <v>0</v>
      </c>
      <c r="G24" s="121"/>
    </row>
    <row r="25" spans="1:9" x14ac:dyDescent="0.25">
      <c r="A25" s="131"/>
      <c r="B25" s="129"/>
      <c r="C25" s="44" t="s">
        <v>62</v>
      </c>
      <c r="D25" s="45">
        <v>3</v>
      </c>
      <c r="E25" s="39">
        <v>0</v>
      </c>
      <c r="F25" s="46">
        <f t="shared" si="0"/>
        <v>0</v>
      </c>
      <c r="G25" s="47"/>
    </row>
    <row r="26" spans="1:9" ht="30" x14ac:dyDescent="0.25">
      <c r="A26" s="131"/>
      <c r="B26" s="129"/>
      <c r="C26" s="48" t="s">
        <v>63</v>
      </c>
      <c r="D26" s="49">
        <v>10</v>
      </c>
      <c r="E26" s="39">
        <v>0</v>
      </c>
      <c r="F26" s="46">
        <f t="shared" si="0"/>
        <v>0</v>
      </c>
      <c r="G26" s="47"/>
    </row>
    <row r="27" spans="1:9" ht="45" x14ac:dyDescent="0.25">
      <c r="A27" s="131"/>
      <c r="B27" s="129"/>
      <c r="C27" s="50" t="s">
        <v>64</v>
      </c>
      <c r="D27" s="49">
        <v>6</v>
      </c>
      <c r="E27" s="39">
        <v>0</v>
      </c>
      <c r="F27" s="46">
        <f t="shared" si="0"/>
        <v>0</v>
      </c>
      <c r="G27" s="47"/>
    </row>
    <row r="28" spans="1:9" ht="60" x14ac:dyDescent="0.25">
      <c r="A28" s="131"/>
      <c r="B28" s="129"/>
      <c r="C28" s="50" t="s">
        <v>65</v>
      </c>
      <c r="D28" s="49">
        <v>2</v>
      </c>
      <c r="E28" s="39">
        <v>0</v>
      </c>
      <c r="F28" s="46">
        <f t="shared" si="0"/>
        <v>0</v>
      </c>
      <c r="G28" s="47"/>
    </row>
    <row r="29" spans="1:9" ht="30" x14ac:dyDescent="0.25">
      <c r="A29" s="131"/>
      <c r="B29" s="129"/>
      <c r="C29" s="96" t="s">
        <v>66</v>
      </c>
      <c r="D29" s="49">
        <v>5</v>
      </c>
      <c r="E29" s="39">
        <v>0</v>
      </c>
      <c r="F29" s="46">
        <f t="shared" si="0"/>
        <v>0</v>
      </c>
      <c r="G29" s="123"/>
    </row>
    <row r="30" spans="1:9" x14ac:dyDescent="0.25">
      <c r="A30" s="131"/>
      <c r="B30" s="129"/>
      <c r="C30" s="48" t="s">
        <v>67</v>
      </c>
      <c r="D30" s="49">
        <v>10</v>
      </c>
      <c r="E30" s="39">
        <v>0</v>
      </c>
      <c r="F30" s="46">
        <f t="shared" si="0"/>
        <v>0</v>
      </c>
      <c r="G30" s="115"/>
    </row>
    <row r="31" spans="1:9" ht="30" x14ac:dyDescent="0.25">
      <c r="A31" s="131"/>
      <c r="B31" s="129"/>
      <c r="C31" s="42" t="s">
        <v>68</v>
      </c>
      <c r="D31" s="43">
        <v>10</v>
      </c>
      <c r="E31" s="39">
        <v>0</v>
      </c>
      <c r="F31" s="38">
        <f t="shared" si="0"/>
        <v>0</v>
      </c>
      <c r="G31" s="51"/>
    </row>
    <row r="32" spans="1:9" ht="351" customHeight="1" x14ac:dyDescent="0.25">
      <c r="A32" s="133" t="s">
        <v>69</v>
      </c>
      <c r="B32" s="134"/>
      <c r="C32" s="134"/>
      <c r="D32" s="110"/>
      <c r="E32" s="111"/>
      <c r="F32" s="111"/>
      <c r="G32" s="112"/>
    </row>
    <row r="33" spans="1:9" ht="90" x14ac:dyDescent="0.25">
      <c r="A33" s="135" t="s">
        <v>70</v>
      </c>
      <c r="B33" s="100" t="s">
        <v>71</v>
      </c>
      <c r="C33" s="101" t="s">
        <v>72</v>
      </c>
      <c r="D33" s="102">
        <v>25</v>
      </c>
      <c r="E33" s="103">
        <v>0</v>
      </c>
      <c r="F33" s="104">
        <f t="shared" ref="F33:F49" si="1">D33*E33</f>
        <v>0</v>
      </c>
      <c r="G33" s="119"/>
      <c r="H33" s="52"/>
    </row>
    <row r="34" spans="1:9" ht="45" x14ac:dyDescent="0.25">
      <c r="A34" s="136"/>
      <c r="B34" s="105" t="s">
        <v>73</v>
      </c>
      <c r="C34" s="106" t="s">
        <v>74</v>
      </c>
      <c r="D34" s="107">
        <v>2</v>
      </c>
      <c r="E34" s="108">
        <v>0</v>
      </c>
      <c r="F34" s="109">
        <f t="shared" si="1"/>
        <v>0</v>
      </c>
      <c r="G34" s="120"/>
    </row>
    <row r="35" spans="1:9" ht="75" x14ac:dyDescent="0.25">
      <c r="A35" s="137" t="s">
        <v>75</v>
      </c>
      <c r="B35" s="20" t="s">
        <v>76</v>
      </c>
      <c r="C35" s="97" t="s">
        <v>77</v>
      </c>
      <c r="D35" s="45">
        <v>12</v>
      </c>
      <c r="E35" s="39">
        <v>0</v>
      </c>
      <c r="F35" s="53">
        <f t="shared" si="1"/>
        <v>0</v>
      </c>
      <c r="G35" s="121"/>
    </row>
    <row r="36" spans="1:9" ht="45" x14ac:dyDescent="0.25">
      <c r="A36" s="137"/>
      <c r="B36" s="54" t="s">
        <v>73</v>
      </c>
      <c r="C36" s="42" t="s">
        <v>74</v>
      </c>
      <c r="D36" s="43">
        <v>2</v>
      </c>
      <c r="E36" s="37">
        <v>0</v>
      </c>
      <c r="F36" s="55">
        <f t="shared" si="1"/>
        <v>0</v>
      </c>
      <c r="G36" s="122"/>
    </row>
    <row r="37" spans="1:9" ht="60" x14ac:dyDescent="0.25">
      <c r="A37" s="138" t="s">
        <v>78</v>
      </c>
      <c r="B37" s="11" t="s">
        <v>79</v>
      </c>
      <c r="C37" s="92" t="s">
        <v>80</v>
      </c>
      <c r="D37" s="12">
        <v>7</v>
      </c>
      <c r="E37" s="39">
        <v>0</v>
      </c>
      <c r="F37" s="53">
        <f t="shared" si="1"/>
        <v>0</v>
      </c>
      <c r="G37" s="121"/>
      <c r="H37" s="52"/>
    </row>
    <row r="38" spans="1:9" ht="45.75" thickBot="1" x14ac:dyDescent="0.3">
      <c r="A38" s="138"/>
      <c r="B38" s="54" t="s">
        <v>73</v>
      </c>
      <c r="C38" s="42" t="s">
        <v>74</v>
      </c>
      <c r="D38" s="43">
        <v>2</v>
      </c>
      <c r="E38" s="37">
        <v>0</v>
      </c>
      <c r="F38" s="55">
        <f t="shared" si="1"/>
        <v>0</v>
      </c>
      <c r="G38" s="51"/>
    </row>
    <row r="39" spans="1:9" ht="90" x14ac:dyDescent="0.25">
      <c r="A39" s="139" t="s">
        <v>81</v>
      </c>
      <c r="B39" s="56" t="s">
        <v>82</v>
      </c>
      <c r="C39" s="57" t="s">
        <v>83</v>
      </c>
      <c r="D39" s="58">
        <v>3</v>
      </c>
      <c r="E39" s="39">
        <v>0</v>
      </c>
      <c r="F39" s="53">
        <f t="shared" si="1"/>
        <v>0</v>
      </c>
      <c r="G39" s="116"/>
    </row>
    <row r="40" spans="1:9" ht="45" x14ac:dyDescent="0.25">
      <c r="A40" s="139"/>
      <c r="B40" s="59" t="s">
        <v>73</v>
      </c>
      <c r="C40" s="60" t="s">
        <v>74</v>
      </c>
      <c r="D40" s="61">
        <v>3</v>
      </c>
      <c r="E40" s="37">
        <v>0</v>
      </c>
      <c r="F40" s="55">
        <f t="shared" si="1"/>
        <v>0</v>
      </c>
      <c r="G40" s="117"/>
    </row>
    <row r="41" spans="1:9" ht="90" x14ac:dyDescent="0.25">
      <c r="A41" s="138" t="s">
        <v>84</v>
      </c>
      <c r="B41" s="62" t="s">
        <v>85</v>
      </c>
      <c r="C41" s="92" t="s">
        <v>86</v>
      </c>
      <c r="D41" s="12">
        <v>5</v>
      </c>
      <c r="E41" s="39">
        <v>0</v>
      </c>
      <c r="F41" s="53">
        <f t="shared" si="1"/>
        <v>0</v>
      </c>
      <c r="G41" s="116"/>
    </row>
    <row r="42" spans="1:9" ht="45" x14ac:dyDescent="0.25">
      <c r="A42" s="138"/>
      <c r="B42" s="54" t="s">
        <v>73</v>
      </c>
      <c r="C42" s="42" t="s">
        <v>74</v>
      </c>
      <c r="D42" s="29">
        <v>2</v>
      </c>
      <c r="E42" s="37">
        <v>0</v>
      </c>
      <c r="F42" s="55">
        <f t="shared" si="1"/>
        <v>0</v>
      </c>
      <c r="G42" s="118"/>
    </row>
    <row r="43" spans="1:9" ht="30" x14ac:dyDescent="0.25">
      <c r="A43" s="63" t="s">
        <v>87</v>
      </c>
      <c r="B43" s="64" t="s">
        <v>88</v>
      </c>
      <c r="C43" s="65" t="s">
        <v>89</v>
      </c>
      <c r="D43" s="12">
        <v>3</v>
      </c>
      <c r="E43" s="34">
        <v>0</v>
      </c>
      <c r="F43" s="35">
        <f t="shared" si="1"/>
        <v>0</v>
      </c>
      <c r="G43" s="32"/>
      <c r="H43" s="66"/>
    </row>
    <row r="44" spans="1:9" ht="45" x14ac:dyDescent="0.25">
      <c r="A44" s="67" t="s">
        <v>90</v>
      </c>
      <c r="B44" s="68" t="s">
        <v>88</v>
      </c>
      <c r="C44" s="69" t="s">
        <v>91</v>
      </c>
      <c r="D44" s="49">
        <v>3</v>
      </c>
      <c r="E44" s="39">
        <v>0</v>
      </c>
      <c r="F44" s="46">
        <f t="shared" si="1"/>
        <v>0</v>
      </c>
      <c r="G44" s="47"/>
    </row>
    <row r="45" spans="1:9" ht="45" x14ac:dyDescent="0.25">
      <c r="A45" s="67" t="s">
        <v>92</v>
      </c>
      <c r="B45" s="70" t="s">
        <v>93</v>
      </c>
      <c r="C45" s="69" t="s">
        <v>94</v>
      </c>
      <c r="D45" s="45">
        <v>2</v>
      </c>
      <c r="E45" s="39">
        <v>0</v>
      </c>
      <c r="F45" s="46">
        <f t="shared" si="1"/>
        <v>0</v>
      </c>
      <c r="G45" s="71"/>
    </row>
    <row r="46" spans="1:9" ht="45" x14ac:dyDescent="0.25">
      <c r="A46" s="67" t="s">
        <v>95</v>
      </c>
      <c r="B46" s="68" t="s">
        <v>93</v>
      </c>
      <c r="C46" s="98" t="s">
        <v>96</v>
      </c>
      <c r="D46" s="49">
        <v>2</v>
      </c>
      <c r="E46" s="39">
        <v>0</v>
      </c>
      <c r="F46" s="46">
        <f t="shared" si="1"/>
        <v>0</v>
      </c>
      <c r="G46" s="115"/>
      <c r="H46" s="66"/>
      <c r="I46" s="16"/>
    </row>
    <row r="47" spans="1:9" ht="60" x14ac:dyDescent="0.25">
      <c r="A47" s="72" t="s">
        <v>97</v>
      </c>
      <c r="B47" s="70" t="s">
        <v>98</v>
      </c>
      <c r="C47" s="73" t="s">
        <v>99</v>
      </c>
      <c r="D47" s="45">
        <v>3</v>
      </c>
      <c r="E47" s="39">
        <v>0</v>
      </c>
      <c r="F47" s="46">
        <f t="shared" si="1"/>
        <v>0</v>
      </c>
      <c r="G47" s="71"/>
    </row>
    <row r="48" spans="1:9" ht="60" x14ac:dyDescent="0.25">
      <c r="A48" s="113" t="s">
        <v>100</v>
      </c>
      <c r="B48" s="68" t="s">
        <v>98</v>
      </c>
      <c r="C48" s="69" t="s">
        <v>101</v>
      </c>
      <c r="D48" s="49">
        <v>3</v>
      </c>
      <c r="E48" s="39">
        <v>0</v>
      </c>
      <c r="F48" s="46">
        <f t="shared" si="1"/>
        <v>0</v>
      </c>
      <c r="G48" s="71"/>
    </row>
    <row r="49" spans="1:8" ht="60" x14ac:dyDescent="0.25">
      <c r="A49" s="114" t="s">
        <v>102</v>
      </c>
      <c r="B49" s="74" t="s">
        <v>103</v>
      </c>
      <c r="C49" s="99" t="s">
        <v>104</v>
      </c>
      <c r="D49" s="29">
        <v>3</v>
      </c>
      <c r="E49" s="75">
        <v>0</v>
      </c>
      <c r="F49" s="55">
        <f t="shared" si="1"/>
        <v>0</v>
      </c>
      <c r="G49" s="76"/>
    </row>
    <row r="50" spans="1:8" ht="212.25" customHeight="1" thickBot="1" x14ac:dyDescent="0.3">
      <c r="A50" s="132" t="s">
        <v>105</v>
      </c>
      <c r="B50" s="132"/>
      <c r="C50" s="132"/>
      <c r="D50" s="132"/>
      <c r="E50" s="77"/>
      <c r="F50" s="77"/>
    </row>
    <row r="51" spans="1:8" ht="75" x14ac:dyDescent="0.25">
      <c r="A51" s="79" t="s">
        <v>106</v>
      </c>
      <c r="B51" s="80" t="s">
        <v>107</v>
      </c>
      <c r="C51" s="81" t="s">
        <v>108</v>
      </c>
      <c r="D51" s="12">
        <v>2</v>
      </c>
      <c r="E51" s="34">
        <v>0</v>
      </c>
      <c r="F51" s="35">
        <f>D51*E51</f>
        <v>0</v>
      </c>
      <c r="G51" s="32"/>
      <c r="H51" s="66"/>
    </row>
    <row r="52" spans="1:8" ht="60" x14ac:dyDescent="0.25">
      <c r="A52" s="82" t="s">
        <v>109</v>
      </c>
      <c r="B52" s="83" t="s">
        <v>110</v>
      </c>
      <c r="C52" s="127" t="s">
        <v>111</v>
      </c>
      <c r="D52" s="43">
        <v>2</v>
      </c>
      <c r="E52" s="75">
        <v>0</v>
      </c>
      <c r="F52" s="84">
        <f>D52*E52</f>
        <v>0</v>
      </c>
      <c r="G52" s="128"/>
      <c r="H52" s="66"/>
    </row>
    <row r="53" spans="1:8" ht="186" customHeight="1" thickBot="1" x14ac:dyDescent="0.3">
      <c r="A53" s="132" t="s">
        <v>112</v>
      </c>
      <c r="B53" s="132"/>
      <c r="C53" s="132"/>
      <c r="D53" s="132"/>
      <c r="E53" s="85"/>
      <c r="F53" s="85"/>
    </row>
    <row r="54" spans="1:8" ht="15.75" thickBot="1" x14ac:dyDescent="0.3">
      <c r="E54" s="89"/>
      <c r="F54" s="90">
        <f>SUM(F3:F53)</f>
        <v>0</v>
      </c>
    </row>
    <row r="57" spans="1:8" x14ac:dyDescent="0.25">
      <c r="F57" s="91"/>
    </row>
  </sheetData>
  <mergeCells count="14">
    <mergeCell ref="A50:D50"/>
    <mergeCell ref="A53:D53"/>
    <mergeCell ref="A32:C32"/>
    <mergeCell ref="A33:A34"/>
    <mergeCell ref="A35:A36"/>
    <mergeCell ref="A37:A38"/>
    <mergeCell ref="A39:A40"/>
    <mergeCell ref="A41:A42"/>
    <mergeCell ref="B24:B31"/>
    <mergeCell ref="A10:A13"/>
    <mergeCell ref="A18:A19"/>
    <mergeCell ref="A20:A21"/>
    <mergeCell ref="A22:A23"/>
    <mergeCell ref="A24:A31"/>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c9748d33-cf74-46ff-befd-170a0331f75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462CF47B04044419335D0BDC30A0D12" ma:contentTypeVersion="16" ma:contentTypeDescription="Vytvoří nový dokument" ma:contentTypeScope="" ma:versionID="b933ffbc301106353da584be36760944">
  <xsd:schema xmlns:xsd="http://www.w3.org/2001/XMLSchema" xmlns:xs="http://www.w3.org/2001/XMLSchema" xmlns:p="http://schemas.microsoft.com/office/2006/metadata/properties" xmlns:ns3="c9748d33-cf74-46ff-befd-170a0331f759" xmlns:ns4="ed8a3544-af12-4121-ba22-de533962fba8" targetNamespace="http://schemas.microsoft.com/office/2006/metadata/properties" ma:root="true" ma:fieldsID="ae90f33ffc479f583e50c4eeb9d5ab73" ns3:_="" ns4:_="">
    <xsd:import namespace="c9748d33-cf74-46ff-befd-170a0331f759"/>
    <xsd:import namespace="ed8a3544-af12-4121-ba22-de533962fba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_activity" minOccurs="0"/>
                <xsd:element ref="ns3:MediaServiceLocation"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748d33-cf74-46ff-befd-170a0331f7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8a3544-af12-4121-ba22-de533962fba8"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SharingHintHash" ma:index="12" nillable="true" ma:displayName="Hodnota hash upozornění na sdílení"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2B305-9283-444F-8BE6-4DE89E19C378}">
  <ds:schemaRefs>
    <ds:schemaRef ds:uri="http://schemas.microsoft.com/sharepoint/v3/contenttype/forms"/>
  </ds:schemaRefs>
</ds:datastoreItem>
</file>

<file path=customXml/itemProps2.xml><?xml version="1.0" encoding="utf-8"?>
<ds:datastoreItem xmlns:ds="http://schemas.openxmlformats.org/officeDocument/2006/customXml" ds:itemID="{7A573ECA-A7A3-4539-9197-4BEC82257790}">
  <ds:schemaRefs>
    <ds:schemaRef ds:uri="http://schemas.microsoft.com/office/2006/metadata/properties"/>
    <ds:schemaRef ds:uri="http://schemas.microsoft.com/office/infopath/2007/PartnerControls"/>
    <ds:schemaRef ds:uri="c9748d33-cf74-46ff-befd-170a0331f759"/>
  </ds:schemaRefs>
</ds:datastoreItem>
</file>

<file path=customXml/itemProps3.xml><?xml version="1.0" encoding="utf-8"?>
<ds:datastoreItem xmlns:ds="http://schemas.openxmlformats.org/officeDocument/2006/customXml" ds:itemID="{363F92BC-110C-48CC-8D0F-006608A181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748d33-cf74-46ff-befd-170a0331f759"/>
    <ds:schemaRef ds:uri="ed8a3544-af12-4121-ba22-de533962fb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Roman Paveza</dc:creator>
  <cp:keywords/>
  <dc:description/>
  <cp:lastModifiedBy>Škrabal Ondřej</cp:lastModifiedBy>
  <cp:revision/>
  <dcterms:created xsi:type="dcterms:W3CDTF">2024-12-05T10:22:57Z</dcterms:created>
  <dcterms:modified xsi:type="dcterms:W3CDTF">2025-01-27T08:38:35Z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0x010100B462CF47B04044419335D0BDC30A0D12</vt:lpwstr>
  </property>
</Properties>
</file>