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5\01_NADLIMIT_AV technika - LCD displeje\01_Výzva\"/>
    </mc:Choice>
  </mc:AlternateContent>
  <xr:revisionPtr revIDLastSave="0" documentId="13_ncr:1_{C60AD0CA-C805-4B42-BF4B-6A13E23DB381}" xr6:coauthVersionLast="47" xr6:coauthVersionMax="47" xr10:uidLastSave="{00000000-0000-0000-0000-000000000000}"/>
  <bookViews>
    <workbookView xWindow="-120" yWindow="-120" windowWidth="29040" windowHeight="15840" tabRatio="682" firstSheet="1" activeTab="1" xr2:uid="{00000000-000D-0000-FFFF-FFFF00000000}"/>
  </bookViews>
  <sheets>
    <sheet name="Celkem" sheetId="4" r:id="rId1"/>
    <sheet name="položkový rozpočet" sheetId="3" r:id="rId2"/>
  </sheets>
  <definedNames>
    <definedName name="_xlnm.Print_Area" localSheetId="0">Celkem!$A$1:$D$11</definedName>
    <definedName name="_xlnm.Print_Area" localSheetId="1">'položkový rozpočet'!$A$1:$I$23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I9" i="3" s="1"/>
  <c r="H8" i="3"/>
  <c r="I8" i="3" s="1"/>
  <c r="I13" i="3" l="1"/>
  <c r="C8" i="4" s="1"/>
  <c r="C10" i="4" l="1"/>
  <c r="C11" i="4" l="1"/>
</calcChain>
</file>

<file path=xl/sharedStrings.xml><?xml version="1.0" encoding="utf-8"?>
<sst xmlns="http://schemas.openxmlformats.org/spreadsheetml/2006/main" count="47" uniqueCount="42">
  <si>
    <t>Název projektu:</t>
  </si>
  <si>
    <t>LF HK – Projektová dokumentace AV techniky</t>
  </si>
  <si>
    <t>Budova:</t>
  </si>
  <si>
    <t>Rehabilitační klinika, Stará FN Hradec Králové, Nezvalova 265, 500 03 Hradec Králové 3</t>
  </si>
  <si>
    <t>Dokument:</t>
  </si>
  <si>
    <t>Výkaz výměr</t>
  </si>
  <si>
    <t>Prostor:</t>
  </si>
  <si>
    <t>Posluchárna R1 (místnost č. 314)</t>
  </si>
  <si>
    <t>REKAPITULACE</t>
  </si>
  <si>
    <t>PROSTOR</t>
  </si>
  <si>
    <t>POPIS</t>
  </si>
  <si>
    <t xml:space="preserve">CENA </t>
  </si>
  <si>
    <t>Pozn.</t>
  </si>
  <si>
    <t>Posluchárna R1</t>
  </si>
  <si>
    <t>Dodávky, instalační materiál a práce</t>
  </si>
  <si>
    <t>bez DPH</t>
  </si>
  <si>
    <t>CELKEM bez DPH</t>
  </si>
  <si>
    <t>CELKEM včetně DPH</t>
  </si>
  <si>
    <t>POČET MĚRNÝCH JEDNOTEK</t>
  </si>
  <si>
    <t>MĚRNÁ JEDNOTKA</t>
  </si>
  <si>
    <t>TECHNICKÉ SPECIFIKACE</t>
  </si>
  <si>
    <t>ks</t>
  </si>
  <si>
    <t>-</t>
  </si>
  <si>
    <t>Příloha č. 5 dokumentace zadávacího řízení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</si>
  <si>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</si>
  <si>
    <t>JEDNOTKOVÁ CENA v Kč bez DPH zaokrouhlená na dvě desetinná místa
(jednotková cena rozhodná pro plnění veřejné zakázky)</t>
  </si>
  <si>
    <t>CENA CELKEM 
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</si>
  <si>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</si>
  <si>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</si>
  <si>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</si>
  <si>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Celková nabídková cena v Kč bez DPH</t>
  </si>
  <si>
    <t xml:space="preserve">[...doplní účastník...] </t>
  </si>
  <si>
    <r>
      <t xml:space="preserve">JEDNOTKOVÁ CENA 
v Kč bez DPH 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</si>
  <si>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r>
      <t xml:space="preserve">NÁZEV / POPIS NABÍZENÉ POLOŽKY / PARAMETRU *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</si>
  <si>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Nejvýše přípustná hodnota celkové nabídkové ceny v Kč bez DPH</t>
  </si>
  <si>
    <t>Specifikace předmětu plnění; Položkový rozpočet</t>
  </si>
  <si>
    <t>Typ obrazovky: IPS, Podsvícení: Direct LED, Úhlopříčka 65", Rozlišení: 3840 x 2160, Obnovovací frekvence: 60 Hz, Poměr stran: 16:9, Jas: 500 / 500 / 500 / 500 nit, Kontrast: 1200:1, Odezva: 8 ms, Pozorovací úhly (H/V): 178/178, Počet barev: 1,07 M, Operační systém: Android 11, Reproduktory: 2 x 10 W RMS, Vylepšení obrazu: Technologie 3:2/2:2 motion pull down Zdokonalená funkce Dynamic contrast Progressive scan Reproduktory: 2 x 10 W RMS Konektory: Vstup videa: HDMI 2.0 (x 2) USB 2.0 (x 2) DVI-I (x 1) USB 3.0 (x 1) Audio in: 3,5 jack, audio out 3,5 jack, videou out DP 1.4, Wi-Fi Wi-Fi 6 + Bluetooth 5.2 (slide-in module) Externí ovládání: RJ45, RS-232C I/O 2,5 jack, IR I/O 3,5mm Další připojení 4G/LTE antenna connectors Micro USB (x 1) (OTG) USB 2.0 (x 1)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65": 1462,3 x 837,3; 75": 1683,5 x 961,7; 86": 1929 x 1100; 98" 2193,2 x 1248,2 mm VESA: 65": 400 x 400; 75": 600 x 400; 86": 600 x 400; 98": 1000 x 400. Váha: 65": 28,1 kg; 75": 36,3 kg; 86": 50,4 kg; 98" 65,64 kg Barva: černá Záruka: 36 měs.</t>
  </si>
  <si>
    <t>Typ obrazovky: IPS, Podsvícení: Direct LED, Úhlopříčka 98", Rozlišení: 3840 x 2160, Obnovovací frekvence: 60 Hz, Poměr stran: 16:9, Jas: 500 / 500 / 500 / 500 nit, Kontrast: 1200:1, Odezva: 8 ms, Pozorovací úhly (H/V): 178/178, Počet barev: 1,07 M, Operační systém: Android 11, Reproduktory: 2 x 10 W RMS, Vylepšení obrazu: Technologie 3:2/2:2 motion pull down Zdokonalená funkce Dynamic contrast Progressive scan Reproduktory: 2 x 10 W RMS Konektory: Vstup videa: HDMI 2.0 (x 2) USB 2.0 (x 2) DVI-I (x 1) USB 3.0 (x 1) Audio in: 3,5 jack, audio out 3,5 jack, videou out DP 1.4, Wi-Fi Wi-Fi 6 + Bluetooth 5.2 (slide-in module) Externí ovládání: RJ45, RS-232C I/O 2,5 jack, IR I/O 3,5mm Další připojení 4G/LTE antenna connectors Micro USB (x 1) (OTG) USB 2.0 (x 1)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65": 1462,3 x 837,3; 75": 1683,5 x 961,7; 86": 1929 x 1100; 98" 2193,2 x 1248,2 mm VESA: 65": 400 x 400; 75": 600 x 400; 86": 600 x 400; 98": 1000 x 400. Váha: 65": 28,1 kg; 75": 36,3 kg; 86": 50,4 kg; 98" 65,64 kg Barva: černá Záruka: 36 měs.</t>
  </si>
  <si>
    <t>Displej</t>
  </si>
  <si>
    <t>Pol.č.</t>
  </si>
  <si>
    <t>NÁZEV POLOŽKY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</si>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</sst>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\ [$Kč-405]_-;_-@_-"/>
    <numFmt numFmtId="165" formatCode="#,##0\ &quot;Kč&quot;"/>
    <numFmt numFmtId="166" formatCode="#,##0\ [$Kč-405]"/>
    <numFmt numFmtId="167" formatCode="#,##0.00\ &quot;Kč&quot;"/>
    <numFmt numFmtId="168" formatCode="#,##0.00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65" fontId="1" fillId="2" borderId="9" xfId="0" applyNumberFormat="1" applyFont="1" applyFill="1" applyBorder="1"/>
    <xf numFmtId="0" fontId="0" fillId="2" borderId="10" xfId="0" applyFill="1" applyBorder="1"/>
    <xf numFmtId="166" fontId="1" fillId="2" borderId="5" xfId="0" applyNumberFormat="1" applyFont="1" applyFill="1" applyBorder="1"/>
    <xf numFmtId="0" fontId="0" fillId="2" borderId="6" xfId="0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64" fontId="0" fillId="0" borderId="1" xfId="0" applyNumberFormat="1" applyBorder="1"/>
    <xf numFmtId="165" fontId="1" fillId="3" borderId="24" xfId="0" applyNumberFormat="1" applyFont="1" applyFill="1" applyBorder="1"/>
    <xf numFmtId="0" fontId="0" fillId="3" borderId="25" xfId="0" applyFill="1" applyBorder="1"/>
    <xf numFmtId="3" fontId="1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9" fontId="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0" borderId="0" xfId="0" applyFont="1" applyAlignment="1">
      <alignment horizontal="right"/>
    </xf>
    <xf numFmtId="167" fontId="0" fillId="3" borderId="0" xfId="0" applyNumberFormat="1" applyFill="1" applyBorder="1" applyAlignment="1">
      <alignment horizontal="left"/>
    </xf>
    <xf numFmtId="167" fontId="0" fillId="3" borderId="0" xfId="0" applyNumberFormat="1" applyFill="1"/>
    <xf numFmtId="167" fontId="0" fillId="0" borderId="0" xfId="0" applyNumberFormat="1"/>
    <xf numFmtId="168" fontId="0" fillId="3" borderId="0" xfId="0" applyNumberFormat="1" applyFill="1" applyBorder="1" applyAlignment="1">
      <alignment horizontal="left"/>
    </xf>
    <xf numFmtId="168" fontId="0" fillId="3" borderId="0" xfId="0" applyNumberFormat="1" applyFill="1"/>
    <xf numFmtId="168" fontId="0" fillId="0" borderId="0" xfId="0" applyNumberFormat="1"/>
    <xf numFmtId="168" fontId="0" fillId="5" borderId="30" xfId="0" applyNumberFormat="1" applyFill="1" applyBorder="1" applyAlignment="1" applyProtection="1">
      <alignment vertical="top"/>
      <protection locked="0"/>
    </xf>
    <xf numFmtId="167" fontId="0" fillId="5" borderId="30" xfId="0" applyNumberFormat="1" applyFill="1" applyBorder="1" applyAlignment="1">
      <alignment vertical="top"/>
    </xf>
    <xf numFmtId="167" fontId="0" fillId="5" borderId="27" xfId="0" applyNumberFormat="1" applyFill="1" applyBorder="1" applyAlignment="1" applyProtection="1">
      <alignment vertical="top"/>
      <protection locked="0"/>
    </xf>
    <xf numFmtId="167" fontId="0" fillId="5" borderId="27" xfId="0" applyNumberFormat="1" applyFill="1" applyBorder="1" applyAlignment="1">
      <alignment vertical="top"/>
    </xf>
    <xf numFmtId="1" fontId="10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horizontal="center"/>
    </xf>
    <xf numFmtId="1" fontId="10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top" wrapText="1"/>
    </xf>
    <xf numFmtId="168" fontId="0" fillId="4" borderId="30" xfId="0" applyNumberFormat="1" applyFill="1" applyBorder="1" applyAlignment="1" applyProtection="1">
      <alignment horizontal="center" vertical="top"/>
      <protection locked="0"/>
    </xf>
    <xf numFmtId="168" fontId="0" fillId="4" borderId="27" xfId="0" applyNumberFormat="1" applyFill="1" applyBorder="1" applyAlignment="1" applyProtection="1">
      <alignment horizontal="center" vertical="top"/>
      <protection locked="0"/>
    </xf>
    <xf numFmtId="0" fontId="0" fillId="4" borderId="28" xfId="0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168" fontId="1" fillId="3" borderId="32" xfId="0" applyNumberFormat="1" applyFont="1" applyFill="1" applyBorder="1" applyAlignment="1">
      <alignment horizontal="center" vertical="center" wrapText="1"/>
    </xf>
    <xf numFmtId="167" fontId="1" fillId="3" borderId="32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167" fontId="12" fillId="5" borderId="21" xfId="0" applyNumberFormat="1" applyFont="1" applyFill="1" applyBorder="1" applyAlignment="1">
      <alignment vertical="center"/>
    </xf>
    <xf numFmtId="167" fontId="12" fillId="6" borderId="21" xfId="0" applyNumberFormat="1" applyFont="1" applyFill="1" applyBorder="1" applyAlignment="1">
      <alignment vertical="center"/>
    </xf>
    <xf numFmtId="0" fontId="0" fillId="0" borderId="30" xfId="0" applyBorder="1" applyAlignment="1">
      <alignment vertical="top" wrapText="1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1" fillId="3" borderId="22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2BEB"/>
      <color rgb="FF0066FF"/>
      <color rgb="FF3399FF"/>
      <color rgb="FFFFFFCC"/>
      <color rgb="FF2EF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21.85546875" bestFit="1" customWidth="1"/>
    <col min="2" max="2" width="53.42578125" customWidth="1"/>
    <col min="3" max="3" width="20.140625" customWidth="1"/>
    <col min="4" max="4" width="13.5703125" customWidth="1"/>
    <col min="5" max="5" width="1.85546875" customWidth="1"/>
  </cols>
  <sheetData>
    <row r="1" spans="1:5" ht="15.75" x14ac:dyDescent="0.25">
      <c r="A1" s="10" t="s">
        <v>0</v>
      </c>
      <c r="B1" s="78" t="s">
        <v>1</v>
      </c>
      <c r="C1" s="79"/>
      <c r="D1" s="80"/>
      <c r="E1" s="13"/>
    </row>
    <row r="2" spans="1:5" ht="15.75" x14ac:dyDescent="0.25">
      <c r="A2" s="11" t="s">
        <v>2</v>
      </c>
      <c r="B2" s="75" t="s">
        <v>3</v>
      </c>
      <c r="C2" s="76"/>
      <c r="D2" s="77"/>
      <c r="E2" s="13"/>
    </row>
    <row r="3" spans="1:5" ht="15.75" x14ac:dyDescent="0.25">
      <c r="A3" s="11" t="s">
        <v>4</v>
      </c>
      <c r="B3" s="75" t="s">
        <v>5</v>
      </c>
      <c r="C3" s="76"/>
      <c r="D3" s="77"/>
      <c r="E3" s="13"/>
    </row>
    <row r="4" spans="1:5" ht="16.5" thickBot="1" x14ac:dyDescent="0.3">
      <c r="A4" s="12" t="s">
        <v>6</v>
      </c>
      <c r="B4" s="69" t="s">
        <v>7</v>
      </c>
      <c r="C4" s="70"/>
      <c r="D4" s="71"/>
      <c r="E4" s="13"/>
    </row>
    <row r="5" spans="1:5" ht="16.5" thickBot="1" x14ac:dyDescent="0.3">
      <c r="A5" s="1"/>
      <c r="B5" s="1"/>
      <c r="E5" s="13"/>
    </row>
    <row r="6" spans="1:5" ht="15.75" x14ac:dyDescent="0.25">
      <c r="A6" s="72" t="s">
        <v>8</v>
      </c>
      <c r="B6" s="73"/>
      <c r="C6" s="73"/>
      <c r="D6" s="74"/>
      <c r="E6" s="13"/>
    </row>
    <row r="7" spans="1:5" ht="15.75" thickBot="1" x14ac:dyDescent="0.3">
      <c r="A7" s="3" t="s">
        <v>9</v>
      </c>
      <c r="B7" s="4" t="s">
        <v>10</v>
      </c>
      <c r="C7" s="14" t="s">
        <v>11</v>
      </c>
      <c r="D7" s="5" t="s">
        <v>12</v>
      </c>
    </row>
    <row r="8" spans="1:5" ht="15.75" thickBot="1" x14ac:dyDescent="0.3">
      <c r="A8" s="2" t="s">
        <v>13</v>
      </c>
      <c r="B8" s="2" t="s">
        <v>14</v>
      </c>
      <c r="C8" s="17" t="e">
        <f>'položkový rozpočet'!$I$13</f>
        <v>#VALUE!</v>
      </c>
      <c r="D8" s="2" t="s">
        <v>15</v>
      </c>
    </row>
    <row r="9" spans="1:5" ht="15.75" thickBot="1" x14ac:dyDescent="0.3">
      <c r="A9" s="67"/>
      <c r="B9" s="68"/>
      <c r="C9" s="18"/>
      <c r="D9" s="19"/>
    </row>
    <row r="10" spans="1:5" x14ac:dyDescent="0.25">
      <c r="A10" s="15" t="s">
        <v>16</v>
      </c>
      <c r="B10" s="16"/>
      <c r="C10" s="6" t="e">
        <f>SUM(C8:C8)</f>
        <v>#VALUE!</v>
      </c>
      <c r="D10" s="7"/>
    </row>
    <row r="11" spans="1:5" ht="15.75" thickBot="1" x14ac:dyDescent="0.3">
      <c r="A11" s="3" t="s">
        <v>17</v>
      </c>
      <c r="B11" s="4"/>
      <c r="C11" s="8" t="e">
        <f>C10*1.21</f>
        <v>#VALUE!</v>
      </c>
      <c r="D11" s="9"/>
    </row>
    <row r="13" spans="1:5" x14ac:dyDescent="0.25">
      <c r="C13" s="20"/>
    </row>
  </sheetData>
  <mergeCells count="6">
    <mergeCell ref="A9:B9"/>
    <mergeCell ref="B4:D4"/>
    <mergeCell ref="A6:D6"/>
    <mergeCell ref="B3:D3"/>
    <mergeCell ref="B1:D1"/>
    <mergeCell ref="B2:D2"/>
  </mergeCells>
  <pageMargins left="0.70866141732283472" right="0.70866141732283472" top="0.78740157480314965" bottom="0.78740157480314965" header="0.31496062992125984" footer="0.31496062992125984"/>
  <pageSetup paperSize="9" fitToHeight="5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tabSelected="1" view="pageBreakPreview" zoomScaleNormal="100" zoomScaleSheetLayoutView="100" workbookViewId="0">
      <selection activeCell="C15" sqref="C15"/>
    </sheetView>
  </sheetViews>
  <sheetFormatPr defaultColWidth="8.85546875" defaultRowHeight="15" x14ac:dyDescent="0.25"/>
  <cols>
    <col min="1" max="1" width="6.85546875" customWidth="1"/>
    <col min="2" max="2" width="11.7109375" customWidth="1"/>
    <col min="3" max="3" width="77.7109375" customWidth="1"/>
    <col min="4" max="4" width="11.42578125" style="32" customWidth="1"/>
    <col min="5" max="5" width="11.5703125" style="32" customWidth="1"/>
    <col min="6" max="6" width="32.85546875" style="34" customWidth="1"/>
    <col min="7" max="7" width="19.85546875" style="44" customWidth="1"/>
    <col min="8" max="8" width="18.140625" style="41" customWidth="1"/>
    <col min="9" max="9" width="20.140625" style="41" customWidth="1"/>
  </cols>
  <sheetData>
    <row r="1" spans="1:9" ht="15.75" x14ac:dyDescent="0.25">
      <c r="A1" s="35"/>
      <c r="B1" s="36"/>
      <c r="C1" s="36"/>
      <c r="D1" s="37"/>
      <c r="E1" s="37"/>
      <c r="G1" s="42"/>
      <c r="H1" s="39"/>
      <c r="I1" s="38" t="s">
        <v>41</v>
      </c>
    </row>
    <row r="2" spans="1:9" ht="15.75" x14ac:dyDescent="0.25">
      <c r="A2" s="35"/>
      <c r="B2" s="36"/>
      <c r="C2" s="36"/>
      <c r="D2" s="37"/>
      <c r="E2" s="37"/>
      <c r="F2" s="33"/>
      <c r="G2" s="42"/>
      <c r="H2" s="39"/>
      <c r="I2" s="40"/>
    </row>
    <row r="3" spans="1:9" ht="18.75" customHeight="1" x14ac:dyDescent="0.25">
      <c r="A3" s="84" t="s">
        <v>23</v>
      </c>
      <c r="B3" s="84"/>
      <c r="C3" s="84"/>
      <c r="D3" s="84"/>
      <c r="E3" s="84"/>
      <c r="F3" s="84"/>
      <c r="G3" s="84"/>
      <c r="H3" s="84"/>
      <c r="I3" s="84"/>
    </row>
    <row r="4" spans="1:9" ht="18.75" x14ac:dyDescent="0.25">
      <c r="A4" s="84" t="s">
        <v>22</v>
      </c>
      <c r="B4" s="84"/>
      <c r="C4" s="84"/>
      <c r="D4" s="84"/>
      <c r="E4" s="84"/>
      <c r="F4" s="84"/>
      <c r="G4" s="84"/>
      <c r="H4" s="84"/>
      <c r="I4" s="84"/>
    </row>
    <row r="5" spans="1:9" ht="18.75" customHeight="1" x14ac:dyDescent="0.25">
      <c r="A5" s="84" t="s">
        <v>35</v>
      </c>
      <c r="B5" s="84"/>
      <c r="C5" s="84"/>
      <c r="D5" s="84"/>
      <c r="E5" s="84"/>
      <c r="F5" s="84"/>
      <c r="G5" s="84"/>
      <c r="H5" s="84"/>
      <c r="I5" s="84"/>
    </row>
    <row r="6" spans="1:9" ht="16.5" thickBot="1" x14ac:dyDescent="0.3">
      <c r="A6" s="35"/>
      <c r="B6" s="36"/>
      <c r="C6" s="36"/>
      <c r="D6" s="37"/>
      <c r="E6" s="37"/>
      <c r="F6" s="33"/>
      <c r="G6" s="42"/>
      <c r="H6" s="39"/>
      <c r="I6" s="40"/>
    </row>
    <row r="7" spans="1:9" s="57" customFormat="1" ht="135.75" thickBot="1" x14ac:dyDescent="0.3">
      <c r="A7" s="58" t="s">
        <v>39</v>
      </c>
      <c r="B7" s="59" t="s">
        <v>40</v>
      </c>
      <c r="C7" s="62" t="s">
        <v>20</v>
      </c>
      <c r="D7" s="59" t="s">
        <v>18</v>
      </c>
      <c r="E7" s="59" t="s">
        <v>19</v>
      </c>
      <c r="F7" s="66" t="s">
        <v>33</v>
      </c>
      <c r="G7" s="60" t="s">
        <v>32</v>
      </c>
      <c r="H7" s="61" t="s">
        <v>25</v>
      </c>
      <c r="I7" s="61" t="s">
        <v>26</v>
      </c>
    </row>
    <row r="8" spans="1:9" s="26" customFormat="1" ht="255" x14ac:dyDescent="0.25">
      <c r="A8" s="23">
        <v>1</v>
      </c>
      <c r="B8" s="24" t="s">
        <v>38</v>
      </c>
      <c r="C8" s="65" t="s">
        <v>36</v>
      </c>
      <c r="D8" s="25">
        <v>2</v>
      </c>
      <c r="E8" s="25" t="s">
        <v>21</v>
      </c>
      <c r="F8" s="54" t="s">
        <v>31</v>
      </c>
      <c r="G8" s="54" t="s">
        <v>31</v>
      </c>
      <c r="H8" s="45" t="e">
        <f>ROUND(G8,2)</f>
        <v>#VALUE!</v>
      </c>
      <c r="I8" s="46" t="e">
        <f>D8*H8</f>
        <v>#VALUE!</v>
      </c>
    </row>
    <row r="9" spans="1:9" s="26" customFormat="1" ht="255" x14ac:dyDescent="0.25">
      <c r="A9" s="27">
        <v>2</v>
      </c>
      <c r="B9" s="28" t="s">
        <v>38</v>
      </c>
      <c r="C9" s="30" t="s">
        <v>37</v>
      </c>
      <c r="D9" s="29">
        <v>2</v>
      </c>
      <c r="E9" s="29" t="s">
        <v>21</v>
      </c>
      <c r="F9" s="56" t="s">
        <v>31</v>
      </c>
      <c r="G9" s="55" t="s">
        <v>31</v>
      </c>
      <c r="H9" s="47" t="e">
        <f t="shared" ref="H9" si="0">ROUND(G9,2)</f>
        <v>#VALUE!</v>
      </c>
      <c r="I9" s="48" t="e">
        <f>D9*H9</f>
        <v>#VALUE!</v>
      </c>
    </row>
    <row r="10" spans="1:9" ht="15.75" thickBot="1" x14ac:dyDescent="0.3">
      <c r="A10" s="21"/>
      <c r="B10" s="21"/>
      <c r="C10" s="21"/>
      <c r="D10" s="22"/>
      <c r="E10" s="22"/>
      <c r="F10" s="33"/>
      <c r="G10" s="43"/>
      <c r="H10" s="40"/>
      <c r="I10" s="40"/>
    </row>
    <row r="11" spans="1:9" ht="20.25" customHeight="1" thickBot="1" x14ac:dyDescent="0.3">
      <c r="A11" s="81" t="s">
        <v>34</v>
      </c>
      <c r="B11" s="82"/>
      <c r="C11" s="82"/>
      <c r="D11" s="82"/>
      <c r="E11" s="82"/>
      <c r="F11" s="82"/>
      <c r="G11" s="82"/>
      <c r="H11" s="83"/>
      <c r="I11" s="64">
        <v>381820</v>
      </c>
    </row>
    <row r="12" spans="1:9" ht="15.75" thickBot="1" x14ac:dyDescent="0.3">
      <c r="A12" s="21"/>
      <c r="B12" s="21"/>
      <c r="C12" s="21"/>
      <c r="D12" s="22"/>
      <c r="E12" s="22"/>
      <c r="F12" s="33"/>
      <c r="G12" s="43"/>
      <c r="H12" s="40"/>
      <c r="I12" s="40"/>
    </row>
    <row r="13" spans="1:9" s="31" customFormat="1" ht="20.25" customHeight="1" thickBot="1" x14ac:dyDescent="0.3">
      <c r="A13" s="81" t="s">
        <v>30</v>
      </c>
      <c r="B13" s="82"/>
      <c r="C13" s="82"/>
      <c r="D13" s="82"/>
      <c r="E13" s="82"/>
      <c r="F13" s="82"/>
      <c r="G13" s="82"/>
      <c r="H13" s="83"/>
      <c r="I13" s="63" t="e">
        <f>SUM(I8:I9)</f>
        <v>#VALUE!</v>
      </c>
    </row>
    <row r="14" spans="1:9" x14ac:dyDescent="0.25">
      <c r="A14" s="21"/>
      <c r="B14" s="21"/>
      <c r="C14" s="21"/>
      <c r="D14" s="22"/>
      <c r="E14" s="22"/>
      <c r="F14" s="33"/>
      <c r="G14" s="43"/>
      <c r="H14" s="40"/>
      <c r="I14" s="40"/>
    </row>
    <row r="15" spans="1:9" x14ac:dyDescent="0.25">
      <c r="A15" s="21"/>
      <c r="B15" s="21"/>
      <c r="C15" s="21"/>
      <c r="D15" s="22"/>
      <c r="E15" s="22"/>
      <c r="F15" s="33"/>
      <c r="G15" s="43"/>
      <c r="H15" s="40"/>
      <c r="I15" s="40"/>
    </row>
    <row r="16" spans="1:9" x14ac:dyDescent="0.25">
      <c r="A16" s="49" t="s">
        <v>27</v>
      </c>
      <c r="B16" s="50"/>
      <c r="C16" s="50"/>
      <c r="D16" s="51"/>
      <c r="E16" s="22"/>
      <c r="F16" s="33"/>
      <c r="G16" s="43"/>
      <c r="H16" s="40"/>
      <c r="I16" s="40"/>
    </row>
    <row r="17" spans="1:9" x14ac:dyDescent="0.25">
      <c r="A17" s="52"/>
      <c r="B17" s="53"/>
      <c r="C17" s="53"/>
      <c r="D17" s="22"/>
      <c r="E17" s="22"/>
      <c r="F17" s="33"/>
      <c r="G17" s="43"/>
      <c r="H17" s="40"/>
      <c r="I17" s="40"/>
    </row>
    <row r="18" spans="1:9" x14ac:dyDescent="0.25">
      <c r="A18" s="49" t="s">
        <v>28</v>
      </c>
      <c r="B18" s="50"/>
      <c r="C18" s="50"/>
      <c r="D18" s="51"/>
      <c r="E18" s="22"/>
      <c r="F18" s="33"/>
      <c r="G18" s="43"/>
      <c r="H18" s="40"/>
      <c r="I18" s="40"/>
    </row>
    <row r="19" spans="1:9" x14ac:dyDescent="0.25">
      <c r="A19" s="49" t="s">
        <v>29</v>
      </c>
      <c r="B19" s="50"/>
      <c r="C19" s="50"/>
      <c r="D19" s="51"/>
      <c r="E19" s="22"/>
      <c r="F19" s="33"/>
      <c r="G19" s="43"/>
      <c r="H19" s="40"/>
      <c r="I19" s="40"/>
    </row>
    <row r="20" spans="1:9" x14ac:dyDescent="0.25">
      <c r="A20" s="21"/>
      <c r="B20" s="21"/>
      <c r="C20" s="21"/>
      <c r="D20" s="22"/>
      <c r="E20" s="22"/>
      <c r="F20" s="33"/>
      <c r="G20" s="43"/>
      <c r="H20" s="40"/>
      <c r="I20" s="40"/>
    </row>
    <row r="21" spans="1:9" x14ac:dyDescent="0.25">
      <c r="A21" s="21"/>
      <c r="B21" s="21"/>
      <c r="C21" s="21"/>
      <c r="D21" s="22"/>
      <c r="E21" s="22"/>
      <c r="F21" s="33"/>
      <c r="G21" s="43"/>
      <c r="H21" s="40"/>
      <c r="I21" s="40"/>
    </row>
    <row r="22" spans="1:9" ht="32.25" customHeight="1" x14ac:dyDescent="0.25">
      <c r="A22" s="85" t="s">
        <v>24</v>
      </c>
      <c r="B22" s="85"/>
      <c r="C22" s="85"/>
      <c r="D22" s="85"/>
      <c r="E22" s="85"/>
      <c r="F22" s="85"/>
      <c r="G22" s="85"/>
      <c r="H22" s="85"/>
      <c r="I22" s="85"/>
    </row>
    <row r="23" spans="1:9" x14ac:dyDescent="0.25">
      <c r="A23" s="21"/>
      <c r="B23" s="21"/>
      <c r="C23" s="21"/>
      <c r="D23" s="22"/>
      <c r="E23" s="22"/>
      <c r="F23" s="33"/>
      <c r="G23" s="43"/>
      <c r="H23" s="40"/>
      <c r="I23" s="40"/>
    </row>
  </sheetData>
  <mergeCells count="6">
    <mergeCell ref="A22:I22"/>
    <mergeCell ref="A13:H13"/>
    <mergeCell ref="A11:H11"/>
    <mergeCell ref="A3:I3"/>
    <mergeCell ref="A5:I5"/>
    <mergeCell ref="A4:I4"/>
  </mergeCells>
  <phoneticPr fontId="5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4" fitToHeight="5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F631066780439BB65B3310B9C1B0" ma:contentTypeVersion="4" ma:contentTypeDescription="Vytvoří nový dokument" ma:contentTypeScope="" ma:versionID="42a623e2cd54acff4a96bc2aae1631db">
  <xsd:schema xmlns:xsd="http://www.w3.org/2001/XMLSchema" xmlns:xs="http://www.w3.org/2001/XMLSchema" xmlns:p="http://schemas.microsoft.com/office/2006/metadata/properties" xmlns:ns3="f1a67148-e897-4b3e-9a0d-6a5b018b615c" targetNamespace="http://schemas.microsoft.com/office/2006/metadata/properties" ma:root="true" ma:fieldsID="cb3dc31707cf5f3b64592e3a36e3b029" ns3:_="">
    <xsd:import namespace="f1a67148-e897-4b3e-9a0d-6a5b018b61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7148-e897-4b3e-9a0d-6a5b018b6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81036-C5C7-4597-B2D2-C91BB4285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E1781-1063-412A-BDFD-DA305F70BD95}">
  <ds:schemaRefs>
    <ds:schemaRef ds:uri="http://purl.org/dc/terms/"/>
    <ds:schemaRef ds:uri="http://purl.org/dc/dcmitype/"/>
    <ds:schemaRef ds:uri="http://www.w3.org/XML/1998/namespace"/>
    <ds:schemaRef ds:uri="f1a67148-e897-4b3e-9a0d-6a5b018b615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E7BBD4-CE39-4E63-83BF-F756B63B2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7148-e897-4b3e-9a0d-6a5b018b6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Celkem</vt:lpstr>
      <vt:lpstr>položkový rozpočet</vt:lpstr>
      <vt:lpstr>Celkem!Oblast_tisku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Hanzlová, Hana</cp:lastModifiedBy>
  <cp:revision/>
  <cp:lastPrinted>2025-01-23T13:49:49Z</cp:lastPrinted>
  <dcterms:created xsi:type="dcterms:W3CDTF">2020-02-10T07:08:22Z</dcterms:created>
  <dcterms:modified xsi:type="dcterms:W3CDTF">2025-01-23T14:43:43Z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0x010100DBBAF631066780439BB65B3310B9C1B0</vt:lpwstr>
  </property>
</Properties>
</file>