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6543C6BC-885C-42D0-990C-D2FB69A400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0" i="1"/>
  <c r="N21" i="1"/>
  <c r="N11" i="1"/>
  <c r="N9" i="1"/>
  <c r="N10" i="1"/>
  <c r="N12" i="1"/>
  <c r="N13" i="1"/>
  <c r="N14" i="1"/>
  <c r="N15" i="1"/>
  <c r="N16" i="1"/>
  <c r="N17" i="1"/>
  <c r="N18" i="1"/>
  <c r="N19" i="1"/>
  <c r="N8" i="1"/>
  <c r="M24" i="1" l="1"/>
</calcChain>
</file>

<file path=xl/sharedStrings.xml><?xml version="1.0" encoding="utf-8"?>
<sst xmlns="http://schemas.openxmlformats.org/spreadsheetml/2006/main" count="140" uniqueCount="74">
  <si>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</si>
  <si>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</si>
  <si>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</si>
  <si>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</si>
  <si>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</si>
  <si>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</si>
  <si>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</si>
  <si>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</si>
  <si>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</si>
  <si>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</si>
  <si>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</si>
  <si>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</si>
  <si>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</si>
  <si>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</si>
  <si>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</si>
  <si>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</si>
  <si>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</si>
  <si>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</si>
  <si>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</si>
  <si>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</si>
  <si>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bal</t>
  </si>
  <si>
    <t>Václav Pflégr, Tel: 495067668, pflegrv@faf.cuni.cz</t>
  </si>
  <si>
    <t>Ethyl-acetát</t>
  </si>
  <si>
    <t>Ethyl-acetát, pro HPLC. Balení po 2,5 L</t>
  </si>
  <si>
    <t>Dichlormethan</t>
  </si>
  <si>
    <t>Dichlormethan, pro HPLC. Balení po 2,5 L</t>
  </si>
  <si>
    <t>Chloroform</t>
  </si>
  <si>
    <t>Chloroform, pro HPLC. Balení po 2,5 L</t>
  </si>
  <si>
    <t>Isopropylalkohol</t>
  </si>
  <si>
    <t>Isopropylalkohol, pro HPLC. Balení po 2,5 L</t>
  </si>
  <si>
    <t>Methanol</t>
  </si>
  <si>
    <t>Methanol, pro HPLC. Balení po 2,5 L</t>
  </si>
  <si>
    <t>Heparin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</si>
  <si>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</si>
  <si>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</si>
  <si>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</si>
  <si>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</si>
  <si>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</si>
  <si>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</si>
  <si>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</si>
  <si>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</si>
  <si>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</si>
  <si>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</si>
  <si>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</si>
  <si>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</si>
  <si>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Ondřej Holas, Tel: 4950676412, holao3aa@faf.cuni.cz</t>
  </si>
  <si>
    <t>Chemikálie 03/2025, část 2</t>
  </si>
  <si>
    <t>Nabídková cena celkem bez DPH</t>
  </si>
  <si>
    <t>V případě, že se dodavatel při předání zboží na uvedené tel. číslo nedovolá, bude v takovém případě volat tel. +420 495 067 642.</t>
  </si>
  <si>
    <t>bal.</t>
  </si>
  <si>
    <t>Ondřej Holas; holao3aa@faf.cuni.cz
Tel.: 495067412</t>
  </si>
  <si>
    <t>13.</t>
  </si>
  <si>
    <t xml:space="preserve">14. </t>
  </si>
  <si>
    <t>Gelové filtrační médium s vysokým rozlišením</t>
  </si>
  <si>
    <t>Gelové médium pro rychlou a reprodukovatelnou filtraci nanočástic na bázi síťovaného kopolymeru allyldextranu a N,N′-methylenbisakrylamidu. Střední velikost částic je 50 μm, přičemž nejmenší částice dosahují velikosti alespoň 25 μm a největší částice nepřesahují velikost 75 μm včetně, gel je stabilní a funkční v prostředí s pH hodnotami od 3 do 11. Výrobek je vhodný pro aplikaci v biologických procesech. Jedno balení obsahuje 150 ml výrobku</t>
  </si>
  <si>
    <t>L-α-Fosfatidylcholin</t>
  </si>
  <si>
    <t>Strukuturální fosfolipid pro přípravu lipidických formulací, vaječný, 60 %. Balení obsahuje 25 g.</t>
  </si>
  <si>
    <r>
      <t>1,2-Dipalmitoyl-</t>
    </r>
    <r>
      <rPr>
        <i/>
        <sz val="11"/>
        <color rgb="FF000000"/>
        <rFont val="Calibri"/>
        <family val="2"/>
        <charset val="238"/>
        <scheme val="minor"/>
      </rPr>
      <t>sn</t>
    </r>
    <r>
      <rPr>
        <sz val="11"/>
        <color rgb="FF000000"/>
        <rFont val="Calibri"/>
        <family val="2"/>
        <charset val="238"/>
        <scheme val="minor"/>
      </rPr>
      <t>-glycero-3-fosfocholin</t>
    </r>
  </si>
  <si>
    <t>Strukuturální fosfolipid pro přípravu lipidických formulací. Balení obsahuje 1g.</t>
  </si>
  <si>
    <r>
      <t>1,2-Distearoyl-</t>
    </r>
    <r>
      <rPr>
        <i/>
        <sz val="11"/>
        <color rgb="FF000000"/>
        <rFont val="Calibri"/>
        <family val="2"/>
        <charset val="238"/>
        <scheme val="minor"/>
      </rPr>
      <t>sn</t>
    </r>
    <r>
      <rPr>
        <sz val="11"/>
        <color rgb="FF000000"/>
        <rFont val="Calibri"/>
        <family val="2"/>
        <charset val="238"/>
        <scheme val="minor"/>
      </rPr>
      <t>-glycero-3-fosfoethanolamin-</t>
    </r>
    <r>
      <rPr>
        <i/>
        <sz val="11"/>
        <color rgb="FF000000"/>
        <rFont val="Calibri"/>
        <family val="2"/>
        <charset val="238"/>
        <scheme val="minor"/>
      </rPr>
      <t>N</t>
    </r>
    <r>
      <rPr>
        <sz val="11"/>
        <color rgb="FF000000"/>
        <rFont val="Calibri"/>
        <family val="2"/>
        <charset val="238"/>
        <scheme val="minor"/>
      </rPr>
      <t>-[methoxy(polyethylenglykol)-2000 (18:0 PEG2000 PE)</t>
    </r>
  </si>
  <si>
    <t xml:space="preserve">Efektivní nosič léčiva, je biokompatibilní. PEG stabilizuje a chrání micelu před fagocytárním systémem. Použití PEG jako konjugátu s fosfolipidy umožňuje lepší přípravu liposomů a účinnou enkapsulaci léčiv. Balení obsahuje 200 mg.
</t>
  </si>
  <si>
    <t>Borohydrid sodný</t>
  </si>
  <si>
    <t xml:space="preserve">Strukturální fosfolipid, sojový, čistota 95%. Balení obsahuje 50 g. </t>
  </si>
  <si>
    <t>Sodná sůl heparinu ze střevní sliznice prasat. Jedno balení obsahuje 100000 jednotek. CAS: 
9041-08-1</t>
  </si>
  <si>
    <t>Dusičnan stříbrný</t>
  </si>
  <si>
    <t>Dusičnan stříbrný v kvalitě p.a., nebo ekvivalentní. Obsah je  ≥99.0%. Balení obsahuje 25 g.</t>
  </si>
  <si>
    <r>
      <rPr>
        <i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-Hexan</t>
    </r>
  </si>
  <si>
    <r>
      <rPr>
        <i/>
        <sz val="11"/>
        <color rgb="FF000000"/>
        <rFont val="Calibri"/>
        <family val="2"/>
        <charset val="238"/>
        <scheme val="minor"/>
      </rPr>
      <t>n</t>
    </r>
    <r>
      <rPr>
        <sz val="11"/>
        <color rgb="FF000000"/>
        <rFont val="Calibri"/>
        <family val="2"/>
        <charset val="238"/>
        <scheme val="minor"/>
      </rPr>
      <t>-Hexan, pro HPLC. Balení po 2,5 L</t>
    </r>
  </si>
  <si>
    <t>V kvalitě p. a. nebo ekvivalentní, práškový, obsah je  ≥98.0%. Balení obsahuje 25 g.</t>
  </si>
  <si>
    <t>15.</t>
  </si>
  <si>
    <t>Kolorimetrický/fluorimetrický kit na kvantifikaci triglyceridů</t>
  </si>
  <si>
    <t>1 kit (100 reakcí)</t>
  </si>
  <si>
    <t>﻿Kit pro stanovení koncentrace triglyceridů v biologických vzorcích, jako jsou sérum, plasma, tkáně a buněčné linie. Principem je stanovení barevného produktu, který vzniká při oxidaci glycerolu uvolněného z triglyceridů lipasou. Kit obsahuje lipasu, triglyceridový standard pro vytvoření kalibrační přímky, směs enzymů, triglyceridovou probu a pufr. Velikost balení - 100 reakcí. Produkt je možno detekovat kolorimetricky (570nm) nebo fluorescenčně (ex = 535/ em = 587 nm). Detekční rozah kitu 2 pmol – 10 nmol triglyceridů.</t>
  </si>
  <si>
    <t>Iva Boušová
Tel: 495067406
 bousova@faf.cuni.cz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</si>
</sst>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_K_č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1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5" xfId="0" applyNumberFormat="1" applyFont="1" applyFill="1" applyBorder="1" applyAlignment="1">
      <alignment horizontal="center" vertical="center" wrapText="1"/>
    </xf>
    <xf numFmtId="8" fontId="6" fillId="7" borderId="10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65" fontId="18" fillId="2" borderId="7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13" fillId="8" borderId="12" xfId="0" applyNumberFormat="1" applyFont="1" applyFill="1" applyBorder="1" applyAlignment="1">
      <alignment horizontal="center" vertical="center" wrapText="1"/>
    </xf>
    <xf numFmtId="164" fontId="13" fillId="8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4"/>
  <sheetViews>
    <sheetView tabSelected="1" topLeftCell="A20" zoomScale="85" zoomScaleNormal="85" workbookViewId="0">
      <selection activeCell="J28" sqref="J28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46</v>
      </c>
    </row>
    <row r="2" spans="2:14" ht="28.8" x14ac:dyDescent="0.3">
      <c r="B2" s="20" t="s">
        <v>0</v>
      </c>
      <c r="C2" s="20"/>
      <c r="D2" s="21"/>
      <c r="E2" s="20"/>
      <c r="F2" s="20"/>
      <c r="G2" s="20"/>
      <c r="H2" s="22"/>
      <c r="I2" s="22"/>
      <c r="J2" s="22"/>
      <c r="K2" s="20"/>
      <c r="L2" s="22"/>
      <c r="M2" s="20"/>
      <c r="N2" s="20"/>
    </row>
    <row r="3" spans="2:14" ht="18.75" customHeight="1" x14ac:dyDescent="0.3">
      <c r="B3" s="20"/>
      <c r="C3" s="20"/>
      <c r="D3" s="23"/>
      <c r="E3" s="24"/>
      <c r="F3" s="20"/>
      <c r="G3" s="20"/>
      <c r="H3" s="20"/>
      <c r="I3" s="20" t="s">
        <v>1</v>
      </c>
      <c r="J3" s="20"/>
      <c r="K3" s="20"/>
      <c r="L3" s="20"/>
      <c r="M3" s="23"/>
      <c r="N3" s="20"/>
    </row>
    <row r="4" spans="2:14" ht="19.95" customHeight="1" x14ac:dyDescent="0.3">
      <c r="B4" s="25"/>
      <c r="C4" s="39" t="s">
        <v>2</v>
      </c>
      <c r="D4" s="40"/>
      <c r="E4" s="40"/>
      <c r="F4" s="23"/>
      <c r="G4" s="23"/>
      <c r="H4" s="26"/>
      <c r="I4" s="26"/>
      <c r="J4" s="26"/>
      <c r="K4" s="23"/>
      <c r="L4" s="20"/>
      <c r="M4" s="23"/>
      <c r="N4" s="20"/>
    </row>
    <row r="5" spans="2:14" ht="19.95" customHeight="1" x14ac:dyDescent="0.3">
      <c r="B5" s="27"/>
      <c r="C5" s="39" t="s">
        <v>3</v>
      </c>
      <c r="D5" s="40"/>
      <c r="E5" s="40"/>
      <c r="F5" s="41"/>
      <c r="G5" s="41"/>
      <c r="H5" s="23"/>
      <c r="I5" s="23"/>
      <c r="J5" s="23"/>
      <c r="K5" s="23"/>
      <c r="L5" s="20"/>
      <c r="M5" s="23"/>
      <c r="N5" s="20"/>
    </row>
    <row r="6" spans="2:14" ht="18.75" customHeight="1" thickBot="1" x14ac:dyDescent="0.35">
      <c r="B6" s="20"/>
      <c r="C6" s="20"/>
      <c r="D6" s="23"/>
      <c r="E6" s="24"/>
      <c r="F6" s="20"/>
      <c r="G6" s="20"/>
      <c r="H6" s="20"/>
      <c r="I6" s="20"/>
      <c r="J6" s="20"/>
      <c r="K6" s="20"/>
      <c r="L6" s="20"/>
      <c r="M6" s="23"/>
      <c r="N6" s="20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2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35">
      <c r="B8" s="29" t="s">
        <v>33</v>
      </c>
      <c r="C8" s="10" t="s">
        <v>22</v>
      </c>
      <c r="D8" s="11">
        <v>1</v>
      </c>
      <c r="E8" s="11" t="s">
        <v>20</v>
      </c>
      <c r="F8" s="11" t="s">
        <v>23</v>
      </c>
      <c r="G8" s="11">
        <v>4</v>
      </c>
      <c r="H8" s="12"/>
      <c r="I8" s="9" t="s">
        <v>17</v>
      </c>
      <c r="J8" s="9" t="s">
        <v>18</v>
      </c>
      <c r="K8" s="8" t="s">
        <v>21</v>
      </c>
      <c r="L8" s="8" t="s">
        <v>19</v>
      </c>
      <c r="M8" s="31"/>
      <c r="N8" s="30">
        <f>M8*D8</f>
        <v>0</v>
      </c>
    </row>
    <row r="9" spans="2:14" ht="114" customHeight="1" thickTop="1" thickBot="1" x14ac:dyDescent="0.35">
      <c r="B9" s="29" t="s">
        <v>34</v>
      </c>
      <c r="C9" s="10" t="s">
        <v>24</v>
      </c>
      <c r="D9" s="11">
        <v>1</v>
      </c>
      <c r="E9" s="11" t="s">
        <v>20</v>
      </c>
      <c r="F9" s="11" t="s">
        <v>25</v>
      </c>
      <c r="G9" s="11">
        <v>4</v>
      </c>
      <c r="H9" s="12"/>
      <c r="I9" s="9" t="s">
        <v>17</v>
      </c>
      <c r="J9" s="9" t="s">
        <v>18</v>
      </c>
      <c r="K9" s="8" t="s">
        <v>21</v>
      </c>
      <c r="L9" s="8" t="s">
        <v>19</v>
      </c>
      <c r="M9" s="31"/>
      <c r="N9" s="30">
        <f t="shared" ref="N9:N20" si="0">M9*D9</f>
        <v>0</v>
      </c>
    </row>
    <row r="10" spans="2:14" ht="87.6" thickTop="1" thickBot="1" x14ac:dyDescent="0.35">
      <c r="B10" s="29" t="s">
        <v>35</v>
      </c>
      <c r="C10" s="10" t="s">
        <v>26</v>
      </c>
      <c r="D10" s="11">
        <v>2</v>
      </c>
      <c r="E10" s="11" t="s">
        <v>20</v>
      </c>
      <c r="F10" s="13" t="s">
        <v>27</v>
      </c>
      <c r="G10" s="10">
        <v>4</v>
      </c>
      <c r="H10" s="12"/>
      <c r="I10" s="9" t="s">
        <v>17</v>
      </c>
      <c r="J10" s="9" t="s">
        <v>18</v>
      </c>
      <c r="K10" s="8" t="s">
        <v>21</v>
      </c>
      <c r="L10" s="8" t="s">
        <v>19</v>
      </c>
      <c r="M10" s="31"/>
      <c r="N10" s="30">
        <f t="shared" si="0"/>
        <v>0</v>
      </c>
    </row>
    <row r="11" spans="2:14" ht="87.6" thickTop="1" thickBot="1" x14ac:dyDescent="0.35">
      <c r="B11" s="29" t="s">
        <v>36</v>
      </c>
      <c r="C11" s="9" t="s">
        <v>28</v>
      </c>
      <c r="D11" s="9">
        <v>8</v>
      </c>
      <c r="E11" s="9" t="s">
        <v>20</v>
      </c>
      <c r="F11" s="9" t="s">
        <v>29</v>
      </c>
      <c r="G11" s="9">
        <v>4</v>
      </c>
      <c r="H11" s="14"/>
      <c r="I11" s="9" t="s">
        <v>17</v>
      </c>
      <c r="J11" s="9" t="s">
        <v>18</v>
      </c>
      <c r="K11" s="8" t="s">
        <v>21</v>
      </c>
      <c r="L11" s="8" t="s">
        <v>19</v>
      </c>
      <c r="M11" s="31"/>
      <c r="N11" s="30">
        <f>M11*D11</f>
        <v>0</v>
      </c>
    </row>
    <row r="12" spans="2:14" ht="87.6" thickTop="1" thickBot="1" x14ac:dyDescent="0.35">
      <c r="B12" s="29" t="s">
        <v>37</v>
      </c>
      <c r="C12" s="9" t="s">
        <v>66</v>
      </c>
      <c r="D12" s="9">
        <v>20</v>
      </c>
      <c r="E12" s="9" t="s">
        <v>20</v>
      </c>
      <c r="F12" s="15" t="s">
        <v>67</v>
      </c>
      <c r="G12" s="9">
        <v>4</v>
      </c>
      <c r="H12" s="14"/>
      <c r="I12" s="9" t="s">
        <v>17</v>
      </c>
      <c r="J12" s="9" t="s">
        <v>18</v>
      </c>
      <c r="K12" s="8" t="s">
        <v>21</v>
      </c>
      <c r="L12" s="8" t="s">
        <v>19</v>
      </c>
      <c r="M12" s="31"/>
      <c r="N12" s="30">
        <f t="shared" si="0"/>
        <v>0</v>
      </c>
    </row>
    <row r="13" spans="2:14" ht="87.6" thickTop="1" thickBot="1" x14ac:dyDescent="0.35">
      <c r="B13" s="29" t="s">
        <v>38</v>
      </c>
      <c r="C13" s="16" t="s">
        <v>30</v>
      </c>
      <c r="D13" s="17">
        <v>4</v>
      </c>
      <c r="E13" s="17" t="s">
        <v>20</v>
      </c>
      <c r="F13" s="17" t="s">
        <v>31</v>
      </c>
      <c r="G13" s="17">
        <v>4</v>
      </c>
      <c r="H13" s="12"/>
      <c r="I13" s="9" t="s">
        <v>17</v>
      </c>
      <c r="J13" s="9" t="s">
        <v>18</v>
      </c>
      <c r="K13" s="8" t="s">
        <v>21</v>
      </c>
      <c r="L13" s="8" t="s">
        <v>19</v>
      </c>
      <c r="M13" s="31"/>
      <c r="N13" s="30">
        <f t="shared" si="0"/>
        <v>0</v>
      </c>
    </row>
    <row r="14" spans="2:14" ht="87.6" thickTop="1" thickBot="1" x14ac:dyDescent="0.35">
      <c r="B14" s="29" t="s">
        <v>39</v>
      </c>
      <c r="C14" s="18" t="s">
        <v>55</v>
      </c>
      <c r="D14" s="19">
        <v>1</v>
      </c>
      <c r="E14" s="19" t="s">
        <v>20</v>
      </c>
      <c r="F14" s="19" t="s">
        <v>56</v>
      </c>
      <c r="G14" s="19">
        <v>4</v>
      </c>
      <c r="H14" s="14"/>
      <c r="I14" s="9" t="s">
        <v>17</v>
      </c>
      <c r="J14" s="9" t="s">
        <v>18</v>
      </c>
      <c r="K14" s="19" t="s">
        <v>45</v>
      </c>
      <c r="L14" s="8" t="s">
        <v>19</v>
      </c>
      <c r="M14" s="31"/>
      <c r="N14" s="30">
        <f t="shared" si="0"/>
        <v>0</v>
      </c>
    </row>
    <row r="15" spans="2:14" ht="87.6" thickTop="1" thickBot="1" x14ac:dyDescent="0.35">
      <c r="B15" s="29" t="s">
        <v>40</v>
      </c>
      <c r="C15" s="18" t="s">
        <v>57</v>
      </c>
      <c r="D15" s="19">
        <v>4</v>
      </c>
      <c r="E15" s="19" t="s">
        <v>20</v>
      </c>
      <c r="F15" s="19" t="s">
        <v>58</v>
      </c>
      <c r="G15" s="19">
        <v>4</v>
      </c>
      <c r="H15" s="14"/>
      <c r="I15" s="9" t="s">
        <v>17</v>
      </c>
      <c r="J15" s="9" t="s">
        <v>18</v>
      </c>
      <c r="K15" s="19" t="s">
        <v>45</v>
      </c>
      <c r="L15" s="8" t="s">
        <v>19</v>
      </c>
      <c r="M15" s="31"/>
      <c r="N15" s="30">
        <f t="shared" si="0"/>
        <v>0</v>
      </c>
    </row>
    <row r="16" spans="2:14" ht="102" thickTop="1" thickBot="1" x14ac:dyDescent="0.35">
      <c r="B16" s="29" t="s">
        <v>41</v>
      </c>
      <c r="C16" s="18" t="s">
        <v>59</v>
      </c>
      <c r="D16" s="19">
        <v>1</v>
      </c>
      <c r="E16" s="19" t="s">
        <v>20</v>
      </c>
      <c r="F16" s="19" t="s">
        <v>60</v>
      </c>
      <c r="G16" s="19">
        <v>4</v>
      </c>
      <c r="H16" s="14"/>
      <c r="I16" s="9" t="s">
        <v>17</v>
      </c>
      <c r="J16" s="9" t="s">
        <v>18</v>
      </c>
      <c r="K16" s="19" t="s">
        <v>45</v>
      </c>
      <c r="L16" s="8" t="s">
        <v>19</v>
      </c>
      <c r="M16" s="31"/>
      <c r="N16" s="30">
        <f t="shared" si="0"/>
        <v>0</v>
      </c>
    </row>
    <row r="17" spans="2:14" ht="87.6" thickTop="1" thickBot="1" x14ac:dyDescent="0.35">
      <c r="B17" s="29" t="s">
        <v>42</v>
      </c>
      <c r="C17" s="18" t="s">
        <v>61</v>
      </c>
      <c r="D17" s="19">
        <v>1</v>
      </c>
      <c r="E17" s="19" t="s">
        <v>20</v>
      </c>
      <c r="F17" s="19" t="s">
        <v>68</v>
      </c>
      <c r="G17" s="19">
        <v>4</v>
      </c>
      <c r="H17" s="14"/>
      <c r="I17" s="9" t="s">
        <v>17</v>
      </c>
      <c r="J17" s="9" t="s">
        <v>18</v>
      </c>
      <c r="K17" s="19" t="s">
        <v>45</v>
      </c>
      <c r="L17" s="8" t="s">
        <v>19</v>
      </c>
      <c r="M17" s="31"/>
      <c r="N17" s="30">
        <f t="shared" si="0"/>
        <v>0</v>
      </c>
    </row>
    <row r="18" spans="2:14" ht="87.6" thickTop="1" thickBot="1" x14ac:dyDescent="0.35">
      <c r="B18" s="29" t="s">
        <v>43</v>
      </c>
      <c r="C18" s="18" t="s">
        <v>55</v>
      </c>
      <c r="D18" s="19">
        <v>1</v>
      </c>
      <c r="E18" s="19" t="s">
        <v>20</v>
      </c>
      <c r="F18" s="19" t="s">
        <v>62</v>
      </c>
      <c r="G18" s="19">
        <v>4</v>
      </c>
      <c r="H18" s="14"/>
      <c r="I18" s="9" t="s">
        <v>17</v>
      </c>
      <c r="J18" s="9" t="s">
        <v>18</v>
      </c>
      <c r="K18" s="19" t="s">
        <v>45</v>
      </c>
      <c r="L18" s="8" t="s">
        <v>19</v>
      </c>
      <c r="M18" s="31"/>
      <c r="N18" s="30">
        <f t="shared" si="0"/>
        <v>0</v>
      </c>
    </row>
    <row r="19" spans="2:14" ht="87.6" thickTop="1" thickBot="1" x14ac:dyDescent="0.35">
      <c r="B19" s="29" t="s">
        <v>44</v>
      </c>
      <c r="C19" s="18" t="s">
        <v>32</v>
      </c>
      <c r="D19" s="19">
        <v>1</v>
      </c>
      <c r="E19" s="19" t="s">
        <v>20</v>
      </c>
      <c r="F19" s="19" t="s">
        <v>63</v>
      </c>
      <c r="G19" s="19">
        <v>4</v>
      </c>
      <c r="H19" s="14"/>
      <c r="I19" s="9" t="s">
        <v>17</v>
      </c>
      <c r="J19" s="9" t="s">
        <v>18</v>
      </c>
      <c r="K19" s="19" t="s">
        <v>45</v>
      </c>
      <c r="L19" s="8" t="s">
        <v>19</v>
      </c>
      <c r="M19" s="31"/>
      <c r="N19" s="30">
        <f t="shared" si="0"/>
        <v>0</v>
      </c>
    </row>
    <row r="20" spans="2:14" ht="168.9" customHeight="1" thickTop="1" thickBot="1" x14ac:dyDescent="0.35">
      <c r="B20" s="29" t="s">
        <v>51</v>
      </c>
      <c r="C20" s="18" t="s">
        <v>53</v>
      </c>
      <c r="D20" s="19">
        <v>1</v>
      </c>
      <c r="E20" s="19" t="s">
        <v>49</v>
      </c>
      <c r="F20" s="19" t="s">
        <v>54</v>
      </c>
      <c r="G20" s="19">
        <v>4</v>
      </c>
      <c r="H20" s="14"/>
      <c r="I20" s="9" t="s">
        <v>17</v>
      </c>
      <c r="J20" s="9" t="s">
        <v>18</v>
      </c>
      <c r="K20" s="19" t="s">
        <v>50</v>
      </c>
      <c r="L20" s="8" t="s">
        <v>19</v>
      </c>
      <c r="M20" s="31"/>
      <c r="N20" s="30">
        <f t="shared" si="0"/>
        <v>0</v>
      </c>
    </row>
    <row r="21" spans="2:14" ht="84.9" customHeight="1" thickTop="1" thickBot="1" x14ac:dyDescent="0.35">
      <c r="B21" s="29" t="s">
        <v>52</v>
      </c>
      <c r="C21" s="32" t="s">
        <v>64</v>
      </c>
      <c r="D21" s="33">
        <v>1</v>
      </c>
      <c r="E21" s="33" t="s">
        <v>49</v>
      </c>
      <c r="F21" s="33" t="s">
        <v>65</v>
      </c>
      <c r="G21" s="33">
        <v>4</v>
      </c>
      <c r="H21" s="14"/>
      <c r="I21" s="34" t="s">
        <v>17</v>
      </c>
      <c r="J21" s="34" t="s">
        <v>18</v>
      </c>
      <c r="K21" s="19" t="s">
        <v>50</v>
      </c>
      <c r="L21" s="35" t="s">
        <v>19</v>
      </c>
      <c r="M21" s="36"/>
      <c r="N21" s="30">
        <f>M21*D21</f>
        <v>0</v>
      </c>
    </row>
    <row r="22" spans="2:14" ht="84.9" customHeight="1" thickTop="1" thickBot="1" x14ac:dyDescent="0.35">
      <c r="B22" s="29" t="s">
        <v>69</v>
      </c>
      <c r="C22" s="37" t="s">
        <v>70</v>
      </c>
      <c r="D22" s="33">
        <v>4</v>
      </c>
      <c r="E22" s="33" t="s">
        <v>71</v>
      </c>
      <c r="F22" s="38" t="s">
        <v>72</v>
      </c>
      <c r="G22" s="33">
        <v>4</v>
      </c>
      <c r="H22" s="14"/>
      <c r="I22" s="34" t="s">
        <v>17</v>
      </c>
      <c r="J22" s="34" t="s">
        <v>18</v>
      </c>
      <c r="K22" s="33" t="s">
        <v>73</v>
      </c>
      <c r="L22" s="35" t="s">
        <v>19</v>
      </c>
      <c r="M22" s="36"/>
      <c r="N22" s="30">
        <f>M22*D22</f>
        <v>0</v>
      </c>
    </row>
    <row r="23" spans="2:14" ht="16.8" thickTop="1" thickBot="1" x14ac:dyDescent="0.3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2" t="s">
        <v>47</v>
      </c>
      <c r="N23" s="43"/>
    </row>
    <row r="24" spans="2:14" ht="22.2" thickTop="1" thickBot="1" x14ac:dyDescent="0.35">
      <c r="B24" s="46" t="s">
        <v>48</v>
      </c>
      <c r="C24" s="46"/>
      <c r="D24" s="46"/>
      <c r="E24" s="46"/>
      <c r="F24" s="46"/>
      <c r="G24" s="46"/>
      <c r="H24" s="46"/>
      <c r="I24" s="46"/>
      <c r="J24" s="46"/>
      <c r="K24" s="20"/>
      <c r="L24" s="20"/>
      <c r="M24" s="44">
        <f>SUM(N8:N22)</f>
        <v>0</v>
      </c>
      <c r="N24" s="45"/>
    </row>
    <row r="25" spans="2:14" x14ac:dyDescent="0.3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4" x14ac:dyDescent="0.3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4" x14ac:dyDescent="0.3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 x14ac:dyDescent="0.3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4" x14ac:dyDescent="0.3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x14ac:dyDescent="0.3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3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3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x14ac:dyDescent="0.3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x14ac:dyDescent="0.3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 x14ac:dyDescent="0.3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x14ac:dyDescent="0.3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x14ac:dyDescent="0.3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2:14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2:14" x14ac:dyDescent="0.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14" x14ac:dyDescent="0.3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2:14" x14ac:dyDescent="0.3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2:14" x14ac:dyDescent="0.3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2:14" x14ac:dyDescent="0.3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2:14" x14ac:dyDescent="0.3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2:14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2:14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2:14" x14ac:dyDescent="0.3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2:14" x14ac:dyDescent="0.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14" x14ac:dyDescent="0.3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2:14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2:14" x14ac:dyDescent="0.3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x14ac:dyDescent="0.3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 x14ac:dyDescent="0.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2:14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2:14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2:14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2:14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2:14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2:14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2:14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2:14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2:14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2:14" x14ac:dyDescent="0.3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 x14ac:dyDescent="0.3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 x14ac:dyDescent="0.3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 x14ac:dyDescent="0.3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2:14" x14ac:dyDescent="0.3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2:14" x14ac:dyDescent="0.3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2:14" x14ac:dyDescent="0.3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2:14" x14ac:dyDescent="0.3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2:14" x14ac:dyDescent="0.3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2:14" x14ac:dyDescent="0.3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2:14" x14ac:dyDescent="0.3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2:14" x14ac:dyDescent="0.3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2:14" x14ac:dyDescent="0.3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 x14ac:dyDescent="0.3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2:14" x14ac:dyDescent="0.3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2:14" x14ac:dyDescent="0.3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2:14" x14ac:dyDescent="0.3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2:14" x14ac:dyDescent="0.3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2:14" x14ac:dyDescent="0.3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2:14" x14ac:dyDescent="0.3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2:14" x14ac:dyDescent="0.3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2:14" x14ac:dyDescent="0.3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2:14" x14ac:dyDescent="0.3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2:14" x14ac:dyDescent="0.3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2:14" x14ac:dyDescent="0.3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2:14" x14ac:dyDescent="0.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2:14" x14ac:dyDescent="0.3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2:14" x14ac:dyDescent="0.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2:14" x14ac:dyDescent="0.3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2:14" x14ac:dyDescent="0.3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2:14" x14ac:dyDescent="0.3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2:14" x14ac:dyDescent="0.3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2:14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2:14" x14ac:dyDescent="0.3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2:14" x14ac:dyDescent="0.3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2:14" x14ac:dyDescent="0.3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2:14" x14ac:dyDescent="0.3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2:14" x14ac:dyDescent="0.3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2:14" x14ac:dyDescent="0.3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2:14" x14ac:dyDescent="0.3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4" x14ac:dyDescent="0.3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 x14ac:dyDescent="0.3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2:14" x14ac:dyDescent="0.3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2:14" x14ac:dyDescent="0.3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2:14" x14ac:dyDescent="0.3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2:14" x14ac:dyDescent="0.3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2:14" x14ac:dyDescent="0.3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 x14ac:dyDescent="0.3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2:14" x14ac:dyDescent="0.3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2:14" x14ac:dyDescent="0.3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2:14" x14ac:dyDescent="0.3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2:14" x14ac:dyDescent="0.3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2:14" x14ac:dyDescent="0.3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2:14" x14ac:dyDescent="0.3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2:14" x14ac:dyDescent="0.3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2:14" x14ac:dyDescent="0.3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2:14" x14ac:dyDescent="0.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 x14ac:dyDescent="0.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2:14" x14ac:dyDescent="0.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2:14" x14ac:dyDescent="0.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2:14" x14ac:dyDescent="0.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2:14" x14ac:dyDescent="0.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2:14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2:14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2:14" x14ac:dyDescent="0.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2:14" x14ac:dyDescent="0.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2:14" x14ac:dyDescent="0.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2:14" x14ac:dyDescent="0.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2:14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2:14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2:14" x14ac:dyDescent="0.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2:14" x14ac:dyDescent="0.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2:14" x14ac:dyDescent="0.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2:14" x14ac:dyDescent="0.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2:14" x14ac:dyDescent="0.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2:14" x14ac:dyDescent="0.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2:14" x14ac:dyDescent="0.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2:14" x14ac:dyDescent="0.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2:14" x14ac:dyDescent="0.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</sheetData>
  <dataConsolidate/>
  <mergeCells count="6">
    <mergeCell ref="C4:E4"/>
    <mergeCell ref="C5:E5"/>
    <mergeCell ref="F5:G5"/>
    <mergeCell ref="M23:N23"/>
    <mergeCell ref="M24:N24"/>
    <mergeCell ref="B24:J24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