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6A1C54EC-6147-47D3-980A-61E1F5624A07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ozpočet" sheetId="5" r:id="rId1"/>
    <sheet name="Židle-Specifikace" sheetId="11" r:id="rId2"/>
  </sheets>
  <definedNames>
    <definedName name="_xlnm.Print_Area" localSheetId="0">Rozpočet!$A$6:$H$18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A1" i="11"/>
  <c r="E12" i="5"/>
  <c r="D10" i="5"/>
  <c r="E10" i="5" s="1"/>
  <c r="D8" i="5"/>
  <c r="E8" i="5" s="1"/>
  <c r="F8" i="5" s="1"/>
  <c r="G8" i="5" s="1"/>
  <c r="F10" i="5" l="1"/>
  <c r="G10" i="5" s="1"/>
  <c r="H10" i="5"/>
  <c r="H8" i="5"/>
  <c r="F12" i="5"/>
  <c r="G12" i="5" s="1"/>
  <c r="H12" i="5" l="1"/>
  <c r="J12" i="5" l="1"/>
  <c r="K12" i="5" s="1"/>
  <c r="L12" i="5" s="1"/>
  <c r="J10" i="5"/>
  <c r="K10" i="5" s="1"/>
  <c r="L10" i="5" s="1"/>
  <c r="J8" i="5"/>
  <c r="K8" i="5" s="1"/>
  <c r="L8" i="5" l="1"/>
  <c r="L14" i="5" s="1"/>
  <c r="K14" i="5"/>
  <c r="J14" i="5"/>
</calcChain>
</file>

<file path=xl/sharedStrings.xml><?xml version="1.0" encoding="utf-8"?>
<sst xmlns="http://schemas.openxmlformats.org/spreadsheetml/2006/main" count="60" uniqueCount="58">
  <si>
    <t>Název výrobku</t>
  </si>
  <si>
    <t>Dvoulůžkový pokoj</t>
  </si>
  <si>
    <t>celkem ks</t>
  </si>
  <si>
    <t>Jednolůžkový pokoj</t>
  </si>
  <si>
    <t>Židle</t>
  </si>
  <si>
    <t>CELKEM</t>
  </si>
  <si>
    <t>Ostatní</t>
  </si>
  <si>
    <t>Doprava</t>
  </si>
  <si>
    <t>Pol.</t>
  </si>
  <si>
    <t>Poznámky:</t>
  </si>
  <si>
    <t>Cena jednotková bez DPH</t>
  </si>
  <si>
    <t>Cena celkem bez DPH</t>
  </si>
  <si>
    <t>DPH 21%</t>
  </si>
  <si>
    <t>Cena celkem vč. DPH</t>
  </si>
  <si>
    <t>Zde dodavatel uvede výrobce a označení produktu.</t>
  </si>
  <si>
    <t>ANO</t>
  </si>
  <si>
    <t>Výrobek / Parametr</t>
  </si>
  <si>
    <t>Požadované parametry</t>
  </si>
  <si>
    <t>Nabízené parametry</t>
  </si>
  <si>
    <t>Rozpočet</t>
  </si>
  <si>
    <t>Specifikace</t>
  </si>
  <si>
    <t>POŽADOVANÉ TECHNICKÉ PARAMETRY</t>
  </si>
  <si>
    <t>Poznámka</t>
  </si>
  <si>
    <t>Zde uveďte případné poznámky</t>
  </si>
  <si>
    <t>Pokyny pro vyplnění:</t>
  </si>
  <si>
    <t xml:space="preserve">1. Účastník zadávacího řízení je povinen vyplnit všechna žlutě vyznačená pole. </t>
  </si>
  <si>
    <t>3. Pokud má účastník zadávacího řízení k jím nabízené hodnotě jakoukoliv poznámku či informaci, kterou by chtěl zadavateli sdělit či je dle něj pro zadavatele podstatná, uvede ji do sloupce "Poznámka".</t>
  </si>
  <si>
    <t>130 kg</t>
  </si>
  <si>
    <t>Zde uveďte parametry nabízeného výrobku</t>
  </si>
  <si>
    <t>I. Etapa a)</t>
  </si>
  <si>
    <t>I. Etapa b)</t>
  </si>
  <si>
    <t>II. Etapa a)</t>
  </si>
  <si>
    <t>II. Etapa b)</t>
  </si>
  <si>
    <t>celková výška</t>
  </si>
  <si>
    <t>šířka sedáku</t>
  </si>
  <si>
    <t>hloubka sedáku</t>
  </si>
  <si>
    <t>nosnost MIN.</t>
  </si>
  <si>
    <t>barva - jednotná barva pro všechny výrobky</t>
  </si>
  <si>
    <t>celoplastová</t>
  </si>
  <si>
    <t>výška sedáku (sedu)</t>
  </si>
  <si>
    <t xml:space="preserve"> 445 - 455 mm</t>
  </si>
  <si>
    <r>
      <t>Židle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</si>
  <si>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2. Účastník zadávacího řízení do této Specifikace u údajů, kde je požadovaný parametr stanoven na ANO, doplní ANO-NE, podle vlastností a funkcí nabízeného výrobku (hodnota NE </t>
    </r>
    <r>
      <rPr>
        <b/>
        <sz val="11"/>
        <rFont val="Arial"/>
        <family val="2"/>
        <charset val="238"/>
      </rPr>
      <t xml:space="preserve">může znamenat </t>
    </r>
    <r>
      <rPr>
        <sz val="11"/>
        <rFont val="Arial"/>
        <family val="2"/>
        <charset val="238"/>
      </rPr>
      <t>nesplnění požadované vlastnosti výrobku a nesplnění zadávacích podmínek).</t>
    </r>
  </si>
  <si>
    <t>4. Vyplněnou Specifikaci účastník zadávacího řízení předloží v rámci své nabídky.</t>
  </si>
  <si>
    <t>Ks/ pokoj</t>
  </si>
  <si>
    <t>sedák i opěradlo plné a hladké (bez perforací, otvorů)</t>
  </si>
  <si>
    <t xml:space="preserve"> 20&lt;r&lt;40</t>
  </si>
  <si>
    <t xml:space="preserve"> 790 - 820 mm</t>
  </si>
  <si>
    <t xml:space="preserve"> 430-480 mm</t>
  </si>
  <si>
    <t xml:space="preserve"> 400 - 460 mm</t>
  </si>
  <si>
    <t>Položky jsou uvedeny jako komplet, tj. dodávka na místo určení (sklad objednatele v 1-2 NP).</t>
  </si>
  <si>
    <t>Účastník zadávacího řízení je povinen vyplnit všechna žlutě vyznačená pole v tomto dokumentu (v listu Rozpočet i v listu Židle-Specifikace).</t>
  </si>
  <si>
    <t>6 ks</t>
  </si>
  <si>
    <t>stohovatelné MIN.</t>
  </si>
  <si>
    <t>černá nebo antracitová</t>
  </si>
  <si>
    <t xml:space="preserve">UK-KAM - REKONSTRUKCE A OPRAVA BLOKU B, KOLEJ KAJETÁNKA I </t>
  </si>
  <si>
    <t>INTERIÉROVÉ VYBAVENÍ - ŽIDLE</t>
  </si>
  <si>
    <t>bez ostrých hran - zaoblení vrchních rohů opěradla, poloměr r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</si>
</sst>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č-405]_-;\-* #,##0\ [$Kč-405]_-;_-* &quot;-&quot;??\ [$Kč-405]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Arial"/>
      <family val="2"/>
      <charset val="238"/>
    </font>
    <font>
      <u/>
      <sz val="12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1" xfId="0" applyBorder="1"/>
    <xf numFmtId="3" fontId="3" fillId="2" borderId="1" xfId="2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4" fontId="6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 indent="1"/>
    </xf>
    <xf numFmtId="3" fontId="3" fillId="4" borderId="1" xfId="2" applyNumberFormat="1" applyFill="1" applyBorder="1" applyAlignment="1">
      <alignment horizontal="center"/>
    </xf>
    <xf numFmtId="3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5" fillId="0" borderId="1" xfId="0" applyNumberFormat="1" applyFont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/>
    </xf>
    <xf numFmtId="0" fontId="10" fillId="5" borderId="3" xfId="3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left" vertical="center"/>
    </xf>
    <xf numFmtId="4" fontId="13" fillId="6" borderId="6" xfId="0" applyNumberFormat="1" applyFont="1" applyFill="1" applyBorder="1" applyAlignment="1">
      <alignment horizontal="center" vertical="center" wrapText="1"/>
    </xf>
    <xf numFmtId="4" fontId="13" fillId="6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4" fontId="13" fillId="6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2" fillId="0" borderId="3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</cellXfs>
  <cellStyles count="5">
    <cellStyle name="Hypertextový odkaz" xfId="3" builtinId="8"/>
    <cellStyle name="Normální" xfId="0" builtinId="0"/>
    <cellStyle name="Normální 2" xfId="4" xr:uid="{8E9E2D6B-1272-4E6B-B007-691B8E1C9751}"/>
    <cellStyle name="normální_kat_čísla" xfId="2" xr:uid="{00000000-0005-0000-0000-000001000000}"/>
    <cellStyle name="normální_logistika BA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3F7F-6F90-4354-9563-21A7451858C2}">
  <dimension ref="A1:L20"/>
  <sheetViews>
    <sheetView zoomScaleNormal="100" workbookViewId="0">
      <selection activeCell="B10" sqref="B10"/>
    </sheetView>
  </sheetViews>
  <sheetFormatPr defaultRowHeight="15" x14ac:dyDescent="0.25"/>
  <cols>
    <col min="1" max="1" width="5.85546875" bestFit="1" customWidth="1"/>
    <col min="2" max="2" width="31.28515625" customWidth="1"/>
    <col min="3" max="3" width="6.7109375" customWidth="1"/>
    <col min="4" max="7" width="8.85546875" customWidth="1"/>
    <col min="8" max="8" width="14.7109375" style="4" customWidth="1"/>
    <col min="9" max="9" width="18.28515625" customWidth="1"/>
    <col min="10" max="10" width="16.85546875" customWidth="1"/>
    <col min="11" max="12" width="14" customWidth="1"/>
  </cols>
  <sheetData>
    <row r="1" spans="1:12" x14ac:dyDescent="0.25">
      <c r="B1" t="s">
        <v>55</v>
      </c>
    </row>
    <row r="3" spans="1:12" x14ac:dyDescent="0.25">
      <c r="B3" t="s">
        <v>56</v>
      </c>
    </row>
    <row r="4" spans="1:12" x14ac:dyDescent="0.25">
      <c r="B4" s="26" t="s">
        <v>19</v>
      </c>
    </row>
    <row r="6" spans="1:12" s="12" customFormat="1" ht="42" customHeight="1" x14ac:dyDescent="0.25">
      <c r="A6" s="11" t="s">
        <v>8</v>
      </c>
      <c r="B6" s="11" t="s">
        <v>0</v>
      </c>
      <c r="C6" s="9" t="s">
        <v>44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2</v>
      </c>
      <c r="I6" s="9" t="s">
        <v>10</v>
      </c>
      <c r="J6" s="10" t="s">
        <v>11</v>
      </c>
      <c r="K6" s="10" t="s">
        <v>12</v>
      </c>
      <c r="L6" s="10" t="s">
        <v>13</v>
      </c>
    </row>
    <row r="7" spans="1:12" x14ac:dyDescent="0.25">
      <c r="A7" s="7"/>
      <c r="B7" s="7" t="s">
        <v>1</v>
      </c>
      <c r="C7" s="7"/>
      <c r="D7" s="7"/>
      <c r="E7" s="7"/>
      <c r="F7" s="7"/>
      <c r="G7" s="7"/>
      <c r="H7" s="7"/>
      <c r="I7" s="7"/>
      <c r="J7" s="5"/>
    </row>
    <row r="8" spans="1:12" x14ac:dyDescent="0.25">
      <c r="A8" s="3">
        <v>1</v>
      </c>
      <c r="B8" s="1" t="s">
        <v>41</v>
      </c>
      <c r="C8" s="2">
        <v>2</v>
      </c>
      <c r="D8" s="2">
        <f>C8*15*2</f>
        <v>60</v>
      </c>
      <c r="E8" s="2">
        <f>D8</f>
        <v>60</v>
      </c>
      <c r="F8" s="2">
        <f t="shared" ref="F8:G8" si="0">E8</f>
        <v>60</v>
      </c>
      <c r="G8" s="2">
        <f t="shared" si="0"/>
        <v>60</v>
      </c>
      <c r="H8" s="2">
        <f>SUM(D8:G8)</f>
        <v>240</v>
      </c>
      <c r="I8" s="8"/>
      <c r="J8" s="6">
        <f t="shared" ref="J8" si="1">+I8*H8</f>
        <v>0</v>
      </c>
      <c r="K8" s="13">
        <f>J8*0.21</f>
        <v>0</v>
      </c>
      <c r="L8" s="13">
        <f>SUM(J8+K8)</f>
        <v>0</v>
      </c>
    </row>
    <row r="9" spans="1:12" x14ac:dyDescent="0.25">
      <c r="A9" s="7"/>
      <c r="B9" s="7" t="s">
        <v>3</v>
      </c>
      <c r="C9" s="7"/>
      <c r="D9" s="7"/>
      <c r="E9" s="7"/>
      <c r="F9" s="7"/>
      <c r="G9" s="7"/>
      <c r="H9" s="7"/>
      <c r="I9" s="7"/>
      <c r="J9" s="5"/>
    </row>
    <row r="10" spans="1:12" x14ac:dyDescent="0.25">
      <c r="A10" s="3">
        <v>2</v>
      </c>
      <c r="B10" s="1" t="s">
        <v>4</v>
      </c>
      <c r="C10" s="2">
        <v>1</v>
      </c>
      <c r="D10" s="2">
        <f>C10*15*2</f>
        <v>30</v>
      </c>
      <c r="E10" s="2">
        <f>D10</f>
        <v>30</v>
      </c>
      <c r="F10" s="2">
        <f t="shared" ref="F10:G10" si="2">E10</f>
        <v>30</v>
      </c>
      <c r="G10" s="2">
        <f t="shared" si="2"/>
        <v>30</v>
      </c>
      <c r="H10" s="2">
        <f>SUM(D10:G10)</f>
        <v>120</v>
      </c>
      <c r="I10" s="8"/>
      <c r="J10" s="6">
        <f t="shared" ref="J10" si="3">+I10*H10</f>
        <v>0</v>
      </c>
      <c r="K10" s="13">
        <f>J10*0.21</f>
        <v>0</v>
      </c>
      <c r="L10" s="13">
        <f>SUM(J10+K10)</f>
        <v>0</v>
      </c>
    </row>
    <row r="11" spans="1:12" x14ac:dyDescent="0.25">
      <c r="A11" s="7"/>
      <c r="B11" s="7" t="s">
        <v>6</v>
      </c>
      <c r="C11" s="7"/>
      <c r="D11" s="7"/>
      <c r="E11" s="7"/>
      <c r="F11" s="7"/>
      <c r="G11" s="7"/>
      <c r="H11" s="7"/>
      <c r="I11" s="7"/>
      <c r="J11" s="5"/>
    </row>
    <row r="12" spans="1:12" x14ac:dyDescent="0.25">
      <c r="A12" s="3">
        <v>3</v>
      </c>
      <c r="B12" s="1" t="s">
        <v>7</v>
      </c>
      <c r="C12" s="2"/>
      <c r="D12" s="2">
        <v>1</v>
      </c>
      <c r="E12" s="2">
        <f>D12</f>
        <v>1</v>
      </c>
      <c r="F12" s="2">
        <f t="shared" ref="F12:G12" si="4">E12</f>
        <v>1</v>
      </c>
      <c r="G12" s="2">
        <f t="shared" si="4"/>
        <v>1</v>
      </c>
      <c r="H12" s="2">
        <f>SUM(D12:G12)</f>
        <v>4</v>
      </c>
      <c r="I12" s="8"/>
      <c r="J12" s="6">
        <f t="shared" ref="J12" si="5">+I12*H12</f>
        <v>0</v>
      </c>
      <c r="K12" s="13">
        <f>J12*0.21</f>
        <v>0</v>
      </c>
      <c r="L12" s="13">
        <f>SUM(J12+K12)</f>
        <v>0</v>
      </c>
    </row>
    <row r="13" spans="1:12" x14ac:dyDescent="0.25">
      <c r="H13"/>
      <c r="J13" s="4"/>
    </row>
    <row r="14" spans="1:12" x14ac:dyDescent="0.25">
      <c r="A14" s="7"/>
      <c r="B14" s="7" t="s">
        <v>5</v>
      </c>
      <c r="C14" s="7"/>
      <c r="D14" s="7"/>
      <c r="E14" s="7"/>
      <c r="F14" s="7"/>
      <c r="G14" s="7"/>
      <c r="H14" s="7"/>
      <c r="I14" s="7"/>
      <c r="J14" s="5">
        <f>SUM(J8,J10,J12)</f>
        <v>0</v>
      </c>
      <c r="K14" s="5">
        <f t="shared" ref="K14:L14" si="6">SUM(K8,K10,K12)</f>
        <v>0</v>
      </c>
      <c r="L14" s="5">
        <f t="shared" si="6"/>
        <v>0</v>
      </c>
    </row>
    <row r="16" spans="1:12" x14ac:dyDescent="0.25">
      <c r="B16" t="s">
        <v>9</v>
      </c>
    </row>
    <row r="17" spans="1:6" x14ac:dyDescent="0.25">
      <c r="B17" t="s">
        <v>50</v>
      </c>
    </row>
    <row r="18" spans="1:6" x14ac:dyDescent="0.25">
      <c r="B18" t="s">
        <v>51</v>
      </c>
    </row>
    <row r="20" spans="1:6" ht="44.25" customHeight="1" x14ac:dyDescent="0.25">
      <c r="A20" s="28" t="s">
        <v>14</v>
      </c>
      <c r="B20" s="28"/>
      <c r="C20" s="28"/>
      <c r="D20" s="28"/>
      <c r="E20" s="28"/>
      <c r="F20" s="28"/>
    </row>
  </sheetData>
  <mergeCells count="1">
    <mergeCell ref="A20:F20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4C6A-B03E-45EC-BBFB-9701A1E73D1B}">
  <dimension ref="A1:D25"/>
  <sheetViews>
    <sheetView tabSelected="1" topLeftCell="A8" workbookViewId="0">
      <selection activeCell="L29" sqref="L29"/>
    </sheetView>
  </sheetViews>
  <sheetFormatPr defaultRowHeight="15" x14ac:dyDescent="0.25"/>
  <cols>
    <col min="1" max="1" width="38" customWidth="1"/>
    <col min="2" max="2" width="22.140625" customWidth="1"/>
    <col min="3" max="3" width="26.28515625" customWidth="1"/>
    <col min="4" max="4" width="34.7109375" customWidth="1"/>
  </cols>
  <sheetData>
    <row r="1" spans="1:4" x14ac:dyDescent="0.25">
      <c r="A1" t="str">
        <f>Rozpočet!B1</f>
        <v xml:space="preserve">UK-KAM - REKONSTRUKCE A OPRAVA BLOKU B, KOLEJ KAJETÁNKA I </v>
      </c>
    </row>
    <row r="3" spans="1:4" x14ac:dyDescent="0.25">
      <c r="A3" t="str">
        <f>Rozpočet!B3</f>
        <v>INTERIÉROVÉ VYBAVENÍ - ŽIDLE</v>
      </c>
    </row>
    <row r="4" spans="1:4" x14ac:dyDescent="0.25">
      <c r="A4" s="26" t="s">
        <v>20</v>
      </c>
    </row>
    <row r="6" spans="1:4" ht="15.75" thickBot="1" x14ac:dyDescent="0.3">
      <c r="A6" s="23" t="s">
        <v>21</v>
      </c>
      <c r="B6" s="24"/>
      <c r="C6" s="24"/>
    </row>
    <row r="7" spans="1:4" ht="30.75" thickBot="1" x14ac:dyDescent="0.3">
      <c r="A7" s="20" t="s">
        <v>16</v>
      </c>
      <c r="B7" s="21" t="s">
        <v>17</v>
      </c>
      <c r="C7" s="22" t="s">
        <v>18</v>
      </c>
      <c r="D7" s="25" t="s">
        <v>22</v>
      </c>
    </row>
    <row r="8" spans="1:4" ht="28.5" x14ac:dyDescent="0.25">
      <c r="A8" s="14" t="s">
        <v>4</v>
      </c>
      <c r="B8" s="15"/>
      <c r="C8" s="16" t="s">
        <v>28</v>
      </c>
      <c r="D8" s="16" t="s">
        <v>23</v>
      </c>
    </row>
    <row r="9" spans="1:4" x14ac:dyDescent="0.25">
      <c r="A9" s="17" t="s">
        <v>38</v>
      </c>
      <c r="B9" s="18" t="s">
        <v>15</v>
      </c>
      <c r="C9" s="19"/>
      <c r="D9" s="1"/>
    </row>
    <row r="10" spans="1:4" ht="28.5" x14ac:dyDescent="0.25">
      <c r="A10" s="17" t="s">
        <v>45</v>
      </c>
      <c r="B10" s="18" t="s">
        <v>15</v>
      </c>
      <c r="C10" s="19"/>
      <c r="D10" s="1"/>
    </row>
    <row r="11" spans="1:4" ht="28.5" x14ac:dyDescent="0.25">
      <c r="A11" s="17" t="s">
        <v>57</v>
      </c>
      <c r="B11" s="18" t="s">
        <v>46</v>
      </c>
      <c r="C11" s="19"/>
      <c r="D11" s="1"/>
    </row>
    <row r="12" spans="1:4" x14ac:dyDescent="0.25">
      <c r="A12" s="17" t="s">
        <v>33</v>
      </c>
      <c r="B12" s="18" t="s">
        <v>47</v>
      </c>
      <c r="C12" s="19"/>
      <c r="D12" s="1"/>
    </row>
    <row r="13" spans="1:4" x14ac:dyDescent="0.25">
      <c r="A13" s="17" t="s">
        <v>39</v>
      </c>
      <c r="B13" s="18" t="s">
        <v>40</v>
      </c>
      <c r="C13" s="19"/>
      <c r="D13" s="1"/>
    </row>
    <row r="14" spans="1:4" x14ac:dyDescent="0.25">
      <c r="A14" s="17" t="s">
        <v>34</v>
      </c>
      <c r="B14" s="18" t="s">
        <v>48</v>
      </c>
      <c r="C14" s="19"/>
      <c r="D14" s="1"/>
    </row>
    <row r="15" spans="1:4" x14ac:dyDescent="0.25">
      <c r="A15" s="17" t="s">
        <v>35</v>
      </c>
      <c r="B15" s="18" t="s">
        <v>49</v>
      </c>
      <c r="C15" s="19"/>
      <c r="D15" s="1"/>
    </row>
    <row r="16" spans="1:4" x14ac:dyDescent="0.25">
      <c r="A16" s="17" t="s">
        <v>36</v>
      </c>
      <c r="B16" s="18" t="s">
        <v>27</v>
      </c>
      <c r="C16" s="19"/>
      <c r="D16" s="1"/>
    </row>
    <row r="17" spans="1:4" x14ac:dyDescent="0.25">
      <c r="A17" s="17" t="s">
        <v>53</v>
      </c>
      <c r="B17" s="18" t="s">
        <v>52</v>
      </c>
      <c r="C17" s="19"/>
      <c r="D17" s="1"/>
    </row>
    <row r="18" spans="1:4" ht="28.5" x14ac:dyDescent="0.25">
      <c r="A18" s="17" t="s">
        <v>37</v>
      </c>
      <c r="B18" s="18" t="s">
        <v>54</v>
      </c>
      <c r="C18" s="19"/>
      <c r="D18" s="1"/>
    </row>
    <row r="19" spans="1:4" x14ac:dyDescent="0.25">
      <c r="A19" s="1"/>
      <c r="B19" s="18"/>
      <c r="C19" s="27"/>
      <c r="D19" s="1"/>
    </row>
    <row r="21" spans="1:4" x14ac:dyDescent="0.25">
      <c r="A21" s="29" t="s">
        <v>24</v>
      </c>
      <c r="B21" s="29"/>
      <c r="C21" s="29"/>
      <c r="D21" s="29"/>
    </row>
    <row r="22" spans="1:4" ht="18.75" customHeight="1" x14ac:dyDescent="0.25">
      <c r="A22" s="30" t="s">
        <v>25</v>
      </c>
      <c r="B22" s="30"/>
      <c r="C22" s="30"/>
      <c r="D22" s="30"/>
    </row>
    <row r="23" spans="1:4" ht="46.5" customHeight="1" x14ac:dyDescent="0.25">
      <c r="A23" s="30" t="s">
        <v>42</v>
      </c>
      <c r="B23" s="30"/>
      <c r="C23" s="30"/>
      <c r="D23" s="30"/>
    </row>
    <row r="24" spans="1:4" ht="40.5" customHeight="1" x14ac:dyDescent="0.25">
      <c r="A24" s="30" t="s">
        <v>26</v>
      </c>
      <c r="B24" s="30"/>
      <c r="C24" s="30"/>
      <c r="D24" s="30"/>
    </row>
    <row r="25" spans="1:4" x14ac:dyDescent="0.25">
      <c r="A25" s="30" t="s">
        <v>43</v>
      </c>
      <c r="B25" s="30"/>
      <c r="C25" s="30"/>
      <c r="D25" s="30"/>
    </row>
  </sheetData>
  <mergeCells count="5">
    <mergeCell ref="A21:D21"/>
    <mergeCell ref="A22:D22"/>
    <mergeCell ref="A23:D23"/>
    <mergeCell ref="A24:D24"/>
    <mergeCell ref="A25:D2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1704-53ce-4cf0-bc92-473e606c1697">
      <Terms xmlns="http://schemas.microsoft.com/office/infopath/2007/PartnerControls"/>
    </lcf76f155ced4ddcb4097134ff3c332f>
    <TaxCatchAll xmlns="a74a02d3-ba78-40be-bdfa-d7a93c6a8e2e" xsi:nil="true"/>
    <Detail xmlns="44581704-53ce-4cf0-bc92-473e606c16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3AADCA799D14387482EA351E7E1DE" ma:contentTypeVersion="14" ma:contentTypeDescription="Vytvoří nový dokument" ma:contentTypeScope="" ma:versionID="49f13e6f25550d9f2a859eb90c07b79a">
  <xsd:schema xmlns:xsd="http://www.w3.org/2001/XMLSchema" xmlns:xs="http://www.w3.org/2001/XMLSchema" xmlns:p="http://schemas.microsoft.com/office/2006/metadata/properties" xmlns:ns2="44581704-53ce-4cf0-bc92-473e606c1697" xmlns:ns3="a74a02d3-ba78-40be-bdfa-d7a93c6a8e2e" targetNamespace="http://schemas.microsoft.com/office/2006/metadata/properties" ma:root="true" ma:fieldsID="7d7f225a244b59172150fd8c149b56bb" ns2:_="" ns3:_="">
    <xsd:import namespace="44581704-53ce-4cf0-bc92-473e606c1697"/>
    <xsd:import namespace="a74a02d3-ba78-40be-bdfa-d7a93c6a8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tai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1704-53ce-4cf0-bc92-473e606c1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etail" ma:index="19" nillable="true" ma:displayName="Detailní název" ma:description="Detailní název adresáře" ma:format="Dropdown" ma:internalName="Detail">
      <xsd:simpleType>
        <xsd:restriction base="dms:Text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02d3-ba78-40be-bdfa-d7a93c6a8e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0cba71-7b46-4f81-94ab-31ba68c2f183}" ma:internalName="TaxCatchAll" ma:showField="CatchAllData" ma:web="a74a02d3-ba78-40be-bdfa-d7a93c6a8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A7456-D12F-4062-A4CB-7BC72936D780}">
  <ds:schemaRefs>
    <ds:schemaRef ds:uri="http://schemas.microsoft.com/office/2006/metadata/properties"/>
    <ds:schemaRef ds:uri="http://schemas.microsoft.com/office/infopath/2007/PartnerControls"/>
    <ds:schemaRef ds:uri="44581704-53ce-4cf0-bc92-473e606c1697"/>
    <ds:schemaRef ds:uri="a74a02d3-ba78-40be-bdfa-d7a93c6a8e2e"/>
  </ds:schemaRefs>
</ds:datastoreItem>
</file>

<file path=customXml/itemProps2.xml><?xml version="1.0" encoding="utf-8"?>
<ds:datastoreItem xmlns:ds="http://schemas.openxmlformats.org/officeDocument/2006/customXml" ds:itemID="{48BF6132-4D86-4EFC-8761-B5D9DC2DE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B511A-F506-4D16-A35E-3BE96D505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1704-53ce-4cf0-bc92-473e606c1697"/>
    <ds:schemaRef ds:uri="a74a02d3-ba78-40be-bdfa-d7a93c6a8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Židle-Specifikace</vt:lpstr>
      <vt:lpstr>Rozpočet!Oblast_tisku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Lenka Vondrová</cp:lastModifiedBy>
  <cp:lastPrinted>2024-10-09T11:30:05Z</cp:lastPrinted>
  <dcterms:created xsi:type="dcterms:W3CDTF">2024-04-03T14:04:12Z</dcterms:created>
  <dcterms:modified xsi:type="dcterms:W3CDTF">2025-03-20T07:15:03Z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0x010100BCF3AADCA799D14387482EA351E7E1DE</vt:lpwstr>
  </property>
  <property fmtid="{D5CDD505-2E9C-101B-9397-08002B2CF9AE}" pid="3" name="MediaServiceImageTags">
    <vt:lpwstr/>
  </property>
</Properties>
</file>