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ffuk-my.sharepoint.com/personal/chrastida_ff_cuni_cz/Documents/ICT_DNS/VÝZVY/Výzva č. 27 - tiskárna/"/>
    </mc:Choice>
  </mc:AlternateContent>
  <xr:revisionPtr revIDLastSave="12" documentId="13_ncr:1_{E42A571A-0588-4312-929F-C5333740D4F9}" xr6:coauthVersionLast="47" xr6:coauthVersionMax="47" xr10:uidLastSave="{ED04436C-0559-467C-9524-2C273085E3E5}"/>
  <bookViews>
    <workbookView xWindow="732" yWindow="444" windowWidth="19608" windowHeight="10572" xr2:uid="{00000000-000D-0000-FFFF-FFFF00000000}"/>
  </bookViews>
  <sheets>
    <sheet name="Technické specifikace" sheetId="1" r:id="rId1"/>
    <sheet name="Cenová kalkulace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5" i="2"/>
  <c r="B6" i="2"/>
  <c r="B7" i="2"/>
  <c r="B2" i="2"/>
  <c r="B60" i="1"/>
  <c r="B9" i="2" s="1"/>
  <c r="B57" i="1"/>
  <c r="B59" i="1" s="1"/>
  <c r="B8" i="2" s="1"/>
  <c r="B55" i="1"/>
  <c r="B4" i="2" s="1"/>
  <c r="C9" i="2" l="1"/>
  <c r="C4" i="2"/>
  <c r="C8" i="2" l="1"/>
</calcChain>
</file>

<file path=xl/sharedStrings.xml><?xml version="1.0" encoding="utf-8"?>
<sst xmlns="http://schemas.openxmlformats.org/spreadsheetml/2006/main" count="107" uniqueCount="94">
  <si>
    <t>Nabízený model:</t>
  </si>
  <si>
    <t>Part number:</t>
  </si>
  <si>
    <t>Technická specifikace</t>
  </si>
  <si>
    <t>Požadovaná hodnota</t>
  </si>
  <si>
    <t>Ano</t>
  </si>
  <si>
    <t>Cena bez DPH za 1 ks:</t>
  </si>
  <si>
    <t>Počet kusů:</t>
  </si>
  <si>
    <t>Cena za požadovaný počet kusů bez DPH:</t>
  </si>
  <si>
    <t>Výše DPH v % za 1 ks</t>
  </si>
  <si>
    <t>Výše DPH v Kč za 1ks</t>
  </si>
  <si>
    <t>Cena vč. DPH za 1 ks</t>
  </si>
  <si>
    <t>Výše DPH v Kč za požadový počet kusů</t>
  </si>
  <si>
    <t>Cena za požadový počet kusů vč. DPH</t>
  </si>
  <si>
    <t>Položka</t>
  </si>
  <si>
    <t>NABÍDKOVÁ CENA CELKEM</t>
  </si>
  <si>
    <t>Cena bez DPH za 1 ks</t>
  </si>
  <si>
    <t>Požadovaný počet kusů</t>
  </si>
  <si>
    <t>Cena za požadovaný počet kusů bez DPH</t>
  </si>
  <si>
    <t>---</t>
  </si>
  <si>
    <t>Výše DPH v Kč za 1 ks</t>
  </si>
  <si>
    <t>Výše DPH v Kč za požadovaný počet kusů</t>
  </si>
  <si>
    <t>Cena za požadovaný počet kusů vč. DPH</t>
  </si>
  <si>
    <t>Záruka a servis</t>
  </si>
  <si>
    <t>Konektivita</t>
  </si>
  <si>
    <t>USB</t>
  </si>
  <si>
    <t>Nabízené zboží (přesná hodnota nebo ANO/NE)</t>
  </si>
  <si>
    <t>Tisk</t>
  </si>
  <si>
    <t>Technologie tisku</t>
  </si>
  <si>
    <t>laser</t>
  </si>
  <si>
    <t>Formáty papíru</t>
  </si>
  <si>
    <t>Tiskové rozlišení (dpi)</t>
  </si>
  <si>
    <t>Automatický oboustranný tisk</t>
  </si>
  <si>
    <t>Boční ruční podavač papíru</t>
  </si>
  <si>
    <t>Výtěžnost tonerů při 5% pokrytí</t>
  </si>
  <si>
    <t>Tiskové jazyky</t>
  </si>
  <si>
    <t>Možnost tisku obálek a vizitek</t>
  </si>
  <si>
    <t>Skener</t>
  </si>
  <si>
    <t>Rozlišení skeneru</t>
  </si>
  <si>
    <t>min. 600 x 600 dpi</t>
  </si>
  <si>
    <t>Automatické oboustranné skenování</t>
  </si>
  <si>
    <t>Skenování na paměťové zařízení USB</t>
  </si>
  <si>
    <t>síť LAN RJ45</t>
  </si>
  <si>
    <t>1000Base-T/100Base-TX</t>
  </si>
  <si>
    <t>Další požadavky</t>
  </si>
  <si>
    <t>Operační paměť RAM</t>
  </si>
  <si>
    <t>Náklady na tisk</t>
  </si>
  <si>
    <t>Náklady na tisk s originálním tonerem (čb)</t>
  </si>
  <si>
    <t>Náklady na tisk s originálním tonerem (bar)</t>
  </si>
  <si>
    <t>Sada tonerů C,M,Y,K součástí dodávky stroje</t>
  </si>
  <si>
    <t xml:space="preserve"> - celkem</t>
  </si>
  <si>
    <t>Doprava,instalace,zaškolení</t>
  </si>
  <si>
    <t>1.1: Barevná multifunkce A3</t>
  </si>
  <si>
    <t>Typ zařízení: Barevná multifunkce A3</t>
  </si>
  <si>
    <t>A3, A4, A5, …</t>
  </si>
  <si>
    <t>Rychlost tisku</t>
  </si>
  <si>
    <t>A4: min. 50 stran/min.   (čb a bar)</t>
  </si>
  <si>
    <t>A3: min. 27 stran/min.   (čb a bar)</t>
  </si>
  <si>
    <t>1200 x 1200, 600 × 600</t>
  </si>
  <si>
    <t xml:space="preserve">Interníh zásobníky papíru </t>
  </si>
  <si>
    <t>alespoň 4 zásobníky na 550 listů</t>
  </si>
  <si>
    <t>alespoň na 100 listů</t>
  </si>
  <si>
    <t xml:space="preserve">černý min. 69 000 stran A4, </t>
  </si>
  <si>
    <t>barevné min. 60 000 stran A4</t>
  </si>
  <si>
    <t>PCL6, PS3, UFR II</t>
  </si>
  <si>
    <t>Podavač dokumentů bez otáčení předloh, tzn. jednoprůchodový skener s kapacitou alespoň 200 listů</t>
  </si>
  <si>
    <t>Skenování do interního uložiště stroje s možností vzdáleného přístupu k naskenovaným dokumentům a jejich stažení prostřednictvím komunikačního protokolu SMB nebo http/https</t>
  </si>
  <si>
    <t>Skenování ze zařízení do síťového uložiště a do e-mailu, komunikační protokoly SMB 3.0, FTP, SMTP</t>
  </si>
  <si>
    <t>Finišer</t>
  </si>
  <si>
    <t>Typ finišeru</t>
  </si>
  <si>
    <t>vnitřní</t>
  </si>
  <si>
    <t>Umístění  svorek</t>
  </si>
  <si>
    <t>rohové, dvojité</t>
  </si>
  <si>
    <t>Kapacita sešití</t>
  </si>
  <si>
    <t>A4: alespoň 50 listů (52 až 90 g/m²)</t>
  </si>
  <si>
    <t>A3: alespoň 30 listů (52 až 90 g/m²)</t>
  </si>
  <si>
    <t>Bezsponkové sešítí</t>
  </si>
  <si>
    <t>A3, A4: min. 5 listů (52 až 64 g/m²), min. 4 listy (65 až 81,4 g/m²), min. 3 listy (82 až 105 g/m²)</t>
  </si>
  <si>
    <t>min. 1x USB 3.0 Host, min. 1x USB 2.0 Host</t>
  </si>
  <si>
    <t>Ovládání tiskárny přes dotykový panel o velikosti alespoň 10“ bez manuálních tlačítek</t>
  </si>
  <si>
    <t>Pevný disk</t>
  </si>
  <si>
    <t>Ano, minimálně 300 GB</t>
  </si>
  <si>
    <t>min. 4 GB</t>
  </si>
  <si>
    <t>max. 0,25 Kč  bez DPH/str.</t>
  </si>
  <si>
    <t>max. 1,1 Kč  bez DPH/str.</t>
  </si>
  <si>
    <t>Stav</t>
  </si>
  <si>
    <t>Nová nebo zánovní</t>
  </si>
  <si>
    <t>Maximální přípustné stavy počítadel v případě zánovního stroje</t>
  </si>
  <si>
    <t>50 000 (čb + barevně)</t>
  </si>
  <si>
    <t>Stráří stroje</t>
  </si>
  <si>
    <t>max. 4 roky</t>
  </si>
  <si>
    <t>Servisní smlouva, v rámci které dodavatel zajistí dodávky tonerů, servis stroje včetně dodávky originálních náhradních dílů a práce servisního technika.</t>
  </si>
  <si>
    <t>min. na 6 let</t>
  </si>
  <si>
    <t>Nabídková cena</t>
  </si>
  <si>
    <t>Odhadovaná cena bez DPH za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</si>
</sst>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#,##0.00\ &quot;Kč&quot;"/>
    <numFmt numFmtId="165" formatCode="#,##0.00&quot; Kč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8"/>
      <color theme="1"/>
      <name val="Calibri"/>
      <family val="2"/>
      <charset val="1"/>
    </font>
    <font>
      <b/>
      <sz val="11"/>
      <color theme="1"/>
      <name val="Calibri"/>
      <family val="2"/>
      <charset val="238"/>
    </font>
    <font>
      <sz val="11"/>
      <color rgb="FF000000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2" tint="-9.9978637043366805E-2"/>
        <bgColor rgb="FFCCCCFF"/>
      </patternFill>
    </fill>
    <fill>
      <patternFill patternType="solid">
        <fgColor theme="2"/>
        <bgColor rgb="FFD0CE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3" borderId="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right" vertical="center"/>
    </xf>
    <xf numFmtId="8" fontId="0" fillId="5" borderId="12" xfId="0" applyNumberFormat="1" applyFill="1" applyBorder="1" applyAlignment="1">
      <alignment horizontal="center" vertical="center"/>
    </xf>
    <xf numFmtId="8" fontId="0" fillId="2" borderId="12" xfId="0" quotePrefix="1" applyNumberFormat="1" applyFill="1" applyBorder="1" applyAlignment="1">
      <alignment horizontal="center" vertical="center"/>
    </xf>
    <xf numFmtId="8" fontId="0" fillId="5" borderId="12" xfId="0" quotePrefix="1" applyNumberForma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8" fontId="0" fillId="5" borderId="5" xfId="0" applyNumberForma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0" xfId="0" applyFont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left"/>
    </xf>
    <xf numFmtId="0" fontId="0" fillId="0" borderId="1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left" vertical="center"/>
    </xf>
    <xf numFmtId="3" fontId="0" fillId="0" borderId="12" xfId="0" applyNumberFormat="1" applyBorder="1" applyAlignment="1">
      <alignment horizontal="left"/>
    </xf>
    <xf numFmtId="0" fontId="0" fillId="0" borderId="16" xfId="0" applyBorder="1" applyAlignment="1">
      <alignment horizontal="left" vertical="center"/>
    </xf>
    <xf numFmtId="0" fontId="5" fillId="0" borderId="7" xfId="0" applyFont="1" applyBorder="1"/>
    <xf numFmtId="0" fontId="6" fillId="0" borderId="2" xfId="0" applyFont="1" applyBorder="1" applyAlignment="1">
      <alignment horizontal="right"/>
    </xf>
    <xf numFmtId="0" fontId="0" fillId="6" borderId="3" xfId="0" applyFill="1" applyBorder="1"/>
    <xf numFmtId="0" fontId="6" fillId="0" borderId="4" xfId="0" applyFont="1" applyBorder="1" applyAlignment="1">
      <alignment horizontal="right"/>
    </xf>
    <xf numFmtId="0" fontId="0" fillId="6" borderId="5" xfId="0" applyFill="1" applyBorder="1"/>
    <xf numFmtId="0" fontId="6" fillId="0" borderId="11" xfId="0" applyFont="1" applyBorder="1"/>
    <xf numFmtId="0" fontId="6" fillId="0" borderId="1" xfId="0" applyFont="1" applyBorder="1"/>
    <xf numFmtId="0" fontId="6" fillId="0" borderId="12" xfId="0" applyFont="1" applyBorder="1"/>
    <xf numFmtId="0" fontId="6" fillId="7" borderId="11" xfId="0" applyFont="1" applyFill="1" applyBorder="1"/>
    <xf numFmtId="0" fontId="0" fillId="7" borderId="1" xfId="0" applyFill="1" applyBorder="1" applyAlignment="1">
      <alignment horizontal="left"/>
    </xf>
    <xf numFmtId="0" fontId="0" fillId="7" borderId="12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4" fillId="0" borderId="20" xfId="0" applyFont="1" applyBorder="1" applyAlignment="1">
      <alignment vertical="center"/>
    </xf>
    <xf numFmtId="0" fontId="6" fillId="7" borderId="1" xfId="0" applyFont="1" applyFill="1" applyBorder="1"/>
    <xf numFmtId="0" fontId="6" fillId="7" borderId="12" xfId="0" applyFont="1" applyFill="1" applyBorder="1"/>
    <xf numFmtId="0" fontId="0" fillId="6" borderId="12" xfId="0" applyFill="1" applyBorder="1"/>
    <xf numFmtId="0" fontId="0" fillId="0" borderId="1" xfId="0" applyBorder="1" applyAlignment="1">
      <alignment vertical="center" wrapText="1"/>
    </xf>
    <xf numFmtId="0" fontId="0" fillId="6" borderId="12" xfId="0" applyFill="1" applyBorder="1" applyAlignment="1">
      <alignment vertical="center" wrapText="1"/>
    </xf>
    <xf numFmtId="0" fontId="0" fillId="6" borderId="12" xfId="0" applyFill="1" applyBorder="1" applyAlignment="1">
      <alignment horizontal="left" vertical="center" wrapText="1"/>
    </xf>
    <xf numFmtId="4" fontId="0" fillId="0" borderId="14" xfId="0" applyNumberFormat="1" applyBorder="1"/>
    <xf numFmtId="0" fontId="0" fillId="0" borderId="15" xfId="0" applyBorder="1" applyAlignment="1">
      <alignment vertical="top"/>
    </xf>
    <xf numFmtId="0" fontId="0" fillId="0" borderId="1" xfId="0" applyBorder="1" applyAlignment="1">
      <alignment horizontal="left" wrapText="1"/>
    </xf>
    <xf numFmtId="0" fontId="0" fillId="6" borderId="12" xfId="0" applyFill="1" applyBorder="1" applyAlignment="1">
      <alignment horizontal="left" vertical="center"/>
    </xf>
    <xf numFmtId="0" fontId="7" fillId="0" borderId="11" xfId="0" applyFont="1" applyBorder="1"/>
    <xf numFmtId="0" fontId="7" fillId="0" borderId="0" xfId="0" applyFont="1"/>
    <xf numFmtId="0" fontId="6" fillId="7" borderId="15" xfId="0" applyFont="1" applyFill="1" applyBorder="1"/>
    <xf numFmtId="0" fontId="4" fillId="0" borderId="18" xfId="0" applyFont="1" applyBorder="1"/>
    <xf numFmtId="0" fontId="0" fillId="6" borderId="17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6" borderId="17" xfId="0" applyFill="1" applyBorder="1" applyAlignment="1">
      <alignment horizontal="left" vertical="center"/>
    </xf>
    <xf numFmtId="0" fontId="0" fillId="8" borderId="11" xfId="0" applyFill="1" applyBorder="1"/>
    <xf numFmtId="165" fontId="0" fillId="6" borderId="12" xfId="0" applyNumberFormat="1" applyFill="1" applyBorder="1"/>
    <xf numFmtId="9" fontId="0" fillId="6" borderId="12" xfId="0" applyNumberFormat="1" applyFill="1" applyBorder="1"/>
    <xf numFmtId="0" fontId="0" fillId="8" borderId="4" xfId="0" applyFill="1" applyBorder="1"/>
    <xf numFmtId="165" fontId="0" fillId="6" borderId="5" xfId="0" applyNumberFormat="1" applyFill="1" applyBorder="1"/>
    <xf numFmtId="164" fontId="0" fillId="3" borderId="1" xfId="0" applyNumberFormat="1" applyFill="1" applyBorder="1" applyAlignment="1">
      <alignment horizontal="right" vertical="center"/>
    </xf>
    <xf numFmtId="1" fontId="0" fillId="4" borderId="1" xfId="0" applyNumberFormat="1" applyFill="1" applyBorder="1" applyAlignment="1">
      <alignment horizontal="right" vertical="center"/>
    </xf>
    <xf numFmtId="1" fontId="0" fillId="3" borderId="1" xfId="0" applyNumberFormat="1" applyFill="1" applyBorder="1" applyAlignment="1">
      <alignment horizontal="right" vertical="center"/>
    </xf>
    <xf numFmtId="164" fontId="0" fillId="4" borderId="22" xfId="0" applyNumberFormat="1" applyFill="1" applyBorder="1" applyAlignment="1">
      <alignment horizontal="right" vertical="center"/>
    </xf>
    <xf numFmtId="0" fontId="4" fillId="0" borderId="14" xfId="0" applyFont="1" applyBorder="1"/>
    <xf numFmtId="0" fontId="6" fillId="7" borderId="21" xfId="0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0" fillId="0" borderId="5" xfId="0" applyBorder="1"/>
    <xf numFmtId="4" fontId="4" fillId="0" borderId="22" xfId="0" applyNumberFormat="1" applyFont="1" applyBorder="1"/>
    <xf numFmtId="0" fontId="4" fillId="0" borderId="4" xfId="0" applyFont="1" applyBorder="1"/>
    <xf numFmtId="0" fontId="0" fillId="0" borderId="12" xfId="0" applyFill="1" applyBorder="1"/>
  </cellXfs>
  <cellStyles count="2">
    <cellStyle name="Normální" xfId="0" builtinId="0"/>
    <cellStyle name="Normální 2" xfId="1" xr:uid="{EB3D287B-238E-4E74-89DE-E504DA9D5F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0"/>
  <sheetViews>
    <sheetView tabSelected="1" topLeftCell="A39" zoomScale="85" zoomScaleNormal="85" workbookViewId="0">
      <selection activeCell="F55" sqref="F55"/>
    </sheetView>
  </sheetViews>
  <sheetFormatPr defaultRowHeight="14.4" x14ac:dyDescent="0.3"/>
  <cols>
    <col min="1" max="1" width="39.44140625" customWidth="1"/>
    <col min="2" max="2" width="40.44140625" bestFit="1" customWidth="1"/>
    <col min="3" max="3" width="44.109375" bestFit="1" customWidth="1"/>
  </cols>
  <sheetData>
    <row r="1" spans="1:3" ht="24" thickBot="1" x14ac:dyDescent="0.5">
      <c r="A1" s="27" t="s">
        <v>52</v>
      </c>
      <c r="B1" s="2"/>
      <c r="C1" s="3"/>
    </row>
    <row r="2" spans="1:3" x14ac:dyDescent="0.3">
      <c r="A2" s="1"/>
      <c r="B2" s="28" t="s">
        <v>0</v>
      </c>
      <c r="C2" s="29"/>
    </row>
    <row r="3" spans="1:3" ht="15" thickBot="1" x14ac:dyDescent="0.35">
      <c r="A3" s="1"/>
      <c r="B3" s="30" t="s">
        <v>1</v>
      </c>
      <c r="C3" s="31"/>
    </row>
    <row r="4" spans="1:3" x14ac:dyDescent="0.3">
      <c r="A4" s="1"/>
      <c r="C4" s="4"/>
    </row>
    <row r="5" spans="1:3" x14ac:dyDescent="0.3">
      <c r="A5" s="32" t="s">
        <v>2</v>
      </c>
      <c r="B5" s="33" t="s">
        <v>3</v>
      </c>
      <c r="C5" s="34" t="s">
        <v>25</v>
      </c>
    </row>
    <row r="6" spans="1:3" x14ac:dyDescent="0.3">
      <c r="A6" s="35" t="s">
        <v>26</v>
      </c>
      <c r="B6" s="36"/>
      <c r="C6" s="37"/>
    </row>
    <row r="7" spans="1:3" x14ac:dyDescent="0.3">
      <c r="A7" s="5" t="s">
        <v>27</v>
      </c>
      <c r="B7" s="16" t="s">
        <v>28</v>
      </c>
      <c r="C7" s="38"/>
    </row>
    <row r="8" spans="1:3" x14ac:dyDescent="0.3">
      <c r="A8" s="5" t="s">
        <v>29</v>
      </c>
      <c r="B8" s="16" t="s">
        <v>53</v>
      </c>
      <c r="C8" s="38"/>
    </row>
    <row r="9" spans="1:3" x14ac:dyDescent="0.3">
      <c r="A9" s="18" t="s">
        <v>54</v>
      </c>
      <c r="B9" s="17" t="s">
        <v>55</v>
      </c>
      <c r="C9" s="38"/>
    </row>
    <row r="10" spans="1:3" x14ac:dyDescent="0.3">
      <c r="A10" s="19"/>
      <c r="B10" s="17" t="s">
        <v>56</v>
      </c>
      <c r="C10" s="38"/>
    </row>
    <row r="11" spans="1:3" x14ac:dyDescent="0.3">
      <c r="A11" s="5" t="s">
        <v>30</v>
      </c>
      <c r="B11" s="16" t="s">
        <v>57</v>
      </c>
      <c r="C11" s="38"/>
    </row>
    <row r="12" spans="1:3" x14ac:dyDescent="0.3">
      <c r="A12" s="5" t="s">
        <v>31</v>
      </c>
      <c r="B12" s="16" t="s">
        <v>4</v>
      </c>
      <c r="C12" s="38"/>
    </row>
    <row r="13" spans="1:3" x14ac:dyDescent="0.3">
      <c r="A13" s="5" t="s">
        <v>58</v>
      </c>
      <c r="B13" s="16" t="s">
        <v>59</v>
      </c>
      <c r="C13" s="38"/>
    </row>
    <row r="14" spans="1:3" x14ac:dyDescent="0.3">
      <c r="A14" s="39" t="s">
        <v>32</v>
      </c>
      <c r="B14" s="16" t="s">
        <v>60</v>
      </c>
      <c r="C14" s="38"/>
    </row>
    <row r="15" spans="1:3" x14ac:dyDescent="0.3">
      <c r="A15" s="18" t="s">
        <v>33</v>
      </c>
      <c r="B15" s="16" t="s">
        <v>61</v>
      </c>
      <c r="C15" s="38"/>
    </row>
    <row r="16" spans="1:3" x14ac:dyDescent="0.3">
      <c r="A16" s="19"/>
      <c r="B16" s="16" t="s">
        <v>62</v>
      </c>
      <c r="C16" s="38"/>
    </row>
    <row r="17" spans="1:3" x14ac:dyDescent="0.3">
      <c r="A17" s="5" t="s">
        <v>34</v>
      </c>
      <c r="B17" s="16" t="s">
        <v>63</v>
      </c>
      <c r="C17" s="38"/>
    </row>
    <row r="18" spans="1:3" x14ac:dyDescent="0.3">
      <c r="A18" s="5" t="s">
        <v>35</v>
      </c>
      <c r="B18" s="16" t="s">
        <v>4</v>
      </c>
      <c r="C18" s="38"/>
    </row>
    <row r="19" spans="1:3" x14ac:dyDescent="0.3">
      <c r="A19" s="35" t="s">
        <v>36</v>
      </c>
      <c r="B19" s="40"/>
      <c r="C19" s="41"/>
    </row>
    <row r="20" spans="1:3" x14ac:dyDescent="0.3">
      <c r="A20" s="5" t="s">
        <v>37</v>
      </c>
      <c r="B20" s="15" t="s">
        <v>38</v>
      </c>
      <c r="C20" s="42"/>
    </row>
    <row r="21" spans="1:3" x14ac:dyDescent="0.3">
      <c r="A21" s="5" t="s">
        <v>39</v>
      </c>
      <c r="B21" s="16" t="s">
        <v>4</v>
      </c>
      <c r="C21" s="42"/>
    </row>
    <row r="22" spans="1:3" ht="43.2" x14ac:dyDescent="0.3">
      <c r="A22" s="21" t="s">
        <v>64</v>
      </c>
      <c r="B22" s="43" t="s">
        <v>4</v>
      </c>
      <c r="C22" s="44"/>
    </row>
    <row r="23" spans="1:3" x14ac:dyDescent="0.3">
      <c r="A23" s="5" t="s">
        <v>40</v>
      </c>
      <c r="B23" s="16" t="s">
        <v>4</v>
      </c>
      <c r="C23" s="38"/>
    </row>
    <row r="24" spans="1:3" ht="72" x14ac:dyDescent="0.3">
      <c r="A24" s="21" t="s">
        <v>65</v>
      </c>
      <c r="B24" s="22" t="s">
        <v>4</v>
      </c>
      <c r="C24" s="45"/>
    </row>
    <row r="25" spans="1:3" ht="43.2" x14ac:dyDescent="0.3">
      <c r="A25" s="21" t="s">
        <v>66</v>
      </c>
      <c r="B25" s="22" t="s">
        <v>4</v>
      </c>
      <c r="C25" s="45"/>
    </row>
    <row r="26" spans="1:3" x14ac:dyDescent="0.3">
      <c r="A26" s="35" t="s">
        <v>67</v>
      </c>
      <c r="B26" s="36"/>
      <c r="C26" s="37"/>
    </row>
    <row r="27" spans="1:3" x14ac:dyDescent="0.3">
      <c r="A27" s="5" t="s">
        <v>68</v>
      </c>
      <c r="B27" s="16" t="s">
        <v>69</v>
      </c>
      <c r="C27" s="38"/>
    </row>
    <row r="28" spans="1:3" x14ac:dyDescent="0.3">
      <c r="A28" s="46" t="s">
        <v>70</v>
      </c>
      <c r="B28" s="16" t="s">
        <v>71</v>
      </c>
      <c r="C28" s="38"/>
    </row>
    <row r="29" spans="1:3" x14ac:dyDescent="0.3">
      <c r="A29" s="18" t="s">
        <v>72</v>
      </c>
      <c r="B29" s="16" t="s">
        <v>73</v>
      </c>
      <c r="C29" s="38"/>
    </row>
    <row r="30" spans="1:3" x14ac:dyDescent="0.3">
      <c r="A30" s="19"/>
      <c r="B30" s="16" t="s">
        <v>74</v>
      </c>
      <c r="C30" s="38"/>
    </row>
    <row r="31" spans="1:3" ht="28.8" x14ac:dyDescent="0.3">
      <c r="A31" s="47" t="s">
        <v>75</v>
      </c>
      <c r="B31" s="48" t="s">
        <v>76</v>
      </c>
      <c r="C31" s="38"/>
    </row>
    <row r="32" spans="1:3" x14ac:dyDescent="0.3">
      <c r="A32" s="19"/>
      <c r="B32" s="16"/>
      <c r="C32" s="38"/>
    </row>
    <row r="33" spans="1:3" x14ac:dyDescent="0.3">
      <c r="A33" s="35" t="s">
        <v>23</v>
      </c>
      <c r="B33" s="36"/>
      <c r="C33" s="37"/>
    </row>
    <row r="34" spans="1:3" x14ac:dyDescent="0.3">
      <c r="A34" s="5" t="s">
        <v>41</v>
      </c>
      <c r="B34" s="16" t="s">
        <v>42</v>
      </c>
      <c r="C34" s="38"/>
    </row>
    <row r="35" spans="1:3" x14ac:dyDescent="0.3">
      <c r="A35" s="5" t="s">
        <v>24</v>
      </c>
      <c r="B35" s="16" t="s">
        <v>77</v>
      </c>
      <c r="C35" s="38"/>
    </row>
    <row r="36" spans="1:3" x14ac:dyDescent="0.3">
      <c r="A36" s="35" t="s">
        <v>43</v>
      </c>
      <c r="B36" s="36"/>
      <c r="C36" s="37"/>
    </row>
    <row r="37" spans="1:3" ht="28.8" x14ac:dyDescent="0.3">
      <c r="A37" s="23" t="s">
        <v>78</v>
      </c>
      <c r="B37" s="24" t="s">
        <v>4</v>
      </c>
      <c r="C37" s="49"/>
    </row>
    <row r="38" spans="1:3" x14ac:dyDescent="0.3">
      <c r="A38" s="18" t="s">
        <v>79</v>
      </c>
      <c r="B38" s="16" t="s">
        <v>80</v>
      </c>
      <c r="C38" s="38"/>
    </row>
    <row r="39" spans="1:3" x14ac:dyDescent="0.3">
      <c r="A39" s="18" t="s">
        <v>44</v>
      </c>
      <c r="B39" s="16" t="s">
        <v>81</v>
      </c>
      <c r="C39" s="38"/>
    </row>
    <row r="40" spans="1:3" x14ac:dyDescent="0.3">
      <c r="A40" s="35" t="s">
        <v>45</v>
      </c>
      <c r="B40" s="36"/>
      <c r="C40" s="37"/>
    </row>
    <row r="41" spans="1:3" x14ac:dyDescent="0.3">
      <c r="A41" s="5" t="s">
        <v>46</v>
      </c>
      <c r="B41" s="16" t="s">
        <v>82</v>
      </c>
      <c r="C41" s="38"/>
    </row>
    <row r="42" spans="1:3" x14ac:dyDescent="0.3">
      <c r="A42" s="18" t="s">
        <v>47</v>
      </c>
      <c r="B42" s="16" t="s">
        <v>83</v>
      </c>
      <c r="C42" s="38"/>
    </row>
    <row r="43" spans="1:3" x14ac:dyDescent="0.3">
      <c r="A43" s="50" t="s">
        <v>48</v>
      </c>
      <c r="B43" s="51" t="s">
        <v>4</v>
      </c>
      <c r="C43" s="38"/>
    </row>
    <row r="44" spans="1:3" x14ac:dyDescent="0.3">
      <c r="A44" s="52" t="s">
        <v>22</v>
      </c>
      <c r="B44" s="36"/>
      <c r="C44" s="37"/>
    </row>
    <row r="45" spans="1:3" x14ac:dyDescent="0.3">
      <c r="A45" s="53" t="s">
        <v>84</v>
      </c>
      <c r="B45" s="20" t="s">
        <v>85</v>
      </c>
      <c r="C45" s="54"/>
    </row>
    <row r="46" spans="1:3" x14ac:dyDescent="0.3">
      <c r="A46" s="66" t="s">
        <v>86</v>
      </c>
      <c r="B46" s="66"/>
      <c r="C46" s="25"/>
    </row>
    <row r="47" spans="1:3" x14ac:dyDescent="0.3">
      <c r="A47" s="53" t="s">
        <v>49</v>
      </c>
      <c r="B47" s="20" t="s">
        <v>87</v>
      </c>
      <c r="C47" s="55"/>
    </row>
    <row r="48" spans="1:3" x14ac:dyDescent="0.3">
      <c r="A48" s="18" t="s">
        <v>88</v>
      </c>
      <c r="B48" s="16" t="s">
        <v>89</v>
      </c>
      <c r="C48" s="38"/>
    </row>
    <row r="49" spans="1:3" ht="57.6" x14ac:dyDescent="0.3">
      <c r="A49" s="23" t="s">
        <v>90</v>
      </c>
      <c r="B49" s="26" t="s">
        <v>91</v>
      </c>
      <c r="C49" s="56"/>
    </row>
    <row r="50" spans="1:3" x14ac:dyDescent="0.3">
      <c r="A50" s="5" t="s">
        <v>50</v>
      </c>
      <c r="B50" s="15" t="s">
        <v>4</v>
      </c>
      <c r="C50" s="42"/>
    </row>
    <row r="51" spans="1:3" ht="17.399999999999999" customHeight="1" thickBot="1" x14ac:dyDescent="0.35">
      <c r="A51" s="72" t="s">
        <v>93</v>
      </c>
      <c r="B51" s="71">
        <v>80160</v>
      </c>
      <c r="C51" s="70"/>
    </row>
    <row r="52" spans="1:3" x14ac:dyDescent="0.3">
      <c r="A52" s="67" t="s">
        <v>92</v>
      </c>
      <c r="B52" s="67"/>
    </row>
    <row r="53" spans="1:3" x14ac:dyDescent="0.3">
      <c r="A53" s="57" t="s">
        <v>5</v>
      </c>
      <c r="B53" s="58"/>
    </row>
    <row r="54" spans="1:3" x14ac:dyDescent="0.3">
      <c r="A54" s="57" t="s">
        <v>6</v>
      </c>
      <c r="B54" s="73">
        <v>1</v>
      </c>
    </row>
    <row r="55" spans="1:3" x14ac:dyDescent="0.3">
      <c r="A55" s="57" t="s">
        <v>7</v>
      </c>
      <c r="B55" s="58">
        <f>B53*B54</f>
        <v>0</v>
      </c>
    </row>
    <row r="56" spans="1:3" x14ac:dyDescent="0.3">
      <c r="A56" s="57" t="s">
        <v>8</v>
      </c>
      <c r="B56" s="59"/>
    </row>
    <row r="57" spans="1:3" x14ac:dyDescent="0.3">
      <c r="A57" s="57" t="s">
        <v>9</v>
      </c>
      <c r="B57" s="58">
        <f>B58-B53</f>
        <v>0</v>
      </c>
    </row>
    <row r="58" spans="1:3" x14ac:dyDescent="0.3">
      <c r="A58" s="57" t="s">
        <v>10</v>
      </c>
      <c r="B58" s="58"/>
    </row>
    <row r="59" spans="1:3" x14ac:dyDescent="0.3">
      <c r="A59" s="57" t="s">
        <v>11</v>
      </c>
      <c r="B59" s="58">
        <f>B54*B57</f>
        <v>0</v>
      </c>
    </row>
    <row r="60" spans="1:3" ht="15" thickBot="1" x14ac:dyDescent="0.35">
      <c r="A60" s="60" t="s">
        <v>12</v>
      </c>
      <c r="B60" s="61">
        <f>B54*B58</f>
        <v>0</v>
      </c>
    </row>
  </sheetData>
  <mergeCells count="2">
    <mergeCell ref="A46:B46"/>
    <mergeCell ref="A52:B5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344F-B697-4786-A284-FF34BB85DE8F}">
  <dimension ref="A1:C9"/>
  <sheetViews>
    <sheetView workbookViewId="0">
      <selection activeCell="B9" sqref="B9"/>
    </sheetView>
  </sheetViews>
  <sheetFormatPr defaultRowHeight="14.4" x14ac:dyDescent="0.3"/>
  <cols>
    <col min="1" max="1" width="41.33203125" bestFit="1" customWidth="1"/>
    <col min="2" max="2" width="33.109375" customWidth="1"/>
    <col min="3" max="3" width="11.88671875" customWidth="1"/>
  </cols>
  <sheetData>
    <row r="1" spans="1:3" x14ac:dyDescent="0.3">
      <c r="A1" s="6" t="s">
        <v>13</v>
      </c>
      <c r="B1" s="7" t="s">
        <v>51</v>
      </c>
      <c r="C1" s="68" t="s">
        <v>14</v>
      </c>
    </row>
    <row r="2" spans="1:3" x14ac:dyDescent="0.3">
      <c r="A2" s="8" t="s">
        <v>15</v>
      </c>
      <c r="B2" s="9">
        <f>'Technické specifikace'!B53</f>
        <v>0</v>
      </c>
      <c r="C2" s="69"/>
    </row>
    <row r="3" spans="1:3" x14ac:dyDescent="0.3">
      <c r="A3" s="8" t="s">
        <v>16</v>
      </c>
      <c r="B3" s="64">
        <f>'Technické specifikace'!B54</f>
        <v>1</v>
      </c>
      <c r="C3" s="69"/>
    </row>
    <row r="4" spans="1:3" x14ac:dyDescent="0.3">
      <c r="A4" s="8" t="s">
        <v>17</v>
      </c>
      <c r="B4" s="9">
        <f>'Technické specifikace'!B55</f>
        <v>0</v>
      </c>
      <c r="C4" s="10">
        <f>SUM(B4:B4)</f>
        <v>0</v>
      </c>
    </row>
    <row r="5" spans="1:3" x14ac:dyDescent="0.3">
      <c r="A5" s="8" t="s">
        <v>8</v>
      </c>
      <c r="B5" s="63">
        <f>'Technické specifikace'!B56</f>
        <v>0</v>
      </c>
      <c r="C5" s="11" t="s">
        <v>18</v>
      </c>
    </row>
    <row r="6" spans="1:3" x14ac:dyDescent="0.3">
      <c r="A6" s="8" t="s">
        <v>19</v>
      </c>
      <c r="B6" s="9">
        <f>'Technické specifikace'!B57</f>
        <v>0</v>
      </c>
      <c r="C6" s="11" t="s">
        <v>18</v>
      </c>
    </row>
    <row r="7" spans="1:3" x14ac:dyDescent="0.3">
      <c r="A7" s="8" t="s">
        <v>10</v>
      </c>
      <c r="B7" s="9">
        <f>'Technické specifikace'!B58</f>
        <v>0</v>
      </c>
      <c r="C7" s="11" t="s">
        <v>18</v>
      </c>
    </row>
    <row r="8" spans="1:3" x14ac:dyDescent="0.3">
      <c r="A8" s="8" t="s">
        <v>20</v>
      </c>
      <c r="B8" s="62">
        <f>'Technické specifikace'!B59</f>
        <v>0</v>
      </c>
      <c r="C8" s="12">
        <f>SUM(B8:B8)</f>
        <v>0</v>
      </c>
    </row>
    <row r="9" spans="1:3" ht="15" thickBot="1" x14ac:dyDescent="0.35">
      <c r="A9" s="13" t="s">
        <v>21</v>
      </c>
      <c r="B9" s="65">
        <f>'Technické specifikace'!B60</f>
        <v>0</v>
      </c>
      <c r="C9" s="14">
        <f>SUM(B9:B9)</f>
        <v>0</v>
      </c>
    </row>
  </sheetData>
  <protectedRanges>
    <protectedRange sqref="C2" name="Rozsah1"/>
  </protectedRanges>
  <mergeCells count="1">
    <mergeCell ref="C1:C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F1303F8143AE449012D24B4E5496AC" ma:contentTypeVersion="7" ma:contentTypeDescription="Vytvoří nový dokument" ma:contentTypeScope="" ma:versionID="2fb9b310798011e450a678e4ac884ca7">
  <xsd:schema xmlns:xsd="http://www.w3.org/2001/XMLSchema" xmlns:xs="http://www.w3.org/2001/XMLSchema" xmlns:p="http://schemas.microsoft.com/office/2006/metadata/properties" xmlns:ns2="71b123b9-1e75-4a2f-9d2d-07e02efca788" xmlns:ns3="4834ebac-fd7d-48eb-b98d-5f64f897cb29" targetNamespace="http://schemas.microsoft.com/office/2006/metadata/properties" ma:root="true" ma:fieldsID="7f87c6a598892f39a23bffbd16275c68" ns2:_="" ns3:_="">
    <xsd:import namespace="71b123b9-1e75-4a2f-9d2d-07e02efca788"/>
    <xsd:import namespace="4834ebac-fd7d-48eb-b98d-5f64f897cb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123b9-1e75-4a2f-9d2d-07e02efca7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  <xsd:element name="SharedWithDetails" ma:index="10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4ebac-fd7d-48eb-b98d-5f64f897c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137614-5132-4D47-85C4-5BD05579268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451589F-CF81-478C-9E71-11D2B55942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9775F0-DA5F-4A81-9B8E-157E896E9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123b9-1e75-4a2f-9d2d-07e02efca788"/>
    <ds:schemaRef ds:uri="4834ebac-fd7d-48eb-b98d-5f64f897cb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Technické specifikace</vt:lpstr>
      <vt:lpstr>Cenová kalkulace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Vacura, Miroslav</dc:creator>
  <cp:keywords/>
  <dc:description/>
  <cp:lastModifiedBy>Chrastilová, Daniela</cp:lastModifiedBy>
  <cp:revision/>
  <dcterms:created xsi:type="dcterms:W3CDTF">2015-06-05T18:19:34Z</dcterms:created>
  <dcterms:modified xsi:type="dcterms:W3CDTF">2025-04-04T11:09:14Z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0x01010026F1303F8143AE449012D24B4E5496AC</vt:lpwstr>
  </property>
</Properties>
</file>