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Nábytek\09 Výzva VZ v DNS N 092025 becvar\01_K_odeslání\"/>
    </mc:Choice>
  </mc:AlternateContent>
  <xr:revisionPtr revIDLastSave="0" documentId="13_ncr:1_{9433A80A-1E0D-4F1F-B5CE-0867884A560F}" xr6:coauthVersionLast="47" xr6:coauthVersionMax="47" xr10:uidLastSave="{00000000-0000-0000-0000-000000000000}"/>
  <bookViews>
    <workbookView xWindow="-108" yWindow="-108" windowWidth="23256" windowHeight="12456" xr2:uid="{FF9FBE4B-3DCF-4F63-81F1-91F35F7472F2}"/>
  </bookViews>
  <sheets>
    <sheet name="Výzva č. X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" l="1"/>
  <c r="M19" i="2"/>
  <c r="N19" i="2" s="1"/>
  <c r="O19" i="2"/>
  <c r="O21" i="2"/>
  <c r="M21" i="2"/>
  <c r="P21" i="2" s="1"/>
  <c r="Q21" i="2" s="1"/>
  <c r="O20" i="2"/>
  <c r="M20" i="2"/>
  <c r="N20" i="2" s="1"/>
  <c r="O18" i="2"/>
  <c r="M18" i="2"/>
  <c r="P18" i="2" s="1"/>
  <c r="O17" i="2"/>
  <c r="M17" i="2"/>
  <c r="N17" i="2" s="1"/>
  <c r="O16" i="2"/>
  <c r="M16" i="2"/>
  <c r="P16" i="2" s="1"/>
  <c r="O15" i="2"/>
  <c r="M15" i="2"/>
  <c r="N15" i="2" s="1"/>
  <c r="O14" i="2"/>
  <c r="M14" i="2"/>
  <c r="N14" i="2" s="1"/>
  <c r="O13" i="2"/>
  <c r="M13" i="2"/>
  <c r="P13" i="2" s="1"/>
  <c r="Q13" i="2" s="1"/>
  <c r="O22" i="2" l="1"/>
  <c r="P19" i="2"/>
  <c r="Q19" i="2" s="1"/>
  <c r="P14" i="2"/>
  <c r="P20" i="2"/>
  <c r="Q18" i="2"/>
  <c r="Q20" i="2"/>
  <c r="N16" i="2"/>
  <c r="Q16" i="2"/>
  <c r="P17" i="2"/>
  <c r="Q17" i="2" s="1"/>
  <c r="N21" i="2"/>
  <c r="P15" i="2"/>
  <c r="Q15" i="2" s="1"/>
  <c r="N18" i="2"/>
  <c r="N13" i="2"/>
  <c r="Q14" i="2" l="1"/>
  <c r="Q22" i="2" s="1"/>
  <c r="P22" i="2"/>
</calcChain>
</file>

<file path=xl/sharedStrings.xml><?xml version="1.0" encoding="utf-8"?>
<sst xmlns="http://schemas.openxmlformats.org/spreadsheetml/2006/main" count="97" uniqueCount="65">
  <si>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</si>
  <si>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r>
      <rPr>
        <b/>
        <i/>
        <sz val="10"/>
        <color rgb="FF000000"/>
        <rFont val="Times New Roman"/>
      </rPr>
      <t xml:space="preserve">Kancelářský  nábytek na míru, </t>
    </r>
    <r>
      <rPr>
        <i/>
        <sz val="10"/>
        <color rgb="FF000000"/>
        <rFont val="Times New Roman"/>
      </rPr>
      <t>zhotovitel si musí předem ověřit na místě stavby přesné rozměry dodávaného nábytku.</t>
    </r>
  </si>
  <si>
    <t xml:space="preserve">Minimální technické specifikace, pokud není uvedeno jinak                                                       </t>
  </si>
  <si>
    <t>Zdroj financování (NS/TA/A)</t>
  </si>
  <si>
    <t>Číslo položky</t>
  </si>
  <si>
    <t xml:space="preserve">Položka - Popis položky - předmětu plnění </t>
  </si>
  <si>
    <t>Katalogové číslo nabízeného zboží (VYPLNÍ ÚČASTNÍK)</t>
  </si>
  <si>
    <t xml:space="preserve">   Počet ks </t>
  </si>
  <si>
    <t>Měrná jednotka</t>
  </si>
  <si>
    <t xml:space="preserve">Cena za jednotku bez DPH v Kč - závazná jednotková cena bez DPH (VYPLNÍ ÚČASTNÍK) </t>
  </si>
  <si>
    <t>Sazba DPH v %                                  (VYPLNÍ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</si>
  <si>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</si>
  <si>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</si>
  <si>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</si>
  <si>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</si>
  <si>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</si>
  <si>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</si>
  <si>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</si>
  <si>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Akce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</si>
  <si>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</si>
  <si>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</si>
  <si>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</t>
  </si>
  <si>
    <t>Doba dodání</t>
  </si>
  <si>
    <t>Záruka</t>
  </si>
  <si>
    <t>Místo dodání</t>
  </si>
  <si>
    <t>Řešitel</t>
  </si>
  <si>
    <t>Správce rozpočtu</t>
  </si>
  <si>
    <t>Číslo smlouvy 2023K-0035</t>
  </si>
  <si>
    <t>STŮL PRACOVNÍ KANCELÁŘSKÝ výška 750mm</t>
  </si>
  <si>
    <t>stoly na kovové rektifikovatelné (+-15mm) podnoži tvaru "C" (RAL 9006), spojené LTD lubem tl. 18 mm, pracovní deska z oboustranně laminované dřevotřískové desky tl. 25 mm, ohraněné ABS páskou 2 mm, výška stolu 750 mm,barevné provedení dle doporučených dekorů uvedených v projektové dokumentaci (barva povrchové úpravy -lamino- je popsána v půdorysech jednotlivých místností nebo bude přizpůsobena stávajícímu nábytku podle vzorníku dodavatele). Stoly musí splňovat požadavky norem: ČSN EN 527-1, ČSN EN 527-2, ČSN EN 527-3, ČSN 910001, ČSN 910100. Rozměr dle označení prvku a tabulek výrobků</t>
  </si>
  <si>
    <t>800 x 1500</t>
  </si>
  <si>
    <t>Rozměry</t>
  </si>
  <si>
    <t>Celkem</t>
  </si>
  <si>
    <r>
      <t>Nabídnuté plnění účastníkem -</t>
    </r>
    <r>
      <rPr>
        <b/>
        <sz val="16"/>
        <color indexed="36"/>
        <rFont val="Calibri"/>
        <family val="2"/>
        <charset val="238"/>
      </rPr>
      <t xml:space="preserve"> popis zboží nebo webový odkaz nebo stránka katalogu musí plně odpovídat min. požadavkům zadavatele na položku ve sloupci B a C (VYPLNÍ ÚČASTNÍK)</t>
    </r>
  </si>
  <si>
    <t>ks</t>
  </si>
  <si>
    <t>700 x 1500</t>
  </si>
  <si>
    <t>600 x 900</t>
  </si>
  <si>
    <t>2.07 (2x), 2.08 (2x),2.13 (2x), 2.15 (2x), 2.16 (1x), 2.18 (1x)</t>
  </si>
  <si>
    <t>2.16 (1x), 2.18 (1x)</t>
  </si>
  <si>
    <t>2.06 (1x)</t>
  </si>
  <si>
    <t>STOLY BĚŽNÉ výška 720mm</t>
  </si>
  <si>
    <t>stoly na čtyřech kovových, kulatých nohách s rektifikací, pr. 60 mm (RAL 9006), stolové desky oboustranně laminovaná dřevotřísková deska 25 mm, ohraněná ABS páskou 2 mm, barevné provedení dle doporučených dekorů uvedených v projektové dokumentaci (barva povrchové úpravy -lamino- je popsána v půdorysech jednotlivých místností nebo bude přizpůsobena stávajícímu nábytku podle vzorníku dodavatele).</t>
  </si>
  <si>
    <t>800 x 1800</t>
  </si>
  <si>
    <t>600 x 1500</t>
  </si>
  <si>
    <t>2.17 (1x)</t>
  </si>
  <si>
    <t>Kontejner na kolečkách, zásuvkový, pod stolovou desku, sesazen z LTD desek o tl.18 mm, kovové zásuvky, kování s centr. zamykáním a s blokací proti převrácení (možnost vysunutí vždy jen jedné zásuvky), nosnost zásuvek 25 kg, úchyty stříbrné standard dle výběru,barevné provedení dle doporučených dekorů uvedených v projektové dokumentaci (barva povrchové úpravy -lamino- je popsána v půdorysech jednotlivých místností nebo bude přizpůsobena stávajícímu nábytku podle vzorníku dodavatele).</t>
  </si>
  <si>
    <t>Kontejner na kolečkách, zásuvkový</t>
  </si>
  <si>
    <t>cca 420 x 600 v. 600</t>
  </si>
  <si>
    <t>MULTISEDÁK - dvousedák dřevěný</t>
  </si>
  <si>
    <t>2-4 sezení s pevnou skořepinou (sedák i opěrák vcelku) z ohýbané bukové překližky, nosná konstrukce- ocelová traverza, nepřesahující svou délkou okraje krajních sedáků!</t>
  </si>
  <si>
    <t>1,01 (2x)</t>
  </si>
  <si>
    <t>NÁSTĚNNÝ VĚŠÁK PANELOVÝ š 400 mm se zrcadlem</t>
  </si>
  <si>
    <t xml:space="preserve">2.07 (1x), 2.08 (1x), 2.13 (1x), 2.15 (1x), 2.16 (1x), 2.18 (1x) </t>
  </si>
  <si>
    <t xml:space="preserve">Příloha č. 1 Výzvy č.09/2025 Dynamického nákupního systému  - Dodávky laboratorního nábytku - Popis předmětu plnění a Cenová nabídka </t>
  </si>
  <si>
    <t>KNIHOVNY</t>
  </si>
  <si>
    <t>Spodní část s plnými dvířky výšky 750mm. Korpusy a spodní dveře knihoven a nástavců tvoří oboustranně laminované dřevotřískové desky 18 mm, horní skříńky zasklené - otevíravé, pohledová záda 8 mm,vše ohraněno ABS páskou 1 mm, naložené dveře , rozvorový zámek, skříně bez soklu s rektifikačními šrouby, zafrézovanými do dna skříní, police 18 mm, vnitřní dělení skříní dle dle běžných standardů, police výškově variabilní (rastr). Skříně s nástavcem dodat jako jeden celek</t>
  </si>
  <si>
    <t>600 x 400 x 1800</t>
  </si>
  <si>
    <t xml:space="preserve">2.07 (2x), 2.08 (2x),2.13 (2x), 2.15 (1x), 2.16 (2x),2.17 (2x),  2.18 (2x), </t>
  </si>
  <si>
    <t>Umístění v budově - schovám, dodavatel neuvidí</t>
  </si>
  <si>
    <t>Technická specifikace (na všechny uvedené rozměry se vztahuje možnost odchylky +/- 2,5%)</t>
  </si>
  <si>
    <t xml:space="preserve">Ilustrační obrázek </t>
  </si>
  <si>
    <t>Účastník ve sloupci "G " Nabídnuté plnění účastníkem"  může využít vlastní přílohy a prokázat plnění dalšími listy v nabídce.</t>
  </si>
  <si>
    <t>Výsledná nabídková cena v Kč včetně všech nákladů (např. dopravné, balné, montáž na místě plnění, náklady na pojištění, inflační vlivy, clo, sleva z ceny apod).</t>
  </si>
  <si>
    <t>Hana Slavíková</t>
  </si>
  <si>
    <t>Ústav teorie a praxe ošetřovatelství 1. lékařské fakulty UK, Studničkova 7, výnos do max. 3 patra bez výtahu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</si>
</sst>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8131F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0"/>
      <color rgb="FF000000"/>
      <name val="Times New Roman"/>
    </font>
    <font>
      <b/>
      <i/>
      <sz val="10"/>
      <color rgb="FF000000"/>
      <name val="Times New Roman"/>
    </font>
    <font>
      <b/>
      <sz val="14"/>
      <color rgb="FF00B0F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6"/>
      <color indexed="36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8131F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righ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4" borderId="2" xfId="0" applyFill="1" applyBorder="1"/>
    <xf numFmtId="0" fontId="3" fillId="4" borderId="2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left" wrapText="1"/>
    </xf>
    <xf numFmtId="0" fontId="16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 indent="1"/>
    </xf>
    <xf numFmtId="0" fontId="15" fillId="0" borderId="0" xfId="0" applyFont="1"/>
    <xf numFmtId="0" fontId="18" fillId="0" borderId="0" xfId="0" applyFont="1" applyAlignment="1">
      <alignment horizontal="left"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1" fontId="22" fillId="4" borderId="2" xfId="0" applyNumberFormat="1" applyFont="1" applyFill="1" applyBorder="1" applyAlignment="1">
      <alignment horizontal="center" vertical="center" wrapText="1"/>
    </xf>
    <xf numFmtId="164" fontId="22" fillId="4" borderId="2" xfId="0" applyNumberFormat="1" applyFont="1" applyFill="1" applyBorder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left" wrapText="1"/>
    </xf>
    <xf numFmtId="0" fontId="0" fillId="0" borderId="2" xfId="0" applyBorder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/>
    <xf numFmtId="0" fontId="14" fillId="6" borderId="2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left" vertical="center" wrapText="1" indent="1"/>
    </xf>
    <xf numFmtId="0" fontId="26" fillId="4" borderId="2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165" fontId="29" fillId="4" borderId="2" xfId="0" applyNumberFormat="1" applyFont="1" applyFill="1" applyBorder="1" applyAlignment="1">
      <alignment horizont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 wrapText="1" indent="1"/>
    </xf>
    <xf numFmtId="0" fontId="26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 vertical="center"/>
    </xf>
    <xf numFmtId="165" fontId="30" fillId="0" borderId="2" xfId="0" applyNumberFormat="1" applyFont="1" applyFill="1" applyBorder="1" applyAlignment="1">
      <alignment horizontal="center" vertical="center"/>
    </xf>
    <xf numFmtId="9" fontId="31" fillId="0" borderId="2" xfId="2" applyFont="1" applyBorder="1" applyAlignment="1">
      <alignment horizontal="center" vertical="center"/>
    </xf>
    <xf numFmtId="3" fontId="30" fillId="4" borderId="2" xfId="0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165" fontId="33" fillId="0" borderId="2" xfId="0" applyNumberFormat="1" applyFont="1" applyBorder="1" applyAlignment="1">
      <alignment horizontal="center" vertical="center"/>
    </xf>
    <xf numFmtId="0" fontId="13" fillId="0" borderId="2" xfId="1" applyBorder="1" applyAlignment="1">
      <alignment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131F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131F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131F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131F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Calibri"/>
        <family val="2"/>
        <charset val="238"/>
        <scheme val="minor"/>
      </font>
      <numFmt numFmtId="166" formatCode="#,##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8131F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8131F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8131F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8131F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748393</xdr:colOff>
      <xdr:row>12</xdr:row>
      <xdr:rowOff>285750</xdr:rowOff>
    </xdr:from>
    <xdr:to>
      <xdr:col>4</xdr:col>
      <xdr:colOff>3391044</xdr:colOff>
      <xdr:row>12</xdr:row>
      <xdr:rowOff>1510393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BDD9381-F4ED-AB05-CF60-903F001E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0536" y="5470071"/>
          <a:ext cx="2642651" cy="122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530679</xdr:colOff>
      <xdr:row>13</xdr:row>
      <xdr:rowOff>367393</xdr:rowOff>
    </xdr:from>
    <xdr:to>
      <xdr:col>4</xdr:col>
      <xdr:colOff>3173330</xdr:colOff>
      <xdr:row>13</xdr:row>
      <xdr:rowOff>1592036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65F113-09B6-4612-87B2-392047E91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2822" y="7415893"/>
          <a:ext cx="2642651" cy="122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612322</xdr:colOff>
      <xdr:row>14</xdr:row>
      <xdr:rowOff>326572</xdr:rowOff>
    </xdr:from>
    <xdr:to>
      <xdr:col>4</xdr:col>
      <xdr:colOff>3254973</xdr:colOff>
      <xdr:row>14</xdr:row>
      <xdr:rowOff>1551215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F243FFE-6F57-459D-8E1E-E361EF0A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4465" y="9239251"/>
          <a:ext cx="2642651" cy="122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666748</xdr:colOff>
      <xdr:row>15</xdr:row>
      <xdr:rowOff>285748</xdr:rowOff>
    </xdr:from>
    <xdr:to>
      <xdr:col>4</xdr:col>
      <xdr:colOff>2898319</xdr:colOff>
      <xdr:row>15</xdr:row>
      <xdr:rowOff>1805115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A3DEF13-7FD6-10AE-15C5-AAD15A193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8891" y="11062605"/>
          <a:ext cx="2231571" cy="1519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1129393</xdr:colOff>
      <xdr:row>16</xdr:row>
      <xdr:rowOff>217714</xdr:rowOff>
    </xdr:from>
    <xdr:to>
      <xdr:col>4</xdr:col>
      <xdr:colOff>3360964</xdr:colOff>
      <xdr:row>16</xdr:row>
      <xdr:rowOff>1737081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10D23B3-836B-4DF7-B17A-59A0C4AE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1536" y="12858750"/>
          <a:ext cx="2231571" cy="1519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1279071</xdr:colOff>
      <xdr:row>17</xdr:row>
      <xdr:rowOff>149679</xdr:rowOff>
    </xdr:from>
    <xdr:to>
      <xdr:col>4</xdr:col>
      <xdr:colOff>2547724</xdr:colOff>
      <xdr:row>17</xdr:row>
      <xdr:rowOff>1741714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A8C68EA-B570-FDEC-F398-91CC146BC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1214" y="14654893"/>
          <a:ext cx="1268653" cy="1592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598713</xdr:colOff>
      <xdr:row>18</xdr:row>
      <xdr:rowOff>163286</xdr:rowOff>
    </xdr:from>
    <xdr:to>
      <xdr:col>4</xdr:col>
      <xdr:colOff>3061606</xdr:colOff>
      <xdr:row>18</xdr:row>
      <xdr:rowOff>2719470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945B6C1B-BFA5-BB17-0B5E-7BC6A2E45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6" y="16532679"/>
          <a:ext cx="2462893" cy="2556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666749</xdr:colOff>
      <xdr:row>20</xdr:row>
      <xdr:rowOff>517070</xdr:rowOff>
    </xdr:from>
    <xdr:to>
      <xdr:col>4</xdr:col>
      <xdr:colOff>3061606</xdr:colOff>
      <xdr:row>20</xdr:row>
      <xdr:rowOff>3384237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50F48324-F5F7-8781-DC20-A29524D82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8892" y="22805570"/>
          <a:ext cx="2394857" cy="2867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789213</xdr:colOff>
      <xdr:row>19</xdr:row>
      <xdr:rowOff>231321</xdr:rowOff>
    </xdr:from>
    <xdr:to>
      <xdr:col>4</xdr:col>
      <xdr:colOff>3170463</xdr:colOff>
      <xdr:row>19</xdr:row>
      <xdr:rowOff>2450581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A98856A7-7618-B9EE-ECAC-E1037C3E7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1356" y="19743964"/>
          <a:ext cx="2381250" cy="2219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DA2823-BA7E-4223-958B-B65306C9F19E}" name="Tabulka1" displayName="Tabulka1" ref="B12:Z22" totalsRowCount="1" headerRowDxfId="53" dataDxfId="51" headerRowBorderDxfId="52" tableBorderDxfId="50">
  <autoFilter ref="B12:Z21" xr:uid="{66DA2823-BA7E-4223-958B-B65306C9F1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7B5969F5-872A-434E-9CFC-9D027D0BB807}" name="Položka - Popis položky - předmětu plnění " totalsRowLabel="Celkem" dataDxfId="49" totalsRowDxfId="24"/>
    <tableColumn id="2" xr3:uid="{4FCBE328-D564-4E7D-9262-8FF6C2A46C08}" name="Technická specifikace (na všechny uvedené rozměry se vztahuje možnost odchylky +/- 2,5%)" totalsRowLabel="Výsledná nabídková cena v Kč včetně všech nákladů (např. dopravné, balné, montáž na místě plnění, náklady na pojištění, inflační vlivy, clo, sleva z ceny apod)." dataDxfId="48" totalsRowDxfId="23"/>
    <tableColumn id="3" xr3:uid="{183C1622-A87B-4131-A846-55977CB3927C}" name="Rozměry" dataDxfId="47" totalsRowDxfId="22"/>
    <tableColumn id="25" xr3:uid="{7841B949-DB7F-4948-B59C-4735102B146F}" name="Ilustrační obrázek " dataDxfId="46" totalsRowDxfId="21"/>
    <tableColumn id="24" xr3:uid="{151076F8-8364-4867-8DD8-2C7F2609B67A}" name="Umístění v budově - schovám, dodavatel neuvidí" dataDxfId="45" totalsRowDxfId="20"/>
    <tableColumn id="4" xr3:uid="{E16B8AEC-7185-4795-8890-85B9B898DF74}" name="Nabídnuté plnění účastníkem - popis zboží nebo webový odkaz nebo stránka katalogu musí plně odpovídat min. požadavkům zadavatele na položku ve sloupci B a C (VYPLNÍ ÚČASTNÍK)" dataDxfId="44" totalsRowDxfId="19"/>
    <tableColumn id="5" xr3:uid="{01673895-10BC-4A42-BC10-5A5919230431}" name="Katalogové číslo nabízeného zboží (VYPLNÍ ÚČASTNÍK)" dataDxfId="35" totalsRowDxfId="18"/>
    <tableColumn id="6" xr3:uid="{A8A5033B-C820-4401-B706-BF87327B0C1E}" name="   Počet ks " totalsRowFunction="sum" dataDxfId="34" totalsRowDxfId="17"/>
    <tableColumn id="7" xr3:uid="{87DF8F06-83F6-468B-A920-4BD4747CF3A5}" name="Měrná jednotka" dataDxfId="33" totalsRowDxfId="16"/>
    <tableColumn id="8" xr3:uid="{16828819-09A5-4545-BE05-A103F5047EBB}" name="Cena za jednotku bez DPH v Kč - závazná jednotková cena bez DPH (VYPLNÍ ÚČASTNÍK) " dataDxfId="32" totalsRowDxfId="15"/>
    <tableColumn id="9" xr3:uid="{08FC4A2F-0E9B-40E2-9E49-44F14786FEED}" name="Sazba DPH v %                                  (VYPLNÍ ÚČASTNÍK)" dataDxfId="30" totalsRowDxfId="14"/>
    <tableColumn id="10" xr3:uid="{D536AA52-1358-44BC-8E83-D282C4AADA87}" name="Cena DPH za měrnou jednotku v Kč" dataDxfId="31" totalsRowDxfId="13">
      <calculatedColumnFormula>SUM(K13*L13)/100</calculatedColumnFormula>
    </tableColumn>
    <tableColumn id="11" xr3:uid="{DA1142DE-86DC-4E40-A749-829CC9726C35}" name="Cena za jednotku s DPH v Kč " dataDxfId="27" totalsRowDxfId="12">
      <calculatedColumnFormula>+M13+L13</calculatedColumnFormula>
    </tableColumn>
    <tableColumn id="12" xr3:uid="{EBBA50F0-C279-414B-80BE-6F747EB94E75}" name="Celková cena bez DPH v Kč (pro účely hodnocení)  " totalsRowFunction="sum" dataDxfId="25" totalsRowDxfId="11">
      <calculatedColumnFormula>SUM(K13*I13)</calculatedColumnFormula>
    </tableColumn>
    <tableColumn id="13" xr3:uid="{5B7F33FB-72E1-4A7D-9C79-47AB4A3C7A64}" name="Celková cena DPH v Kč" totalsRowFunction="sum" dataDxfId="26" totalsRowDxfId="10">
      <calculatedColumnFormula>SUM(O13*L13)/100</calculatedColumnFormula>
    </tableColumn>
    <tableColumn id="14" xr3:uid="{B4CCAE16-1F59-436D-B7AD-85C8B1640860}" name="Celková cena s DPH v Kč " totalsRowFunction="sum" dataDxfId="43" totalsRowDxfId="9">
      <calculatedColumnFormula>+O13+P13</calculatedColumnFormula>
    </tableColumn>
    <tableColumn id="15" xr3:uid="{B5F2DAAB-C4A5-46A7-89E7-10F485D766A0}" name="Nákladové středisko (číslo ústavu/kliniky)" dataDxfId="42" totalsRowDxfId="8"/>
    <tableColumn id="16" xr3:uid="{E5A5F91F-4CE5-46D7-BC4C-5E3DE3605A62}" name="Typ akce (provoz, dar apod.)" dataDxfId="41" totalsRowDxfId="7"/>
    <tableColumn id="17" xr3:uid="{95985896-F478-42A0-86DC-B8E25B0DFDE6}" name="Akce" dataDxfId="40" totalsRowDxfId="6"/>
    <tableColumn id="18" xr3:uid="{C73DEB04-F055-4306-A201-20EDD0232E3C}" name="Varianta č. 1 - akceptace závazných obchodních podmínek (objednávka) - tj. dodání do 6 týdnů, záruka-expirace min. 3 měsíce (čl. VI. níže)    ANO/NE" dataDxfId="39" totalsRowDxfId="5"/>
    <tableColumn id="19" xr3:uid="{819219E2-1FE5-45D3-AE77-766E16BC3D94}" name="Varianta č. 2 - Kupní smlouva - obch. podmínky si stanovte sami  ANO/NE" dataDxfId="38" totalsRowDxfId="4"/>
    <tableColumn id="20" xr3:uid="{C39AF63A-280A-4A90-8129-CEBABC69D4A5}" name="Okruh dodavatelů" dataDxfId="37" totalsRowDxfId="3"/>
    <tableColumn id="21" xr3:uid="{EC0E4280-C7F9-4B1C-B729-FB92A1BB10A7}" name="Doba dodání" dataDxfId="36" totalsRowDxfId="2"/>
    <tableColumn id="22" xr3:uid="{A543EBBC-EB1C-4535-BBED-549E08035DA1}" name="Záruka" dataDxfId="29" totalsRowDxfId="1"/>
    <tableColumn id="23" xr3:uid="{38C1F2FD-F2AD-4A87-B600-11A80EE4F3C3}" name="Místo dodání" dataDxfId="28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DF8F-B643-469F-95AC-B3FB29CB98C7}">
  <sheetPr>
    <pageSetUpPr fitToPage="1"/>
  </sheetPr>
  <dimension ref="A1:AB22"/>
  <sheetViews>
    <sheetView showGridLines="0" tabSelected="1" zoomScale="55" zoomScaleNormal="55" workbookViewId="0">
      <selection activeCell="D4" sqref="D4"/>
    </sheetView>
  </sheetViews>
  <sheetFormatPr defaultRowHeight="14.4" x14ac:dyDescent="0.3"/>
  <cols>
    <col min="1" max="1" width="9.109375" style="37"/>
    <col min="2" max="2" width="36" customWidth="1"/>
    <col min="3" max="3" width="97.6640625" customWidth="1"/>
    <col min="4" max="4" width="32.6640625" customWidth="1"/>
    <col min="5" max="5" width="62.109375" style="14" customWidth="1"/>
    <col min="6" max="6" width="44.5546875" hidden="1" customWidth="1"/>
    <col min="7" max="7" width="61.44140625" style="37" customWidth="1"/>
    <col min="8" max="8" width="31.109375" style="37" customWidth="1"/>
    <col min="9" max="9" width="21.109375" customWidth="1"/>
    <col min="10" max="10" width="16.44140625" customWidth="1"/>
    <col min="11" max="11" width="31.109375" customWidth="1"/>
    <col min="12" max="12" width="26" customWidth="1"/>
    <col min="13" max="13" width="42.44140625" customWidth="1"/>
    <col min="14" max="14" width="21.109375" customWidth="1"/>
    <col min="15" max="15" width="35.6640625" customWidth="1"/>
    <col min="16" max="16" width="31" customWidth="1"/>
    <col min="17" max="17" width="48.6640625" customWidth="1"/>
    <col min="18" max="18" width="21.5546875" hidden="1" customWidth="1"/>
    <col min="19" max="20" width="18.109375" hidden="1" customWidth="1"/>
    <col min="21" max="21" width="11.5546875" hidden="1" customWidth="1"/>
    <col min="22" max="23" width="9.109375" hidden="1" customWidth="1"/>
    <col min="24" max="24" width="14.6640625" hidden="1" customWidth="1"/>
    <col min="25" max="25" width="9.109375" hidden="1" customWidth="1"/>
    <col min="26" max="26" width="38" customWidth="1"/>
    <col min="27" max="28" width="0" hidden="1" customWidth="1"/>
    <col min="256" max="256" width="23" customWidth="1"/>
    <col min="257" max="257" width="51.33203125" customWidth="1"/>
    <col min="258" max="258" width="36.33203125" customWidth="1"/>
    <col min="259" max="259" width="13.109375" customWidth="1"/>
    <col min="260" max="260" width="16.44140625" customWidth="1"/>
    <col min="262" max="262" width="15.44140625" customWidth="1"/>
    <col min="263" max="263" width="12.44140625" customWidth="1"/>
    <col min="265" max="265" width="12.88671875" customWidth="1"/>
    <col min="266" max="266" width="17.33203125" customWidth="1"/>
    <col min="268" max="268" width="14.6640625" customWidth="1"/>
    <col min="269" max="269" width="12.6640625" customWidth="1"/>
    <col min="270" max="270" width="13.109375" customWidth="1"/>
    <col min="271" max="271" width="15.109375" customWidth="1"/>
    <col min="272" max="272" width="13.6640625" customWidth="1"/>
    <col min="273" max="273" width="13.109375" customWidth="1"/>
    <col min="512" max="512" width="23" customWidth="1"/>
    <col min="513" max="513" width="51.33203125" customWidth="1"/>
    <col min="514" max="514" width="36.33203125" customWidth="1"/>
    <col min="515" max="515" width="13.109375" customWidth="1"/>
    <col min="516" max="516" width="16.44140625" customWidth="1"/>
    <col min="518" max="518" width="15.44140625" customWidth="1"/>
    <col min="519" max="519" width="12.44140625" customWidth="1"/>
    <col min="521" max="521" width="12.88671875" customWidth="1"/>
    <col min="522" max="522" width="17.33203125" customWidth="1"/>
    <col min="524" max="524" width="14.6640625" customWidth="1"/>
    <col min="525" max="525" width="12.6640625" customWidth="1"/>
    <col min="526" max="526" width="13.109375" customWidth="1"/>
    <col min="527" max="527" width="15.109375" customWidth="1"/>
    <col min="528" max="528" width="13.6640625" customWidth="1"/>
    <col min="529" max="529" width="13.109375" customWidth="1"/>
    <col min="768" max="768" width="23" customWidth="1"/>
    <col min="769" max="769" width="51.33203125" customWidth="1"/>
    <col min="770" max="770" width="36.33203125" customWidth="1"/>
    <col min="771" max="771" width="13.109375" customWidth="1"/>
    <col min="772" max="772" width="16.44140625" customWidth="1"/>
    <col min="774" max="774" width="15.44140625" customWidth="1"/>
    <col min="775" max="775" width="12.44140625" customWidth="1"/>
    <col min="777" max="777" width="12.88671875" customWidth="1"/>
    <col min="778" max="778" width="17.33203125" customWidth="1"/>
    <col min="780" max="780" width="14.6640625" customWidth="1"/>
    <col min="781" max="781" width="12.6640625" customWidth="1"/>
    <col min="782" max="782" width="13.109375" customWidth="1"/>
    <col min="783" max="783" width="15.109375" customWidth="1"/>
    <col min="784" max="784" width="13.6640625" customWidth="1"/>
    <col min="785" max="785" width="13.109375" customWidth="1"/>
    <col min="1024" max="1024" width="23" customWidth="1"/>
    <col min="1025" max="1025" width="51.33203125" customWidth="1"/>
    <col min="1026" max="1026" width="36.33203125" customWidth="1"/>
    <col min="1027" max="1027" width="13.109375" customWidth="1"/>
    <col min="1028" max="1028" width="16.44140625" customWidth="1"/>
    <col min="1030" max="1030" width="15.44140625" customWidth="1"/>
    <col min="1031" max="1031" width="12.44140625" customWidth="1"/>
    <col min="1033" max="1033" width="12.88671875" customWidth="1"/>
    <col min="1034" max="1034" width="17.33203125" customWidth="1"/>
    <col min="1036" max="1036" width="14.6640625" customWidth="1"/>
    <col min="1037" max="1037" width="12.6640625" customWidth="1"/>
    <col min="1038" max="1038" width="13.109375" customWidth="1"/>
    <col min="1039" max="1039" width="15.109375" customWidth="1"/>
    <col min="1040" max="1040" width="13.6640625" customWidth="1"/>
    <col min="1041" max="1041" width="13.109375" customWidth="1"/>
    <col min="1280" max="1280" width="23" customWidth="1"/>
    <col min="1281" max="1281" width="51.33203125" customWidth="1"/>
    <col min="1282" max="1282" width="36.33203125" customWidth="1"/>
    <col min="1283" max="1283" width="13.109375" customWidth="1"/>
    <col min="1284" max="1284" width="16.44140625" customWidth="1"/>
    <col min="1286" max="1286" width="15.44140625" customWidth="1"/>
    <col min="1287" max="1287" width="12.44140625" customWidth="1"/>
    <col min="1289" max="1289" width="12.88671875" customWidth="1"/>
    <col min="1290" max="1290" width="17.33203125" customWidth="1"/>
    <col min="1292" max="1292" width="14.6640625" customWidth="1"/>
    <col min="1293" max="1293" width="12.6640625" customWidth="1"/>
    <col min="1294" max="1294" width="13.109375" customWidth="1"/>
    <col min="1295" max="1295" width="15.109375" customWidth="1"/>
    <col min="1296" max="1296" width="13.6640625" customWidth="1"/>
    <col min="1297" max="1297" width="13.109375" customWidth="1"/>
    <col min="1536" max="1536" width="23" customWidth="1"/>
    <col min="1537" max="1537" width="51.33203125" customWidth="1"/>
    <col min="1538" max="1538" width="36.33203125" customWidth="1"/>
    <col min="1539" max="1539" width="13.109375" customWidth="1"/>
    <col min="1540" max="1540" width="16.44140625" customWidth="1"/>
    <col min="1542" max="1542" width="15.44140625" customWidth="1"/>
    <col min="1543" max="1543" width="12.44140625" customWidth="1"/>
    <col min="1545" max="1545" width="12.88671875" customWidth="1"/>
    <col min="1546" max="1546" width="17.33203125" customWidth="1"/>
    <col min="1548" max="1548" width="14.6640625" customWidth="1"/>
    <col min="1549" max="1549" width="12.6640625" customWidth="1"/>
    <col min="1550" max="1550" width="13.109375" customWidth="1"/>
    <col min="1551" max="1551" width="15.109375" customWidth="1"/>
    <col min="1552" max="1552" width="13.6640625" customWidth="1"/>
    <col min="1553" max="1553" width="13.109375" customWidth="1"/>
    <col min="1792" max="1792" width="23" customWidth="1"/>
    <col min="1793" max="1793" width="51.33203125" customWidth="1"/>
    <col min="1794" max="1794" width="36.33203125" customWidth="1"/>
    <col min="1795" max="1795" width="13.109375" customWidth="1"/>
    <col min="1796" max="1796" width="16.44140625" customWidth="1"/>
    <col min="1798" max="1798" width="15.44140625" customWidth="1"/>
    <col min="1799" max="1799" width="12.44140625" customWidth="1"/>
    <col min="1801" max="1801" width="12.88671875" customWidth="1"/>
    <col min="1802" max="1802" width="17.33203125" customWidth="1"/>
    <col min="1804" max="1804" width="14.6640625" customWidth="1"/>
    <col min="1805" max="1805" width="12.6640625" customWidth="1"/>
    <col min="1806" max="1806" width="13.109375" customWidth="1"/>
    <col min="1807" max="1807" width="15.109375" customWidth="1"/>
    <col min="1808" max="1808" width="13.6640625" customWidth="1"/>
    <col min="1809" max="1809" width="13.109375" customWidth="1"/>
    <col min="2048" max="2048" width="23" customWidth="1"/>
    <col min="2049" max="2049" width="51.33203125" customWidth="1"/>
    <col min="2050" max="2050" width="36.33203125" customWidth="1"/>
    <col min="2051" max="2051" width="13.109375" customWidth="1"/>
    <col min="2052" max="2052" width="16.44140625" customWidth="1"/>
    <col min="2054" max="2054" width="15.44140625" customWidth="1"/>
    <col min="2055" max="2055" width="12.44140625" customWidth="1"/>
    <col min="2057" max="2057" width="12.88671875" customWidth="1"/>
    <col min="2058" max="2058" width="17.33203125" customWidth="1"/>
    <col min="2060" max="2060" width="14.6640625" customWidth="1"/>
    <col min="2061" max="2061" width="12.6640625" customWidth="1"/>
    <col min="2062" max="2062" width="13.109375" customWidth="1"/>
    <col min="2063" max="2063" width="15.109375" customWidth="1"/>
    <col min="2064" max="2064" width="13.6640625" customWidth="1"/>
    <col min="2065" max="2065" width="13.109375" customWidth="1"/>
    <col min="2304" max="2304" width="23" customWidth="1"/>
    <col min="2305" max="2305" width="51.33203125" customWidth="1"/>
    <col min="2306" max="2306" width="36.33203125" customWidth="1"/>
    <col min="2307" max="2307" width="13.109375" customWidth="1"/>
    <col min="2308" max="2308" width="16.44140625" customWidth="1"/>
    <col min="2310" max="2310" width="15.44140625" customWidth="1"/>
    <col min="2311" max="2311" width="12.44140625" customWidth="1"/>
    <col min="2313" max="2313" width="12.88671875" customWidth="1"/>
    <col min="2314" max="2314" width="17.33203125" customWidth="1"/>
    <col min="2316" max="2316" width="14.6640625" customWidth="1"/>
    <col min="2317" max="2317" width="12.6640625" customWidth="1"/>
    <col min="2318" max="2318" width="13.109375" customWidth="1"/>
    <col min="2319" max="2319" width="15.109375" customWidth="1"/>
    <col min="2320" max="2320" width="13.6640625" customWidth="1"/>
    <col min="2321" max="2321" width="13.109375" customWidth="1"/>
    <col min="2560" max="2560" width="23" customWidth="1"/>
    <col min="2561" max="2561" width="51.33203125" customWidth="1"/>
    <col min="2562" max="2562" width="36.33203125" customWidth="1"/>
    <col min="2563" max="2563" width="13.109375" customWidth="1"/>
    <col min="2564" max="2564" width="16.44140625" customWidth="1"/>
    <col min="2566" max="2566" width="15.44140625" customWidth="1"/>
    <col min="2567" max="2567" width="12.44140625" customWidth="1"/>
    <col min="2569" max="2569" width="12.88671875" customWidth="1"/>
    <col min="2570" max="2570" width="17.33203125" customWidth="1"/>
    <col min="2572" max="2572" width="14.6640625" customWidth="1"/>
    <col min="2573" max="2573" width="12.6640625" customWidth="1"/>
    <col min="2574" max="2574" width="13.109375" customWidth="1"/>
    <col min="2575" max="2575" width="15.109375" customWidth="1"/>
    <col min="2576" max="2576" width="13.6640625" customWidth="1"/>
    <col min="2577" max="2577" width="13.109375" customWidth="1"/>
    <col min="2816" max="2816" width="23" customWidth="1"/>
    <col min="2817" max="2817" width="51.33203125" customWidth="1"/>
    <col min="2818" max="2818" width="36.33203125" customWidth="1"/>
    <col min="2819" max="2819" width="13.109375" customWidth="1"/>
    <col min="2820" max="2820" width="16.44140625" customWidth="1"/>
    <col min="2822" max="2822" width="15.44140625" customWidth="1"/>
    <col min="2823" max="2823" width="12.44140625" customWidth="1"/>
    <col min="2825" max="2825" width="12.88671875" customWidth="1"/>
    <col min="2826" max="2826" width="17.33203125" customWidth="1"/>
    <col min="2828" max="2828" width="14.6640625" customWidth="1"/>
    <col min="2829" max="2829" width="12.6640625" customWidth="1"/>
    <col min="2830" max="2830" width="13.109375" customWidth="1"/>
    <col min="2831" max="2831" width="15.109375" customWidth="1"/>
    <col min="2832" max="2832" width="13.6640625" customWidth="1"/>
    <col min="2833" max="2833" width="13.109375" customWidth="1"/>
    <col min="3072" max="3072" width="23" customWidth="1"/>
    <col min="3073" max="3073" width="51.33203125" customWidth="1"/>
    <col min="3074" max="3074" width="36.33203125" customWidth="1"/>
    <col min="3075" max="3075" width="13.109375" customWidth="1"/>
    <col min="3076" max="3076" width="16.44140625" customWidth="1"/>
    <col min="3078" max="3078" width="15.44140625" customWidth="1"/>
    <col min="3079" max="3079" width="12.44140625" customWidth="1"/>
    <col min="3081" max="3081" width="12.88671875" customWidth="1"/>
    <col min="3082" max="3082" width="17.33203125" customWidth="1"/>
    <col min="3084" max="3084" width="14.6640625" customWidth="1"/>
    <col min="3085" max="3085" width="12.6640625" customWidth="1"/>
    <col min="3086" max="3086" width="13.109375" customWidth="1"/>
    <col min="3087" max="3087" width="15.109375" customWidth="1"/>
    <col min="3088" max="3088" width="13.6640625" customWidth="1"/>
    <col min="3089" max="3089" width="13.109375" customWidth="1"/>
    <col min="3328" max="3328" width="23" customWidth="1"/>
    <col min="3329" max="3329" width="51.33203125" customWidth="1"/>
    <col min="3330" max="3330" width="36.33203125" customWidth="1"/>
    <col min="3331" max="3331" width="13.109375" customWidth="1"/>
    <col min="3332" max="3332" width="16.44140625" customWidth="1"/>
    <col min="3334" max="3334" width="15.44140625" customWidth="1"/>
    <col min="3335" max="3335" width="12.44140625" customWidth="1"/>
    <col min="3337" max="3337" width="12.88671875" customWidth="1"/>
    <col min="3338" max="3338" width="17.33203125" customWidth="1"/>
    <col min="3340" max="3340" width="14.6640625" customWidth="1"/>
    <col min="3341" max="3341" width="12.6640625" customWidth="1"/>
    <col min="3342" max="3342" width="13.109375" customWidth="1"/>
    <col min="3343" max="3343" width="15.109375" customWidth="1"/>
    <col min="3344" max="3344" width="13.6640625" customWidth="1"/>
    <col min="3345" max="3345" width="13.109375" customWidth="1"/>
    <col min="3584" max="3584" width="23" customWidth="1"/>
    <col min="3585" max="3585" width="51.33203125" customWidth="1"/>
    <col min="3586" max="3586" width="36.33203125" customWidth="1"/>
    <col min="3587" max="3587" width="13.109375" customWidth="1"/>
    <col min="3588" max="3588" width="16.44140625" customWidth="1"/>
    <col min="3590" max="3590" width="15.44140625" customWidth="1"/>
    <col min="3591" max="3591" width="12.44140625" customWidth="1"/>
    <col min="3593" max="3593" width="12.88671875" customWidth="1"/>
    <col min="3594" max="3594" width="17.33203125" customWidth="1"/>
    <col min="3596" max="3596" width="14.6640625" customWidth="1"/>
    <col min="3597" max="3597" width="12.6640625" customWidth="1"/>
    <col min="3598" max="3598" width="13.109375" customWidth="1"/>
    <col min="3599" max="3599" width="15.109375" customWidth="1"/>
    <col min="3600" max="3600" width="13.6640625" customWidth="1"/>
    <col min="3601" max="3601" width="13.109375" customWidth="1"/>
    <col min="3840" max="3840" width="23" customWidth="1"/>
    <col min="3841" max="3841" width="51.33203125" customWidth="1"/>
    <col min="3842" max="3842" width="36.33203125" customWidth="1"/>
    <col min="3843" max="3843" width="13.109375" customWidth="1"/>
    <col min="3844" max="3844" width="16.44140625" customWidth="1"/>
    <col min="3846" max="3846" width="15.44140625" customWidth="1"/>
    <col min="3847" max="3847" width="12.44140625" customWidth="1"/>
    <col min="3849" max="3849" width="12.88671875" customWidth="1"/>
    <col min="3850" max="3850" width="17.33203125" customWidth="1"/>
    <col min="3852" max="3852" width="14.6640625" customWidth="1"/>
    <col min="3853" max="3853" width="12.6640625" customWidth="1"/>
    <col min="3854" max="3854" width="13.109375" customWidth="1"/>
    <col min="3855" max="3855" width="15.109375" customWidth="1"/>
    <col min="3856" max="3856" width="13.6640625" customWidth="1"/>
    <col min="3857" max="3857" width="13.109375" customWidth="1"/>
    <col min="4096" max="4096" width="23" customWidth="1"/>
    <col min="4097" max="4097" width="51.33203125" customWidth="1"/>
    <col min="4098" max="4098" width="36.33203125" customWidth="1"/>
    <col min="4099" max="4099" width="13.109375" customWidth="1"/>
    <col min="4100" max="4100" width="16.44140625" customWidth="1"/>
    <col min="4102" max="4102" width="15.44140625" customWidth="1"/>
    <col min="4103" max="4103" width="12.44140625" customWidth="1"/>
    <col min="4105" max="4105" width="12.88671875" customWidth="1"/>
    <col min="4106" max="4106" width="17.33203125" customWidth="1"/>
    <col min="4108" max="4108" width="14.6640625" customWidth="1"/>
    <col min="4109" max="4109" width="12.6640625" customWidth="1"/>
    <col min="4110" max="4110" width="13.109375" customWidth="1"/>
    <col min="4111" max="4111" width="15.109375" customWidth="1"/>
    <col min="4112" max="4112" width="13.6640625" customWidth="1"/>
    <col min="4113" max="4113" width="13.109375" customWidth="1"/>
    <col min="4352" max="4352" width="23" customWidth="1"/>
    <col min="4353" max="4353" width="51.33203125" customWidth="1"/>
    <col min="4354" max="4354" width="36.33203125" customWidth="1"/>
    <col min="4355" max="4355" width="13.109375" customWidth="1"/>
    <col min="4356" max="4356" width="16.44140625" customWidth="1"/>
    <col min="4358" max="4358" width="15.44140625" customWidth="1"/>
    <col min="4359" max="4359" width="12.44140625" customWidth="1"/>
    <col min="4361" max="4361" width="12.88671875" customWidth="1"/>
    <col min="4362" max="4362" width="17.33203125" customWidth="1"/>
    <col min="4364" max="4364" width="14.6640625" customWidth="1"/>
    <col min="4365" max="4365" width="12.6640625" customWidth="1"/>
    <col min="4366" max="4366" width="13.109375" customWidth="1"/>
    <col min="4367" max="4367" width="15.109375" customWidth="1"/>
    <col min="4368" max="4368" width="13.6640625" customWidth="1"/>
    <col min="4369" max="4369" width="13.109375" customWidth="1"/>
    <col min="4608" max="4608" width="23" customWidth="1"/>
    <col min="4609" max="4609" width="51.33203125" customWidth="1"/>
    <col min="4610" max="4610" width="36.33203125" customWidth="1"/>
    <col min="4611" max="4611" width="13.109375" customWidth="1"/>
    <col min="4612" max="4612" width="16.44140625" customWidth="1"/>
    <col min="4614" max="4614" width="15.44140625" customWidth="1"/>
    <col min="4615" max="4615" width="12.44140625" customWidth="1"/>
    <col min="4617" max="4617" width="12.88671875" customWidth="1"/>
    <col min="4618" max="4618" width="17.33203125" customWidth="1"/>
    <col min="4620" max="4620" width="14.6640625" customWidth="1"/>
    <col min="4621" max="4621" width="12.6640625" customWidth="1"/>
    <col min="4622" max="4622" width="13.109375" customWidth="1"/>
    <col min="4623" max="4623" width="15.109375" customWidth="1"/>
    <col min="4624" max="4624" width="13.6640625" customWidth="1"/>
    <col min="4625" max="4625" width="13.109375" customWidth="1"/>
    <col min="4864" max="4864" width="23" customWidth="1"/>
    <col min="4865" max="4865" width="51.33203125" customWidth="1"/>
    <col min="4866" max="4866" width="36.33203125" customWidth="1"/>
    <col min="4867" max="4867" width="13.109375" customWidth="1"/>
    <col min="4868" max="4868" width="16.44140625" customWidth="1"/>
    <col min="4870" max="4870" width="15.44140625" customWidth="1"/>
    <col min="4871" max="4871" width="12.44140625" customWidth="1"/>
    <col min="4873" max="4873" width="12.88671875" customWidth="1"/>
    <col min="4874" max="4874" width="17.33203125" customWidth="1"/>
    <col min="4876" max="4876" width="14.6640625" customWidth="1"/>
    <col min="4877" max="4877" width="12.6640625" customWidth="1"/>
    <col min="4878" max="4878" width="13.109375" customWidth="1"/>
    <col min="4879" max="4879" width="15.109375" customWidth="1"/>
    <col min="4880" max="4880" width="13.6640625" customWidth="1"/>
    <col min="4881" max="4881" width="13.109375" customWidth="1"/>
    <col min="5120" max="5120" width="23" customWidth="1"/>
    <col min="5121" max="5121" width="51.33203125" customWidth="1"/>
    <col min="5122" max="5122" width="36.33203125" customWidth="1"/>
    <col min="5123" max="5123" width="13.109375" customWidth="1"/>
    <col min="5124" max="5124" width="16.44140625" customWidth="1"/>
    <col min="5126" max="5126" width="15.44140625" customWidth="1"/>
    <col min="5127" max="5127" width="12.44140625" customWidth="1"/>
    <col min="5129" max="5129" width="12.88671875" customWidth="1"/>
    <col min="5130" max="5130" width="17.33203125" customWidth="1"/>
    <col min="5132" max="5132" width="14.6640625" customWidth="1"/>
    <col min="5133" max="5133" width="12.6640625" customWidth="1"/>
    <col min="5134" max="5134" width="13.109375" customWidth="1"/>
    <col min="5135" max="5135" width="15.109375" customWidth="1"/>
    <col min="5136" max="5136" width="13.6640625" customWidth="1"/>
    <col min="5137" max="5137" width="13.109375" customWidth="1"/>
    <col min="5376" max="5376" width="23" customWidth="1"/>
    <col min="5377" max="5377" width="51.33203125" customWidth="1"/>
    <col min="5378" max="5378" width="36.33203125" customWidth="1"/>
    <col min="5379" max="5379" width="13.109375" customWidth="1"/>
    <col min="5380" max="5380" width="16.44140625" customWidth="1"/>
    <col min="5382" max="5382" width="15.44140625" customWidth="1"/>
    <col min="5383" max="5383" width="12.44140625" customWidth="1"/>
    <col min="5385" max="5385" width="12.88671875" customWidth="1"/>
    <col min="5386" max="5386" width="17.33203125" customWidth="1"/>
    <col min="5388" max="5388" width="14.6640625" customWidth="1"/>
    <col min="5389" max="5389" width="12.6640625" customWidth="1"/>
    <col min="5390" max="5390" width="13.109375" customWidth="1"/>
    <col min="5391" max="5391" width="15.109375" customWidth="1"/>
    <col min="5392" max="5392" width="13.6640625" customWidth="1"/>
    <col min="5393" max="5393" width="13.109375" customWidth="1"/>
    <col min="5632" max="5632" width="23" customWidth="1"/>
    <col min="5633" max="5633" width="51.33203125" customWidth="1"/>
    <col min="5634" max="5634" width="36.33203125" customWidth="1"/>
    <col min="5635" max="5635" width="13.109375" customWidth="1"/>
    <col min="5636" max="5636" width="16.44140625" customWidth="1"/>
    <col min="5638" max="5638" width="15.44140625" customWidth="1"/>
    <col min="5639" max="5639" width="12.44140625" customWidth="1"/>
    <col min="5641" max="5641" width="12.88671875" customWidth="1"/>
    <col min="5642" max="5642" width="17.33203125" customWidth="1"/>
    <col min="5644" max="5644" width="14.6640625" customWidth="1"/>
    <col min="5645" max="5645" width="12.6640625" customWidth="1"/>
    <col min="5646" max="5646" width="13.109375" customWidth="1"/>
    <col min="5647" max="5647" width="15.109375" customWidth="1"/>
    <col min="5648" max="5648" width="13.6640625" customWidth="1"/>
    <col min="5649" max="5649" width="13.109375" customWidth="1"/>
    <col min="5888" max="5888" width="23" customWidth="1"/>
    <col min="5889" max="5889" width="51.33203125" customWidth="1"/>
    <col min="5890" max="5890" width="36.33203125" customWidth="1"/>
    <col min="5891" max="5891" width="13.109375" customWidth="1"/>
    <col min="5892" max="5892" width="16.44140625" customWidth="1"/>
    <col min="5894" max="5894" width="15.44140625" customWidth="1"/>
    <col min="5895" max="5895" width="12.44140625" customWidth="1"/>
    <col min="5897" max="5897" width="12.88671875" customWidth="1"/>
    <col min="5898" max="5898" width="17.33203125" customWidth="1"/>
    <col min="5900" max="5900" width="14.6640625" customWidth="1"/>
    <col min="5901" max="5901" width="12.6640625" customWidth="1"/>
    <col min="5902" max="5902" width="13.109375" customWidth="1"/>
    <col min="5903" max="5903" width="15.109375" customWidth="1"/>
    <col min="5904" max="5904" width="13.6640625" customWidth="1"/>
    <col min="5905" max="5905" width="13.109375" customWidth="1"/>
    <col min="6144" max="6144" width="23" customWidth="1"/>
    <col min="6145" max="6145" width="51.33203125" customWidth="1"/>
    <col min="6146" max="6146" width="36.33203125" customWidth="1"/>
    <col min="6147" max="6147" width="13.109375" customWidth="1"/>
    <col min="6148" max="6148" width="16.44140625" customWidth="1"/>
    <col min="6150" max="6150" width="15.44140625" customWidth="1"/>
    <col min="6151" max="6151" width="12.44140625" customWidth="1"/>
    <col min="6153" max="6153" width="12.88671875" customWidth="1"/>
    <col min="6154" max="6154" width="17.33203125" customWidth="1"/>
    <col min="6156" max="6156" width="14.6640625" customWidth="1"/>
    <col min="6157" max="6157" width="12.6640625" customWidth="1"/>
    <col min="6158" max="6158" width="13.109375" customWidth="1"/>
    <col min="6159" max="6159" width="15.109375" customWidth="1"/>
    <col min="6160" max="6160" width="13.6640625" customWidth="1"/>
    <col min="6161" max="6161" width="13.109375" customWidth="1"/>
    <col min="6400" max="6400" width="23" customWidth="1"/>
    <col min="6401" max="6401" width="51.33203125" customWidth="1"/>
    <col min="6402" max="6402" width="36.33203125" customWidth="1"/>
    <col min="6403" max="6403" width="13.109375" customWidth="1"/>
    <col min="6404" max="6404" width="16.44140625" customWidth="1"/>
    <col min="6406" max="6406" width="15.44140625" customWidth="1"/>
    <col min="6407" max="6407" width="12.44140625" customWidth="1"/>
    <col min="6409" max="6409" width="12.88671875" customWidth="1"/>
    <col min="6410" max="6410" width="17.33203125" customWidth="1"/>
    <col min="6412" max="6412" width="14.6640625" customWidth="1"/>
    <col min="6413" max="6413" width="12.6640625" customWidth="1"/>
    <col min="6414" max="6414" width="13.109375" customWidth="1"/>
    <col min="6415" max="6415" width="15.109375" customWidth="1"/>
    <col min="6416" max="6416" width="13.6640625" customWidth="1"/>
    <col min="6417" max="6417" width="13.109375" customWidth="1"/>
    <col min="6656" max="6656" width="23" customWidth="1"/>
    <col min="6657" max="6657" width="51.33203125" customWidth="1"/>
    <col min="6658" max="6658" width="36.33203125" customWidth="1"/>
    <col min="6659" max="6659" width="13.109375" customWidth="1"/>
    <col min="6660" max="6660" width="16.44140625" customWidth="1"/>
    <col min="6662" max="6662" width="15.44140625" customWidth="1"/>
    <col min="6663" max="6663" width="12.44140625" customWidth="1"/>
    <col min="6665" max="6665" width="12.88671875" customWidth="1"/>
    <col min="6666" max="6666" width="17.33203125" customWidth="1"/>
    <col min="6668" max="6668" width="14.6640625" customWidth="1"/>
    <col min="6669" max="6669" width="12.6640625" customWidth="1"/>
    <col min="6670" max="6670" width="13.109375" customWidth="1"/>
    <col min="6671" max="6671" width="15.109375" customWidth="1"/>
    <col min="6672" max="6672" width="13.6640625" customWidth="1"/>
    <col min="6673" max="6673" width="13.109375" customWidth="1"/>
    <col min="6912" max="6912" width="23" customWidth="1"/>
    <col min="6913" max="6913" width="51.33203125" customWidth="1"/>
    <col min="6914" max="6914" width="36.33203125" customWidth="1"/>
    <col min="6915" max="6915" width="13.109375" customWidth="1"/>
    <col min="6916" max="6916" width="16.44140625" customWidth="1"/>
    <col min="6918" max="6918" width="15.44140625" customWidth="1"/>
    <col min="6919" max="6919" width="12.44140625" customWidth="1"/>
    <col min="6921" max="6921" width="12.88671875" customWidth="1"/>
    <col min="6922" max="6922" width="17.33203125" customWidth="1"/>
    <col min="6924" max="6924" width="14.6640625" customWidth="1"/>
    <col min="6925" max="6925" width="12.6640625" customWidth="1"/>
    <col min="6926" max="6926" width="13.109375" customWidth="1"/>
    <col min="6927" max="6927" width="15.109375" customWidth="1"/>
    <col min="6928" max="6928" width="13.6640625" customWidth="1"/>
    <col min="6929" max="6929" width="13.109375" customWidth="1"/>
    <col min="7168" max="7168" width="23" customWidth="1"/>
    <col min="7169" max="7169" width="51.33203125" customWidth="1"/>
    <col min="7170" max="7170" width="36.33203125" customWidth="1"/>
    <col min="7171" max="7171" width="13.109375" customWidth="1"/>
    <col min="7172" max="7172" width="16.44140625" customWidth="1"/>
    <col min="7174" max="7174" width="15.44140625" customWidth="1"/>
    <col min="7175" max="7175" width="12.44140625" customWidth="1"/>
    <col min="7177" max="7177" width="12.88671875" customWidth="1"/>
    <col min="7178" max="7178" width="17.33203125" customWidth="1"/>
    <col min="7180" max="7180" width="14.6640625" customWidth="1"/>
    <col min="7181" max="7181" width="12.6640625" customWidth="1"/>
    <col min="7182" max="7182" width="13.109375" customWidth="1"/>
    <col min="7183" max="7183" width="15.109375" customWidth="1"/>
    <col min="7184" max="7184" width="13.6640625" customWidth="1"/>
    <col min="7185" max="7185" width="13.109375" customWidth="1"/>
    <col min="7424" max="7424" width="23" customWidth="1"/>
    <col min="7425" max="7425" width="51.33203125" customWidth="1"/>
    <col min="7426" max="7426" width="36.33203125" customWidth="1"/>
    <col min="7427" max="7427" width="13.109375" customWidth="1"/>
    <col min="7428" max="7428" width="16.44140625" customWidth="1"/>
    <col min="7430" max="7430" width="15.44140625" customWidth="1"/>
    <col min="7431" max="7431" width="12.44140625" customWidth="1"/>
    <col min="7433" max="7433" width="12.88671875" customWidth="1"/>
    <col min="7434" max="7434" width="17.33203125" customWidth="1"/>
    <col min="7436" max="7436" width="14.6640625" customWidth="1"/>
    <col min="7437" max="7437" width="12.6640625" customWidth="1"/>
    <col min="7438" max="7438" width="13.109375" customWidth="1"/>
    <col min="7439" max="7439" width="15.109375" customWidth="1"/>
    <col min="7440" max="7440" width="13.6640625" customWidth="1"/>
    <col min="7441" max="7441" width="13.109375" customWidth="1"/>
    <col min="7680" max="7680" width="23" customWidth="1"/>
    <col min="7681" max="7681" width="51.33203125" customWidth="1"/>
    <col min="7682" max="7682" width="36.33203125" customWidth="1"/>
    <col min="7683" max="7683" width="13.109375" customWidth="1"/>
    <col min="7684" max="7684" width="16.44140625" customWidth="1"/>
    <col min="7686" max="7686" width="15.44140625" customWidth="1"/>
    <col min="7687" max="7687" width="12.44140625" customWidth="1"/>
    <col min="7689" max="7689" width="12.88671875" customWidth="1"/>
    <col min="7690" max="7690" width="17.33203125" customWidth="1"/>
    <col min="7692" max="7692" width="14.6640625" customWidth="1"/>
    <col min="7693" max="7693" width="12.6640625" customWidth="1"/>
    <col min="7694" max="7694" width="13.109375" customWidth="1"/>
    <col min="7695" max="7695" width="15.109375" customWidth="1"/>
    <col min="7696" max="7696" width="13.6640625" customWidth="1"/>
    <col min="7697" max="7697" width="13.109375" customWidth="1"/>
    <col min="7936" max="7936" width="23" customWidth="1"/>
    <col min="7937" max="7937" width="51.33203125" customWidth="1"/>
    <col min="7938" max="7938" width="36.33203125" customWidth="1"/>
    <col min="7939" max="7939" width="13.109375" customWidth="1"/>
    <col min="7940" max="7940" width="16.44140625" customWidth="1"/>
    <col min="7942" max="7942" width="15.44140625" customWidth="1"/>
    <col min="7943" max="7943" width="12.44140625" customWidth="1"/>
    <col min="7945" max="7945" width="12.88671875" customWidth="1"/>
    <col min="7946" max="7946" width="17.33203125" customWidth="1"/>
    <col min="7948" max="7948" width="14.6640625" customWidth="1"/>
    <col min="7949" max="7949" width="12.6640625" customWidth="1"/>
    <col min="7950" max="7950" width="13.109375" customWidth="1"/>
    <col min="7951" max="7951" width="15.109375" customWidth="1"/>
    <col min="7952" max="7952" width="13.6640625" customWidth="1"/>
    <col min="7953" max="7953" width="13.109375" customWidth="1"/>
    <col min="8192" max="8192" width="23" customWidth="1"/>
    <col min="8193" max="8193" width="51.33203125" customWidth="1"/>
    <col min="8194" max="8194" width="36.33203125" customWidth="1"/>
    <col min="8195" max="8195" width="13.109375" customWidth="1"/>
    <col min="8196" max="8196" width="16.44140625" customWidth="1"/>
    <col min="8198" max="8198" width="15.44140625" customWidth="1"/>
    <col min="8199" max="8199" width="12.44140625" customWidth="1"/>
    <col min="8201" max="8201" width="12.88671875" customWidth="1"/>
    <col min="8202" max="8202" width="17.33203125" customWidth="1"/>
    <col min="8204" max="8204" width="14.6640625" customWidth="1"/>
    <col min="8205" max="8205" width="12.6640625" customWidth="1"/>
    <col min="8206" max="8206" width="13.109375" customWidth="1"/>
    <col min="8207" max="8207" width="15.109375" customWidth="1"/>
    <col min="8208" max="8208" width="13.6640625" customWidth="1"/>
    <col min="8209" max="8209" width="13.109375" customWidth="1"/>
    <col min="8448" max="8448" width="23" customWidth="1"/>
    <col min="8449" max="8449" width="51.33203125" customWidth="1"/>
    <col min="8450" max="8450" width="36.33203125" customWidth="1"/>
    <col min="8451" max="8451" width="13.109375" customWidth="1"/>
    <col min="8452" max="8452" width="16.44140625" customWidth="1"/>
    <col min="8454" max="8454" width="15.44140625" customWidth="1"/>
    <col min="8455" max="8455" width="12.44140625" customWidth="1"/>
    <col min="8457" max="8457" width="12.88671875" customWidth="1"/>
    <col min="8458" max="8458" width="17.33203125" customWidth="1"/>
    <col min="8460" max="8460" width="14.6640625" customWidth="1"/>
    <col min="8461" max="8461" width="12.6640625" customWidth="1"/>
    <col min="8462" max="8462" width="13.109375" customWidth="1"/>
    <col min="8463" max="8463" width="15.109375" customWidth="1"/>
    <col min="8464" max="8464" width="13.6640625" customWidth="1"/>
    <col min="8465" max="8465" width="13.109375" customWidth="1"/>
    <col min="8704" max="8704" width="23" customWidth="1"/>
    <col min="8705" max="8705" width="51.33203125" customWidth="1"/>
    <col min="8706" max="8706" width="36.33203125" customWidth="1"/>
    <col min="8707" max="8707" width="13.109375" customWidth="1"/>
    <col min="8708" max="8708" width="16.44140625" customWidth="1"/>
    <col min="8710" max="8710" width="15.44140625" customWidth="1"/>
    <col min="8711" max="8711" width="12.44140625" customWidth="1"/>
    <col min="8713" max="8713" width="12.88671875" customWidth="1"/>
    <col min="8714" max="8714" width="17.33203125" customWidth="1"/>
    <col min="8716" max="8716" width="14.6640625" customWidth="1"/>
    <col min="8717" max="8717" width="12.6640625" customWidth="1"/>
    <col min="8718" max="8718" width="13.109375" customWidth="1"/>
    <col min="8719" max="8719" width="15.109375" customWidth="1"/>
    <col min="8720" max="8720" width="13.6640625" customWidth="1"/>
    <col min="8721" max="8721" width="13.109375" customWidth="1"/>
    <col min="8960" max="8960" width="23" customWidth="1"/>
    <col min="8961" max="8961" width="51.33203125" customWidth="1"/>
    <col min="8962" max="8962" width="36.33203125" customWidth="1"/>
    <col min="8963" max="8963" width="13.109375" customWidth="1"/>
    <col min="8964" max="8964" width="16.44140625" customWidth="1"/>
    <col min="8966" max="8966" width="15.44140625" customWidth="1"/>
    <col min="8967" max="8967" width="12.44140625" customWidth="1"/>
    <col min="8969" max="8969" width="12.88671875" customWidth="1"/>
    <col min="8970" max="8970" width="17.33203125" customWidth="1"/>
    <col min="8972" max="8972" width="14.6640625" customWidth="1"/>
    <col min="8973" max="8973" width="12.6640625" customWidth="1"/>
    <col min="8974" max="8974" width="13.109375" customWidth="1"/>
    <col min="8975" max="8975" width="15.109375" customWidth="1"/>
    <col min="8976" max="8976" width="13.6640625" customWidth="1"/>
    <col min="8977" max="8977" width="13.109375" customWidth="1"/>
    <col min="9216" max="9216" width="23" customWidth="1"/>
    <col min="9217" max="9217" width="51.33203125" customWidth="1"/>
    <col min="9218" max="9218" width="36.33203125" customWidth="1"/>
    <col min="9219" max="9219" width="13.109375" customWidth="1"/>
    <col min="9220" max="9220" width="16.44140625" customWidth="1"/>
    <col min="9222" max="9222" width="15.44140625" customWidth="1"/>
    <col min="9223" max="9223" width="12.44140625" customWidth="1"/>
    <col min="9225" max="9225" width="12.88671875" customWidth="1"/>
    <col min="9226" max="9226" width="17.33203125" customWidth="1"/>
    <col min="9228" max="9228" width="14.6640625" customWidth="1"/>
    <col min="9229" max="9229" width="12.6640625" customWidth="1"/>
    <col min="9230" max="9230" width="13.109375" customWidth="1"/>
    <col min="9231" max="9231" width="15.109375" customWidth="1"/>
    <col min="9232" max="9232" width="13.6640625" customWidth="1"/>
    <col min="9233" max="9233" width="13.109375" customWidth="1"/>
    <col min="9472" max="9472" width="23" customWidth="1"/>
    <col min="9473" max="9473" width="51.33203125" customWidth="1"/>
    <col min="9474" max="9474" width="36.33203125" customWidth="1"/>
    <col min="9475" max="9475" width="13.109375" customWidth="1"/>
    <col min="9476" max="9476" width="16.44140625" customWidth="1"/>
    <col min="9478" max="9478" width="15.44140625" customWidth="1"/>
    <col min="9479" max="9479" width="12.44140625" customWidth="1"/>
    <col min="9481" max="9481" width="12.88671875" customWidth="1"/>
    <col min="9482" max="9482" width="17.33203125" customWidth="1"/>
    <col min="9484" max="9484" width="14.6640625" customWidth="1"/>
    <col min="9485" max="9485" width="12.6640625" customWidth="1"/>
    <col min="9486" max="9486" width="13.109375" customWidth="1"/>
    <col min="9487" max="9487" width="15.109375" customWidth="1"/>
    <col min="9488" max="9488" width="13.6640625" customWidth="1"/>
    <col min="9489" max="9489" width="13.109375" customWidth="1"/>
    <col min="9728" max="9728" width="23" customWidth="1"/>
    <col min="9729" max="9729" width="51.33203125" customWidth="1"/>
    <col min="9730" max="9730" width="36.33203125" customWidth="1"/>
    <col min="9731" max="9731" width="13.109375" customWidth="1"/>
    <col min="9732" max="9732" width="16.44140625" customWidth="1"/>
    <col min="9734" max="9734" width="15.44140625" customWidth="1"/>
    <col min="9735" max="9735" width="12.44140625" customWidth="1"/>
    <col min="9737" max="9737" width="12.88671875" customWidth="1"/>
    <col min="9738" max="9738" width="17.33203125" customWidth="1"/>
    <col min="9740" max="9740" width="14.6640625" customWidth="1"/>
    <col min="9741" max="9741" width="12.6640625" customWidth="1"/>
    <col min="9742" max="9742" width="13.109375" customWidth="1"/>
    <col min="9743" max="9743" width="15.109375" customWidth="1"/>
    <col min="9744" max="9744" width="13.6640625" customWidth="1"/>
    <col min="9745" max="9745" width="13.109375" customWidth="1"/>
    <col min="9984" max="9984" width="23" customWidth="1"/>
    <col min="9985" max="9985" width="51.33203125" customWidth="1"/>
    <col min="9986" max="9986" width="36.33203125" customWidth="1"/>
    <col min="9987" max="9987" width="13.109375" customWidth="1"/>
    <col min="9988" max="9988" width="16.44140625" customWidth="1"/>
    <col min="9990" max="9990" width="15.44140625" customWidth="1"/>
    <col min="9991" max="9991" width="12.44140625" customWidth="1"/>
    <col min="9993" max="9993" width="12.88671875" customWidth="1"/>
    <col min="9994" max="9994" width="17.33203125" customWidth="1"/>
    <col min="9996" max="9996" width="14.6640625" customWidth="1"/>
    <col min="9997" max="9997" width="12.6640625" customWidth="1"/>
    <col min="9998" max="9998" width="13.109375" customWidth="1"/>
    <col min="9999" max="9999" width="15.109375" customWidth="1"/>
    <col min="10000" max="10000" width="13.6640625" customWidth="1"/>
    <col min="10001" max="10001" width="13.109375" customWidth="1"/>
    <col min="10240" max="10240" width="23" customWidth="1"/>
    <col min="10241" max="10241" width="51.33203125" customWidth="1"/>
    <col min="10242" max="10242" width="36.33203125" customWidth="1"/>
    <col min="10243" max="10243" width="13.109375" customWidth="1"/>
    <col min="10244" max="10244" width="16.44140625" customWidth="1"/>
    <col min="10246" max="10246" width="15.44140625" customWidth="1"/>
    <col min="10247" max="10247" width="12.44140625" customWidth="1"/>
    <col min="10249" max="10249" width="12.88671875" customWidth="1"/>
    <col min="10250" max="10250" width="17.33203125" customWidth="1"/>
    <col min="10252" max="10252" width="14.6640625" customWidth="1"/>
    <col min="10253" max="10253" width="12.6640625" customWidth="1"/>
    <col min="10254" max="10254" width="13.109375" customWidth="1"/>
    <col min="10255" max="10255" width="15.109375" customWidth="1"/>
    <col min="10256" max="10256" width="13.6640625" customWidth="1"/>
    <col min="10257" max="10257" width="13.109375" customWidth="1"/>
    <col min="10496" max="10496" width="23" customWidth="1"/>
    <col min="10497" max="10497" width="51.33203125" customWidth="1"/>
    <col min="10498" max="10498" width="36.33203125" customWidth="1"/>
    <col min="10499" max="10499" width="13.109375" customWidth="1"/>
    <col min="10500" max="10500" width="16.44140625" customWidth="1"/>
    <col min="10502" max="10502" width="15.44140625" customWidth="1"/>
    <col min="10503" max="10503" width="12.44140625" customWidth="1"/>
    <col min="10505" max="10505" width="12.88671875" customWidth="1"/>
    <col min="10506" max="10506" width="17.33203125" customWidth="1"/>
    <col min="10508" max="10508" width="14.6640625" customWidth="1"/>
    <col min="10509" max="10509" width="12.6640625" customWidth="1"/>
    <col min="10510" max="10510" width="13.109375" customWidth="1"/>
    <col min="10511" max="10511" width="15.109375" customWidth="1"/>
    <col min="10512" max="10512" width="13.6640625" customWidth="1"/>
    <col min="10513" max="10513" width="13.109375" customWidth="1"/>
    <col min="10752" max="10752" width="23" customWidth="1"/>
    <col min="10753" max="10753" width="51.33203125" customWidth="1"/>
    <col min="10754" max="10754" width="36.33203125" customWidth="1"/>
    <col min="10755" max="10755" width="13.109375" customWidth="1"/>
    <col min="10756" max="10756" width="16.44140625" customWidth="1"/>
    <col min="10758" max="10758" width="15.44140625" customWidth="1"/>
    <col min="10759" max="10759" width="12.44140625" customWidth="1"/>
    <col min="10761" max="10761" width="12.88671875" customWidth="1"/>
    <col min="10762" max="10762" width="17.33203125" customWidth="1"/>
    <col min="10764" max="10764" width="14.6640625" customWidth="1"/>
    <col min="10765" max="10765" width="12.6640625" customWidth="1"/>
    <col min="10766" max="10766" width="13.109375" customWidth="1"/>
    <col min="10767" max="10767" width="15.109375" customWidth="1"/>
    <col min="10768" max="10768" width="13.6640625" customWidth="1"/>
    <col min="10769" max="10769" width="13.109375" customWidth="1"/>
    <col min="11008" max="11008" width="23" customWidth="1"/>
    <col min="11009" max="11009" width="51.33203125" customWidth="1"/>
    <col min="11010" max="11010" width="36.33203125" customWidth="1"/>
    <col min="11011" max="11011" width="13.109375" customWidth="1"/>
    <col min="11012" max="11012" width="16.44140625" customWidth="1"/>
    <col min="11014" max="11014" width="15.44140625" customWidth="1"/>
    <col min="11015" max="11015" width="12.44140625" customWidth="1"/>
    <col min="11017" max="11017" width="12.88671875" customWidth="1"/>
    <col min="11018" max="11018" width="17.33203125" customWidth="1"/>
    <col min="11020" max="11020" width="14.6640625" customWidth="1"/>
    <col min="11021" max="11021" width="12.6640625" customWidth="1"/>
    <col min="11022" max="11022" width="13.109375" customWidth="1"/>
    <col min="11023" max="11023" width="15.109375" customWidth="1"/>
    <col min="11024" max="11024" width="13.6640625" customWidth="1"/>
    <col min="11025" max="11025" width="13.109375" customWidth="1"/>
    <col min="11264" max="11264" width="23" customWidth="1"/>
    <col min="11265" max="11265" width="51.33203125" customWidth="1"/>
    <col min="11266" max="11266" width="36.33203125" customWidth="1"/>
    <col min="11267" max="11267" width="13.109375" customWidth="1"/>
    <col min="11268" max="11268" width="16.44140625" customWidth="1"/>
    <col min="11270" max="11270" width="15.44140625" customWidth="1"/>
    <col min="11271" max="11271" width="12.44140625" customWidth="1"/>
    <col min="11273" max="11273" width="12.88671875" customWidth="1"/>
    <col min="11274" max="11274" width="17.33203125" customWidth="1"/>
    <col min="11276" max="11276" width="14.6640625" customWidth="1"/>
    <col min="11277" max="11277" width="12.6640625" customWidth="1"/>
    <col min="11278" max="11278" width="13.109375" customWidth="1"/>
    <col min="11279" max="11279" width="15.109375" customWidth="1"/>
    <col min="11280" max="11280" width="13.6640625" customWidth="1"/>
    <col min="11281" max="11281" width="13.109375" customWidth="1"/>
    <col min="11520" max="11520" width="23" customWidth="1"/>
    <col min="11521" max="11521" width="51.33203125" customWidth="1"/>
    <col min="11522" max="11522" width="36.33203125" customWidth="1"/>
    <col min="11523" max="11523" width="13.109375" customWidth="1"/>
    <col min="11524" max="11524" width="16.44140625" customWidth="1"/>
    <col min="11526" max="11526" width="15.44140625" customWidth="1"/>
    <col min="11527" max="11527" width="12.44140625" customWidth="1"/>
    <col min="11529" max="11529" width="12.88671875" customWidth="1"/>
    <col min="11530" max="11530" width="17.33203125" customWidth="1"/>
    <col min="11532" max="11532" width="14.6640625" customWidth="1"/>
    <col min="11533" max="11533" width="12.6640625" customWidth="1"/>
    <col min="11534" max="11534" width="13.109375" customWidth="1"/>
    <col min="11535" max="11535" width="15.109375" customWidth="1"/>
    <col min="11536" max="11536" width="13.6640625" customWidth="1"/>
    <col min="11537" max="11537" width="13.109375" customWidth="1"/>
    <col min="11776" max="11776" width="23" customWidth="1"/>
    <col min="11777" max="11777" width="51.33203125" customWidth="1"/>
    <col min="11778" max="11778" width="36.33203125" customWidth="1"/>
    <col min="11779" max="11779" width="13.109375" customWidth="1"/>
    <col min="11780" max="11780" width="16.44140625" customWidth="1"/>
    <col min="11782" max="11782" width="15.44140625" customWidth="1"/>
    <col min="11783" max="11783" width="12.44140625" customWidth="1"/>
    <col min="11785" max="11785" width="12.88671875" customWidth="1"/>
    <col min="11786" max="11786" width="17.33203125" customWidth="1"/>
    <col min="11788" max="11788" width="14.6640625" customWidth="1"/>
    <col min="11789" max="11789" width="12.6640625" customWidth="1"/>
    <col min="11790" max="11790" width="13.109375" customWidth="1"/>
    <col min="11791" max="11791" width="15.109375" customWidth="1"/>
    <col min="11792" max="11792" width="13.6640625" customWidth="1"/>
    <col min="11793" max="11793" width="13.109375" customWidth="1"/>
    <col min="12032" max="12032" width="23" customWidth="1"/>
    <col min="12033" max="12033" width="51.33203125" customWidth="1"/>
    <col min="12034" max="12034" width="36.33203125" customWidth="1"/>
    <col min="12035" max="12035" width="13.109375" customWidth="1"/>
    <col min="12036" max="12036" width="16.44140625" customWidth="1"/>
    <col min="12038" max="12038" width="15.44140625" customWidth="1"/>
    <col min="12039" max="12039" width="12.44140625" customWidth="1"/>
    <col min="12041" max="12041" width="12.88671875" customWidth="1"/>
    <col min="12042" max="12042" width="17.33203125" customWidth="1"/>
    <col min="12044" max="12044" width="14.6640625" customWidth="1"/>
    <col min="12045" max="12045" width="12.6640625" customWidth="1"/>
    <col min="12046" max="12046" width="13.109375" customWidth="1"/>
    <col min="12047" max="12047" width="15.109375" customWidth="1"/>
    <col min="12048" max="12048" width="13.6640625" customWidth="1"/>
    <col min="12049" max="12049" width="13.109375" customWidth="1"/>
    <col min="12288" max="12288" width="23" customWidth="1"/>
    <col min="12289" max="12289" width="51.33203125" customWidth="1"/>
    <col min="12290" max="12290" width="36.33203125" customWidth="1"/>
    <col min="12291" max="12291" width="13.109375" customWidth="1"/>
    <col min="12292" max="12292" width="16.44140625" customWidth="1"/>
    <col min="12294" max="12294" width="15.44140625" customWidth="1"/>
    <col min="12295" max="12295" width="12.44140625" customWidth="1"/>
    <col min="12297" max="12297" width="12.88671875" customWidth="1"/>
    <col min="12298" max="12298" width="17.33203125" customWidth="1"/>
    <col min="12300" max="12300" width="14.6640625" customWidth="1"/>
    <col min="12301" max="12301" width="12.6640625" customWidth="1"/>
    <col min="12302" max="12302" width="13.109375" customWidth="1"/>
    <col min="12303" max="12303" width="15.109375" customWidth="1"/>
    <col min="12304" max="12304" width="13.6640625" customWidth="1"/>
    <col min="12305" max="12305" width="13.109375" customWidth="1"/>
    <col min="12544" max="12544" width="23" customWidth="1"/>
    <col min="12545" max="12545" width="51.33203125" customWidth="1"/>
    <col min="12546" max="12546" width="36.33203125" customWidth="1"/>
    <col min="12547" max="12547" width="13.109375" customWidth="1"/>
    <col min="12548" max="12548" width="16.44140625" customWidth="1"/>
    <col min="12550" max="12550" width="15.44140625" customWidth="1"/>
    <col min="12551" max="12551" width="12.44140625" customWidth="1"/>
    <col min="12553" max="12553" width="12.88671875" customWidth="1"/>
    <col min="12554" max="12554" width="17.33203125" customWidth="1"/>
    <col min="12556" max="12556" width="14.6640625" customWidth="1"/>
    <col min="12557" max="12557" width="12.6640625" customWidth="1"/>
    <col min="12558" max="12558" width="13.109375" customWidth="1"/>
    <col min="12559" max="12559" width="15.109375" customWidth="1"/>
    <col min="12560" max="12560" width="13.6640625" customWidth="1"/>
    <col min="12561" max="12561" width="13.109375" customWidth="1"/>
    <col min="12800" max="12800" width="23" customWidth="1"/>
    <col min="12801" max="12801" width="51.33203125" customWidth="1"/>
    <col min="12802" max="12802" width="36.33203125" customWidth="1"/>
    <col min="12803" max="12803" width="13.109375" customWidth="1"/>
    <col min="12804" max="12804" width="16.44140625" customWidth="1"/>
    <col min="12806" max="12806" width="15.44140625" customWidth="1"/>
    <col min="12807" max="12807" width="12.44140625" customWidth="1"/>
    <col min="12809" max="12809" width="12.88671875" customWidth="1"/>
    <col min="12810" max="12810" width="17.33203125" customWidth="1"/>
    <col min="12812" max="12812" width="14.6640625" customWidth="1"/>
    <col min="12813" max="12813" width="12.6640625" customWidth="1"/>
    <col min="12814" max="12814" width="13.109375" customWidth="1"/>
    <col min="12815" max="12815" width="15.109375" customWidth="1"/>
    <col min="12816" max="12816" width="13.6640625" customWidth="1"/>
    <col min="12817" max="12817" width="13.109375" customWidth="1"/>
    <col min="13056" max="13056" width="23" customWidth="1"/>
    <col min="13057" max="13057" width="51.33203125" customWidth="1"/>
    <col min="13058" max="13058" width="36.33203125" customWidth="1"/>
    <col min="13059" max="13059" width="13.109375" customWidth="1"/>
    <col min="13060" max="13060" width="16.44140625" customWidth="1"/>
    <col min="13062" max="13062" width="15.44140625" customWidth="1"/>
    <col min="13063" max="13063" width="12.44140625" customWidth="1"/>
    <col min="13065" max="13065" width="12.88671875" customWidth="1"/>
    <col min="13066" max="13066" width="17.33203125" customWidth="1"/>
    <col min="13068" max="13068" width="14.6640625" customWidth="1"/>
    <col min="13069" max="13069" width="12.6640625" customWidth="1"/>
    <col min="13070" max="13070" width="13.109375" customWidth="1"/>
    <col min="13071" max="13071" width="15.109375" customWidth="1"/>
    <col min="13072" max="13072" width="13.6640625" customWidth="1"/>
    <col min="13073" max="13073" width="13.109375" customWidth="1"/>
    <col min="13312" max="13312" width="23" customWidth="1"/>
    <col min="13313" max="13313" width="51.33203125" customWidth="1"/>
    <col min="13314" max="13314" width="36.33203125" customWidth="1"/>
    <col min="13315" max="13315" width="13.109375" customWidth="1"/>
    <col min="13316" max="13316" width="16.44140625" customWidth="1"/>
    <col min="13318" max="13318" width="15.44140625" customWidth="1"/>
    <col min="13319" max="13319" width="12.44140625" customWidth="1"/>
    <col min="13321" max="13321" width="12.88671875" customWidth="1"/>
    <col min="13322" max="13322" width="17.33203125" customWidth="1"/>
    <col min="13324" max="13324" width="14.6640625" customWidth="1"/>
    <col min="13325" max="13325" width="12.6640625" customWidth="1"/>
    <col min="13326" max="13326" width="13.109375" customWidth="1"/>
    <col min="13327" max="13327" width="15.109375" customWidth="1"/>
    <col min="13328" max="13328" width="13.6640625" customWidth="1"/>
    <col min="13329" max="13329" width="13.109375" customWidth="1"/>
    <col min="13568" max="13568" width="23" customWidth="1"/>
    <col min="13569" max="13569" width="51.33203125" customWidth="1"/>
    <col min="13570" max="13570" width="36.33203125" customWidth="1"/>
    <col min="13571" max="13571" width="13.109375" customWidth="1"/>
    <col min="13572" max="13572" width="16.44140625" customWidth="1"/>
    <col min="13574" max="13574" width="15.44140625" customWidth="1"/>
    <col min="13575" max="13575" width="12.44140625" customWidth="1"/>
    <col min="13577" max="13577" width="12.88671875" customWidth="1"/>
    <col min="13578" max="13578" width="17.33203125" customWidth="1"/>
    <col min="13580" max="13580" width="14.6640625" customWidth="1"/>
    <col min="13581" max="13581" width="12.6640625" customWidth="1"/>
    <col min="13582" max="13582" width="13.109375" customWidth="1"/>
    <col min="13583" max="13583" width="15.109375" customWidth="1"/>
    <col min="13584" max="13584" width="13.6640625" customWidth="1"/>
    <col min="13585" max="13585" width="13.109375" customWidth="1"/>
    <col min="13824" max="13824" width="23" customWidth="1"/>
    <col min="13825" max="13825" width="51.33203125" customWidth="1"/>
    <col min="13826" max="13826" width="36.33203125" customWidth="1"/>
    <col min="13827" max="13827" width="13.109375" customWidth="1"/>
    <col min="13828" max="13828" width="16.44140625" customWidth="1"/>
    <col min="13830" max="13830" width="15.44140625" customWidth="1"/>
    <col min="13831" max="13831" width="12.44140625" customWidth="1"/>
    <col min="13833" max="13833" width="12.88671875" customWidth="1"/>
    <col min="13834" max="13834" width="17.33203125" customWidth="1"/>
    <col min="13836" max="13836" width="14.6640625" customWidth="1"/>
    <col min="13837" max="13837" width="12.6640625" customWidth="1"/>
    <col min="13838" max="13838" width="13.109375" customWidth="1"/>
    <col min="13839" max="13839" width="15.109375" customWidth="1"/>
    <col min="13840" max="13840" width="13.6640625" customWidth="1"/>
    <col min="13841" max="13841" width="13.109375" customWidth="1"/>
    <col min="14080" max="14080" width="23" customWidth="1"/>
    <col min="14081" max="14081" width="51.33203125" customWidth="1"/>
    <col min="14082" max="14082" width="36.33203125" customWidth="1"/>
    <col min="14083" max="14083" width="13.109375" customWidth="1"/>
    <col min="14084" max="14084" width="16.44140625" customWidth="1"/>
    <col min="14086" max="14086" width="15.44140625" customWidth="1"/>
    <col min="14087" max="14087" width="12.44140625" customWidth="1"/>
    <col min="14089" max="14089" width="12.88671875" customWidth="1"/>
    <col min="14090" max="14090" width="17.33203125" customWidth="1"/>
    <col min="14092" max="14092" width="14.6640625" customWidth="1"/>
    <col min="14093" max="14093" width="12.6640625" customWidth="1"/>
    <col min="14094" max="14094" width="13.109375" customWidth="1"/>
    <col min="14095" max="14095" width="15.109375" customWidth="1"/>
    <col min="14096" max="14096" width="13.6640625" customWidth="1"/>
    <col min="14097" max="14097" width="13.109375" customWidth="1"/>
    <col min="14336" max="14336" width="23" customWidth="1"/>
    <col min="14337" max="14337" width="51.33203125" customWidth="1"/>
    <col min="14338" max="14338" width="36.33203125" customWidth="1"/>
    <col min="14339" max="14339" width="13.109375" customWidth="1"/>
    <col min="14340" max="14340" width="16.44140625" customWidth="1"/>
    <col min="14342" max="14342" width="15.44140625" customWidth="1"/>
    <col min="14343" max="14343" width="12.44140625" customWidth="1"/>
    <col min="14345" max="14345" width="12.88671875" customWidth="1"/>
    <col min="14346" max="14346" width="17.33203125" customWidth="1"/>
    <col min="14348" max="14348" width="14.6640625" customWidth="1"/>
    <col min="14349" max="14349" width="12.6640625" customWidth="1"/>
    <col min="14350" max="14350" width="13.109375" customWidth="1"/>
    <col min="14351" max="14351" width="15.109375" customWidth="1"/>
    <col min="14352" max="14352" width="13.6640625" customWidth="1"/>
    <col min="14353" max="14353" width="13.109375" customWidth="1"/>
    <col min="14592" max="14592" width="23" customWidth="1"/>
    <col min="14593" max="14593" width="51.33203125" customWidth="1"/>
    <col min="14594" max="14594" width="36.33203125" customWidth="1"/>
    <col min="14595" max="14595" width="13.109375" customWidth="1"/>
    <col min="14596" max="14596" width="16.44140625" customWidth="1"/>
    <col min="14598" max="14598" width="15.44140625" customWidth="1"/>
    <col min="14599" max="14599" width="12.44140625" customWidth="1"/>
    <col min="14601" max="14601" width="12.88671875" customWidth="1"/>
    <col min="14602" max="14602" width="17.33203125" customWidth="1"/>
    <col min="14604" max="14604" width="14.6640625" customWidth="1"/>
    <col min="14605" max="14605" width="12.6640625" customWidth="1"/>
    <col min="14606" max="14606" width="13.109375" customWidth="1"/>
    <col min="14607" max="14607" width="15.109375" customWidth="1"/>
    <col min="14608" max="14608" width="13.6640625" customWidth="1"/>
    <col min="14609" max="14609" width="13.109375" customWidth="1"/>
    <col min="14848" max="14848" width="23" customWidth="1"/>
    <col min="14849" max="14849" width="51.33203125" customWidth="1"/>
    <col min="14850" max="14850" width="36.33203125" customWidth="1"/>
    <col min="14851" max="14851" width="13.109375" customWidth="1"/>
    <col min="14852" max="14852" width="16.44140625" customWidth="1"/>
    <col min="14854" max="14854" width="15.44140625" customWidth="1"/>
    <col min="14855" max="14855" width="12.44140625" customWidth="1"/>
    <col min="14857" max="14857" width="12.88671875" customWidth="1"/>
    <col min="14858" max="14858" width="17.33203125" customWidth="1"/>
    <col min="14860" max="14860" width="14.6640625" customWidth="1"/>
    <col min="14861" max="14861" width="12.6640625" customWidth="1"/>
    <col min="14862" max="14862" width="13.109375" customWidth="1"/>
    <col min="14863" max="14863" width="15.109375" customWidth="1"/>
    <col min="14864" max="14864" width="13.6640625" customWidth="1"/>
    <col min="14865" max="14865" width="13.109375" customWidth="1"/>
    <col min="15104" max="15104" width="23" customWidth="1"/>
    <col min="15105" max="15105" width="51.33203125" customWidth="1"/>
    <col min="15106" max="15106" width="36.33203125" customWidth="1"/>
    <col min="15107" max="15107" width="13.109375" customWidth="1"/>
    <col min="15108" max="15108" width="16.44140625" customWidth="1"/>
    <col min="15110" max="15110" width="15.44140625" customWidth="1"/>
    <col min="15111" max="15111" width="12.44140625" customWidth="1"/>
    <col min="15113" max="15113" width="12.88671875" customWidth="1"/>
    <col min="15114" max="15114" width="17.33203125" customWidth="1"/>
    <col min="15116" max="15116" width="14.6640625" customWidth="1"/>
    <col min="15117" max="15117" width="12.6640625" customWidth="1"/>
    <col min="15118" max="15118" width="13.109375" customWidth="1"/>
    <col min="15119" max="15119" width="15.109375" customWidth="1"/>
    <col min="15120" max="15120" width="13.6640625" customWidth="1"/>
    <col min="15121" max="15121" width="13.109375" customWidth="1"/>
    <col min="15360" max="15360" width="23" customWidth="1"/>
    <col min="15361" max="15361" width="51.33203125" customWidth="1"/>
    <col min="15362" max="15362" width="36.33203125" customWidth="1"/>
    <col min="15363" max="15363" width="13.109375" customWidth="1"/>
    <col min="15364" max="15364" width="16.44140625" customWidth="1"/>
    <col min="15366" max="15366" width="15.44140625" customWidth="1"/>
    <col min="15367" max="15367" width="12.44140625" customWidth="1"/>
    <col min="15369" max="15369" width="12.88671875" customWidth="1"/>
    <col min="15370" max="15370" width="17.33203125" customWidth="1"/>
    <col min="15372" max="15372" width="14.6640625" customWidth="1"/>
    <col min="15373" max="15373" width="12.6640625" customWidth="1"/>
    <col min="15374" max="15374" width="13.109375" customWidth="1"/>
    <col min="15375" max="15375" width="15.109375" customWidth="1"/>
    <col min="15376" max="15376" width="13.6640625" customWidth="1"/>
    <col min="15377" max="15377" width="13.109375" customWidth="1"/>
    <col min="15616" max="15616" width="23" customWidth="1"/>
    <col min="15617" max="15617" width="51.33203125" customWidth="1"/>
    <col min="15618" max="15618" width="36.33203125" customWidth="1"/>
    <col min="15619" max="15619" width="13.109375" customWidth="1"/>
    <col min="15620" max="15620" width="16.44140625" customWidth="1"/>
    <col min="15622" max="15622" width="15.44140625" customWidth="1"/>
    <col min="15623" max="15623" width="12.44140625" customWidth="1"/>
    <col min="15625" max="15625" width="12.88671875" customWidth="1"/>
    <col min="15626" max="15626" width="17.33203125" customWidth="1"/>
    <col min="15628" max="15628" width="14.6640625" customWidth="1"/>
    <col min="15629" max="15629" width="12.6640625" customWidth="1"/>
    <col min="15630" max="15630" width="13.109375" customWidth="1"/>
    <col min="15631" max="15631" width="15.109375" customWidth="1"/>
    <col min="15632" max="15632" width="13.6640625" customWidth="1"/>
    <col min="15633" max="15633" width="13.109375" customWidth="1"/>
    <col min="15872" max="15872" width="23" customWidth="1"/>
    <col min="15873" max="15873" width="51.33203125" customWidth="1"/>
    <col min="15874" max="15874" width="36.33203125" customWidth="1"/>
    <col min="15875" max="15875" width="13.109375" customWidth="1"/>
    <col min="15876" max="15876" width="16.44140625" customWidth="1"/>
    <col min="15878" max="15878" width="15.44140625" customWidth="1"/>
    <col min="15879" max="15879" width="12.44140625" customWidth="1"/>
    <col min="15881" max="15881" width="12.88671875" customWidth="1"/>
    <col min="15882" max="15882" width="17.33203125" customWidth="1"/>
    <col min="15884" max="15884" width="14.6640625" customWidth="1"/>
    <col min="15885" max="15885" width="12.6640625" customWidth="1"/>
    <col min="15886" max="15886" width="13.109375" customWidth="1"/>
    <col min="15887" max="15887" width="15.109375" customWidth="1"/>
    <col min="15888" max="15888" width="13.6640625" customWidth="1"/>
    <col min="15889" max="15889" width="13.109375" customWidth="1"/>
    <col min="16128" max="16128" width="23" customWidth="1"/>
    <col min="16129" max="16129" width="51.33203125" customWidth="1"/>
    <col min="16130" max="16130" width="36.33203125" customWidth="1"/>
    <col min="16131" max="16131" width="13.109375" customWidth="1"/>
    <col min="16132" max="16132" width="16.44140625" customWidth="1"/>
    <col min="16134" max="16134" width="15.44140625" customWidth="1"/>
    <col min="16135" max="16135" width="12.44140625" customWidth="1"/>
    <col min="16137" max="16137" width="12.88671875" customWidth="1"/>
    <col min="16138" max="16138" width="17.33203125" customWidth="1"/>
    <col min="16140" max="16140" width="14.6640625" customWidth="1"/>
    <col min="16141" max="16141" width="12.6640625" customWidth="1"/>
    <col min="16142" max="16142" width="13.109375" customWidth="1"/>
    <col min="16143" max="16143" width="15.109375" customWidth="1"/>
    <col min="16144" max="16144" width="13.6640625" customWidth="1"/>
    <col min="16145" max="16145" width="13.109375" customWidth="1"/>
  </cols>
  <sheetData>
    <row r="1" spans="1:28" ht="18" x14ac:dyDescent="0.35">
      <c r="D1" s="25" t="s">
        <v>53</v>
      </c>
    </row>
    <row r="2" spans="1:28" x14ac:dyDescent="0.3">
      <c r="A2" s="1"/>
      <c r="B2" s="1"/>
      <c r="C2" s="1"/>
      <c r="E2"/>
    </row>
    <row r="3" spans="1:28" x14ac:dyDescent="0.3">
      <c r="A3" s="1"/>
      <c r="B3" s="1"/>
      <c r="C3" s="1"/>
      <c r="D3" s="1"/>
      <c r="F3" s="2"/>
      <c r="G3" s="3"/>
      <c r="H3" s="3"/>
      <c r="J3" s="2"/>
      <c r="K3" s="3"/>
      <c r="O3" s="2"/>
    </row>
    <row r="4" spans="1:28" ht="18" x14ac:dyDescent="0.35">
      <c r="A4" s="38"/>
      <c r="C4" s="26" t="s">
        <v>27</v>
      </c>
      <c r="D4" s="20"/>
      <c r="E4" s="15"/>
      <c r="F4" s="19"/>
      <c r="G4" s="3"/>
      <c r="H4" s="3"/>
      <c r="I4" s="6"/>
      <c r="J4" s="6"/>
      <c r="K4" s="3"/>
      <c r="O4" s="7"/>
    </row>
    <row r="5" spans="1:28" ht="18" x14ac:dyDescent="0.35">
      <c r="A5" s="38"/>
      <c r="B5" s="4"/>
      <c r="C5" s="4"/>
      <c r="D5" s="4"/>
      <c r="E5" s="15"/>
      <c r="F5" s="5"/>
      <c r="G5" s="3"/>
      <c r="H5" s="3"/>
      <c r="I5" s="6"/>
      <c r="J5" s="6"/>
      <c r="K5" s="3"/>
      <c r="O5" s="7"/>
    </row>
    <row r="6" spans="1:28" ht="40.5" customHeight="1" x14ac:dyDescent="0.3">
      <c r="A6" s="38"/>
      <c r="B6" s="64" t="s">
        <v>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28" ht="18" x14ac:dyDescent="0.35">
      <c r="A7" s="38"/>
      <c r="B7" s="4"/>
      <c r="C7" s="4"/>
      <c r="D7" s="4"/>
      <c r="E7" s="15"/>
      <c r="F7" s="5"/>
      <c r="G7" s="3"/>
      <c r="H7" s="3"/>
      <c r="I7" s="6"/>
      <c r="J7" s="6"/>
      <c r="K7" s="3"/>
      <c r="O7" s="7"/>
    </row>
    <row r="8" spans="1:28" ht="18" x14ac:dyDescent="0.35">
      <c r="A8" s="38"/>
      <c r="B8" s="4" t="s">
        <v>61</v>
      </c>
      <c r="C8" s="4"/>
      <c r="D8" s="4"/>
      <c r="E8" s="15"/>
      <c r="F8" s="5"/>
      <c r="G8" s="3"/>
      <c r="H8" s="3"/>
      <c r="I8" s="6"/>
      <c r="J8" s="6"/>
      <c r="K8" s="3"/>
      <c r="O8" s="7"/>
    </row>
    <row r="9" spans="1:28" ht="18" x14ac:dyDescent="0.35">
      <c r="A9" s="38"/>
      <c r="B9" s="22" t="s">
        <v>1</v>
      </c>
      <c r="C9" s="4"/>
      <c r="D9" s="4"/>
      <c r="E9" s="15"/>
      <c r="F9" s="5"/>
      <c r="G9" s="3"/>
      <c r="H9" s="3"/>
      <c r="I9" s="7"/>
      <c r="J9" s="8"/>
      <c r="K9" s="3"/>
      <c r="O9" s="7"/>
    </row>
    <row r="10" spans="1:28" x14ac:dyDescent="0.3">
      <c r="A10" s="1"/>
      <c r="B10" s="9"/>
      <c r="C10" s="9"/>
      <c r="D10" s="9"/>
      <c r="E10" s="9"/>
      <c r="F10" s="9"/>
      <c r="G10" s="44"/>
      <c r="H10" s="44"/>
      <c r="I10" s="9"/>
      <c r="J10" s="9"/>
      <c r="K10" s="9"/>
      <c r="L10" s="9"/>
      <c r="M10" s="9"/>
      <c r="N10" s="9"/>
      <c r="O10" s="10"/>
    </row>
    <row r="11" spans="1:28" ht="43.95" customHeight="1" x14ac:dyDescent="0.3">
      <c r="A11" s="1"/>
      <c r="B11" s="65" t="s">
        <v>2</v>
      </c>
      <c r="C11" s="66"/>
      <c r="D11" s="67"/>
      <c r="E11" s="16"/>
      <c r="F11" s="11"/>
      <c r="G11" s="11"/>
      <c r="R11" s="68" t="s">
        <v>3</v>
      </c>
      <c r="S11" s="69"/>
      <c r="T11" s="70"/>
    </row>
    <row r="12" spans="1:28" s="36" customFormat="1" ht="162.75" customHeight="1" x14ac:dyDescent="0.4">
      <c r="A12" s="56" t="s">
        <v>4</v>
      </c>
      <c r="B12" s="27" t="s">
        <v>5</v>
      </c>
      <c r="C12" s="28" t="s">
        <v>59</v>
      </c>
      <c r="D12" s="28" t="s">
        <v>31</v>
      </c>
      <c r="E12" s="28" t="s">
        <v>60</v>
      </c>
      <c r="F12" s="53" t="s">
        <v>58</v>
      </c>
      <c r="G12" s="29" t="s">
        <v>33</v>
      </c>
      <c r="H12" s="30" t="s">
        <v>6</v>
      </c>
      <c r="I12" s="31" t="s">
        <v>7</v>
      </c>
      <c r="J12" s="31" t="s">
        <v>8</v>
      </c>
      <c r="K12" s="32" t="s">
        <v>9</v>
      </c>
      <c r="L12" s="33" t="s">
        <v>10</v>
      </c>
      <c r="M12" s="33" t="s">
        <v>11</v>
      </c>
      <c r="N12" s="33" t="s">
        <v>12</v>
      </c>
      <c r="O12" s="33" t="s">
        <v>13</v>
      </c>
      <c r="P12" s="33" t="s">
        <v>14</v>
      </c>
      <c r="Q12" s="33" t="s">
        <v>15</v>
      </c>
      <c r="R12" s="32" t="s">
        <v>16</v>
      </c>
      <c r="S12" s="32" t="s">
        <v>17</v>
      </c>
      <c r="T12" s="32" t="s">
        <v>18</v>
      </c>
      <c r="U12" s="34" t="s">
        <v>19</v>
      </c>
      <c r="V12" s="34" t="s">
        <v>20</v>
      </c>
      <c r="W12" s="32" t="s">
        <v>21</v>
      </c>
      <c r="X12" s="32" t="s">
        <v>22</v>
      </c>
      <c r="Y12" s="32" t="s">
        <v>23</v>
      </c>
      <c r="Z12" s="35" t="s">
        <v>24</v>
      </c>
      <c r="AA12" s="32" t="s">
        <v>25</v>
      </c>
      <c r="AB12" s="32" t="s">
        <v>26</v>
      </c>
    </row>
    <row r="13" spans="1:28" s="12" customFormat="1" ht="146.25" customHeight="1" x14ac:dyDescent="0.3">
      <c r="A13" s="57">
        <v>1</v>
      </c>
      <c r="B13" s="48" t="s">
        <v>28</v>
      </c>
      <c r="C13" s="49" t="s">
        <v>29</v>
      </c>
      <c r="D13" s="50" t="s">
        <v>30</v>
      </c>
      <c r="E13"/>
      <c r="F13" s="54" t="s">
        <v>37</v>
      </c>
      <c r="G13" s="77"/>
      <c r="H13" s="77"/>
      <c r="I13" s="71">
        <v>10</v>
      </c>
      <c r="J13" s="71" t="s">
        <v>34</v>
      </c>
      <c r="K13" s="72">
        <v>0</v>
      </c>
      <c r="L13" s="73">
        <v>0</v>
      </c>
      <c r="M13" s="46">
        <f>+Tabulka1[[#This Row],[Sazba DPH v %                                  (VYPLNÍ ÚČASTNÍK)]]*Tabulka1[[#This Row],[Cena za jednotku bez DPH v Kč - závazná jednotková cena bez DPH (VYPLNÍ ÚČASTNÍK) ]]</f>
        <v>0</v>
      </c>
      <c r="N13" s="46">
        <f>+M13+L13</f>
        <v>0</v>
      </c>
      <c r="O13" s="76">
        <f>+Tabulka1[[#This Row],[Cena za jednotku bez DPH v Kč - závazná jednotková cena bez DPH (VYPLNÍ ÚČASTNÍK) ]]*Tabulka1[[#This Row],[   Počet ks ]]</f>
        <v>0</v>
      </c>
      <c r="P13" s="46">
        <f>+Tabulka1[[#This Row],[Cena DPH za měrnou jednotku v Kč]]*Tabulka1[[#This Row],[   Počet ks ]]</f>
        <v>0</v>
      </c>
      <c r="Q13" s="46">
        <f>+Tabulka1[[#This Row],[Celková cena DPH v Kč]]+Tabulka1[[#This Row],[Celková cena bez DPH v Kč (pro účely hodnocení)  ]]</f>
        <v>0</v>
      </c>
      <c r="R13" s="42"/>
      <c r="S13" s="18"/>
      <c r="T13" s="21"/>
      <c r="U13" s="18"/>
      <c r="V13" s="18"/>
      <c r="W13" s="18"/>
      <c r="X13" s="18"/>
      <c r="Y13" s="18"/>
      <c r="Z13" s="75" t="s">
        <v>64</v>
      </c>
      <c r="AA13" s="39"/>
      <c r="AB13" s="21" t="s">
        <v>63</v>
      </c>
    </row>
    <row r="14" spans="1:28" s="12" customFormat="1" ht="146.25" customHeight="1" x14ac:dyDescent="0.3">
      <c r="A14" s="57">
        <v>2</v>
      </c>
      <c r="B14" s="48" t="s">
        <v>28</v>
      </c>
      <c r="C14" s="49" t="s">
        <v>29</v>
      </c>
      <c r="D14" s="50" t="s">
        <v>35</v>
      </c>
      <c r="E14" s="63"/>
      <c r="F14" s="54" t="s">
        <v>38</v>
      </c>
      <c r="G14" s="77"/>
      <c r="H14" s="77"/>
      <c r="I14" s="71">
        <v>2</v>
      </c>
      <c r="J14" s="71" t="s">
        <v>34</v>
      </c>
      <c r="K14" s="72">
        <v>0</v>
      </c>
      <c r="L14" s="73">
        <v>0</v>
      </c>
      <c r="M14" s="46">
        <f>+Tabulka1[[#This Row],[Sazba DPH v %                                  (VYPLNÍ ÚČASTNÍK)]]*Tabulka1[[#This Row],[Cena za jednotku bez DPH v Kč - závazná jednotková cena bez DPH (VYPLNÍ ÚČASTNÍK) ]]</f>
        <v>0</v>
      </c>
      <c r="N14" s="46">
        <f t="shared" ref="N14:N21" si="0">+M14+L14</f>
        <v>0</v>
      </c>
      <c r="O14" s="76">
        <f>+Tabulka1[[#This Row],[Cena za jednotku bez DPH v Kč - závazná jednotková cena bez DPH (VYPLNÍ ÚČASTNÍK) ]]*Tabulka1[[#This Row],[   Počet ks ]]</f>
        <v>0</v>
      </c>
      <c r="P14" s="46">
        <f>+Tabulka1[[#This Row],[Cena DPH za měrnou jednotku v Kč]]*Tabulka1[[#This Row],[   Počet ks ]]</f>
        <v>0</v>
      </c>
      <c r="Q14" s="46">
        <f>+Tabulka1[[#This Row],[Celková cena DPH v Kč]]+Tabulka1[[#This Row],[Celková cena bez DPH v Kč (pro účely hodnocení)  ]]</f>
        <v>0</v>
      </c>
      <c r="R14" s="42"/>
      <c r="S14" s="18"/>
      <c r="T14" s="21"/>
      <c r="U14" s="18"/>
      <c r="V14" s="18"/>
      <c r="W14" s="18"/>
      <c r="X14" s="18"/>
      <c r="Y14" s="18"/>
      <c r="Z14" s="75" t="s">
        <v>64</v>
      </c>
      <c r="AA14" s="39"/>
      <c r="AB14" s="21" t="s">
        <v>63</v>
      </c>
    </row>
    <row r="15" spans="1:28" s="12" customFormat="1" ht="146.25" customHeight="1" x14ac:dyDescent="0.3">
      <c r="A15" s="57">
        <v>3</v>
      </c>
      <c r="B15" s="48" t="s">
        <v>28</v>
      </c>
      <c r="C15" s="49" t="s">
        <v>29</v>
      </c>
      <c r="D15" s="50" t="s">
        <v>36</v>
      </c>
      <c r="E15" s="63"/>
      <c r="F15" s="54" t="s">
        <v>39</v>
      </c>
      <c r="G15" s="77"/>
      <c r="H15" s="77"/>
      <c r="I15" s="71">
        <v>1</v>
      </c>
      <c r="J15" s="71" t="s">
        <v>34</v>
      </c>
      <c r="K15" s="72">
        <v>0</v>
      </c>
      <c r="L15" s="73">
        <v>0</v>
      </c>
      <c r="M15" s="46">
        <f>+Tabulka1[[#This Row],[Sazba DPH v %                                  (VYPLNÍ ÚČASTNÍK)]]*Tabulka1[[#This Row],[Cena za jednotku bez DPH v Kč - závazná jednotková cena bez DPH (VYPLNÍ ÚČASTNÍK) ]]</f>
        <v>0</v>
      </c>
      <c r="N15" s="46">
        <f t="shared" si="0"/>
        <v>0</v>
      </c>
      <c r="O15" s="76">
        <f>+Tabulka1[[#This Row],[Cena za jednotku bez DPH v Kč - závazná jednotková cena bez DPH (VYPLNÍ ÚČASTNÍK) ]]*Tabulka1[[#This Row],[   Počet ks ]]</f>
        <v>0</v>
      </c>
      <c r="P15" s="46">
        <f>+Tabulka1[[#This Row],[Cena DPH za měrnou jednotku v Kč]]*Tabulka1[[#This Row],[   Počet ks ]]</f>
        <v>0</v>
      </c>
      <c r="Q15" s="46">
        <f>+Tabulka1[[#This Row],[Celková cena DPH v Kč]]+Tabulka1[[#This Row],[Celková cena bez DPH v Kč (pro účely hodnocení)  ]]</f>
        <v>0</v>
      </c>
      <c r="R15" s="42"/>
      <c r="S15" s="18"/>
      <c r="T15" s="21"/>
      <c r="U15" s="18"/>
      <c r="V15" s="18"/>
      <c r="W15" s="18"/>
      <c r="X15" s="18"/>
      <c r="Y15" s="18"/>
      <c r="Z15" s="75" t="s">
        <v>64</v>
      </c>
      <c r="AA15" s="39"/>
      <c r="AB15" s="21" t="s">
        <v>63</v>
      </c>
    </row>
    <row r="16" spans="1:28" s="12" customFormat="1" ht="146.25" customHeight="1" x14ac:dyDescent="0.3">
      <c r="A16" s="57">
        <v>4</v>
      </c>
      <c r="B16" s="48" t="s">
        <v>40</v>
      </c>
      <c r="C16" s="49" t="s">
        <v>41</v>
      </c>
      <c r="D16" s="50" t="s">
        <v>42</v>
      </c>
      <c r="E16"/>
      <c r="F16" s="54" t="s">
        <v>44</v>
      </c>
      <c r="G16" s="77"/>
      <c r="H16" s="77"/>
      <c r="I16" s="71">
        <v>1</v>
      </c>
      <c r="J16" s="71" t="s">
        <v>34</v>
      </c>
      <c r="K16" s="72">
        <v>0</v>
      </c>
      <c r="L16" s="73">
        <v>0</v>
      </c>
      <c r="M16" s="46">
        <f>+Tabulka1[[#This Row],[Sazba DPH v %                                  (VYPLNÍ ÚČASTNÍK)]]*Tabulka1[[#This Row],[Cena za jednotku bez DPH v Kč - závazná jednotková cena bez DPH (VYPLNÍ ÚČASTNÍK) ]]</f>
        <v>0</v>
      </c>
      <c r="N16" s="46">
        <f t="shared" si="0"/>
        <v>0</v>
      </c>
      <c r="O16" s="76">
        <f>+Tabulka1[[#This Row],[Cena za jednotku bez DPH v Kč - závazná jednotková cena bez DPH (VYPLNÍ ÚČASTNÍK) ]]*Tabulka1[[#This Row],[   Počet ks ]]</f>
        <v>0</v>
      </c>
      <c r="P16" s="46">
        <f>+Tabulka1[[#This Row],[Cena DPH za měrnou jednotku v Kč]]*Tabulka1[[#This Row],[   Počet ks ]]</f>
        <v>0</v>
      </c>
      <c r="Q16" s="46">
        <f>+Tabulka1[[#This Row],[Celková cena DPH v Kč]]+Tabulka1[[#This Row],[Celková cena bez DPH v Kč (pro účely hodnocení)  ]]</f>
        <v>0</v>
      </c>
      <c r="R16" s="42"/>
      <c r="S16" s="18"/>
      <c r="T16" s="21"/>
      <c r="U16" s="18"/>
      <c r="V16" s="18"/>
      <c r="W16" s="18"/>
      <c r="X16" s="18"/>
      <c r="Y16" s="18"/>
      <c r="Z16" s="75" t="s">
        <v>64</v>
      </c>
      <c r="AA16" s="39"/>
      <c r="AB16" s="21" t="s">
        <v>63</v>
      </c>
    </row>
    <row r="17" spans="1:28" s="12" customFormat="1" ht="146.25" customHeight="1" x14ac:dyDescent="0.3">
      <c r="A17" s="57">
        <v>5</v>
      </c>
      <c r="B17" s="48" t="s">
        <v>40</v>
      </c>
      <c r="C17" s="49" t="s">
        <v>41</v>
      </c>
      <c r="D17" s="50" t="s">
        <v>43</v>
      </c>
      <c r="E17" s="63"/>
      <c r="F17" s="54" t="s">
        <v>44</v>
      </c>
      <c r="G17" s="77"/>
      <c r="H17" s="77"/>
      <c r="I17" s="71">
        <v>1</v>
      </c>
      <c r="J17" s="71" t="s">
        <v>34</v>
      </c>
      <c r="K17" s="72">
        <v>0</v>
      </c>
      <c r="L17" s="73">
        <v>0</v>
      </c>
      <c r="M17" s="46">
        <f>+Tabulka1[[#This Row],[Sazba DPH v %                                  (VYPLNÍ ÚČASTNÍK)]]*Tabulka1[[#This Row],[Cena za jednotku bez DPH v Kč - závazná jednotková cena bez DPH (VYPLNÍ ÚČASTNÍK) ]]</f>
        <v>0</v>
      </c>
      <c r="N17" s="46">
        <f t="shared" si="0"/>
        <v>0</v>
      </c>
      <c r="O17" s="76">
        <f>+Tabulka1[[#This Row],[Cena za jednotku bez DPH v Kč - závazná jednotková cena bez DPH (VYPLNÍ ÚČASTNÍK) ]]*Tabulka1[[#This Row],[   Počet ks ]]</f>
        <v>0</v>
      </c>
      <c r="P17" s="46">
        <f>+Tabulka1[[#This Row],[Cena DPH za měrnou jednotku v Kč]]*Tabulka1[[#This Row],[   Počet ks ]]</f>
        <v>0</v>
      </c>
      <c r="Q17" s="46">
        <f>+Tabulka1[[#This Row],[Celková cena DPH v Kč]]+Tabulka1[[#This Row],[Celková cena bez DPH v Kč (pro účely hodnocení)  ]]</f>
        <v>0</v>
      </c>
      <c r="R17" s="42"/>
      <c r="S17" s="18"/>
      <c r="T17" s="21"/>
      <c r="U17" s="18"/>
      <c r="V17" s="18"/>
      <c r="W17" s="18"/>
      <c r="X17" s="18"/>
      <c r="Y17" s="18"/>
      <c r="Z17" s="75" t="s">
        <v>64</v>
      </c>
      <c r="AA17" s="39"/>
      <c r="AB17" s="21" t="s">
        <v>63</v>
      </c>
    </row>
    <row r="18" spans="1:28" s="12" customFormat="1" ht="146.25" customHeight="1" x14ac:dyDescent="0.3">
      <c r="A18" s="57">
        <v>6</v>
      </c>
      <c r="B18" s="48" t="s">
        <v>46</v>
      </c>
      <c r="C18" s="49" t="s">
        <v>45</v>
      </c>
      <c r="D18" s="50" t="s">
        <v>47</v>
      </c>
      <c r="E18"/>
      <c r="F18" s="54" t="s">
        <v>37</v>
      </c>
      <c r="G18" s="77"/>
      <c r="H18" s="77"/>
      <c r="I18" s="71">
        <v>10</v>
      </c>
      <c r="J18" s="71" t="s">
        <v>34</v>
      </c>
      <c r="K18" s="72">
        <v>0</v>
      </c>
      <c r="L18" s="73">
        <v>0</v>
      </c>
      <c r="M18" s="46">
        <f>+Tabulka1[[#This Row],[Sazba DPH v %                                  (VYPLNÍ ÚČASTNÍK)]]*Tabulka1[[#This Row],[Cena za jednotku bez DPH v Kč - závazná jednotková cena bez DPH (VYPLNÍ ÚČASTNÍK) ]]</f>
        <v>0</v>
      </c>
      <c r="N18" s="46">
        <f t="shared" si="0"/>
        <v>0</v>
      </c>
      <c r="O18" s="76">
        <f>+Tabulka1[[#This Row],[Cena za jednotku bez DPH v Kč - závazná jednotková cena bez DPH (VYPLNÍ ÚČASTNÍK) ]]*Tabulka1[[#This Row],[   Počet ks ]]</f>
        <v>0</v>
      </c>
      <c r="P18" s="46">
        <f>+Tabulka1[[#This Row],[Cena DPH za měrnou jednotku v Kč]]*Tabulka1[[#This Row],[   Počet ks ]]</f>
        <v>0</v>
      </c>
      <c r="Q18" s="46">
        <f>+Tabulka1[[#This Row],[Celková cena DPH v Kč]]+Tabulka1[[#This Row],[Celková cena bez DPH v Kč (pro účely hodnocení)  ]]</f>
        <v>0</v>
      </c>
      <c r="R18" s="42"/>
      <c r="S18" s="18"/>
      <c r="T18" s="21"/>
      <c r="U18" s="18"/>
      <c r="V18" s="18"/>
      <c r="W18" s="18"/>
      <c r="X18" s="18"/>
      <c r="Y18" s="18"/>
      <c r="Z18" s="75" t="s">
        <v>64</v>
      </c>
      <c r="AA18" s="39"/>
      <c r="AB18" s="21" t="s">
        <v>63</v>
      </c>
    </row>
    <row r="19" spans="1:28" s="12" customFormat="1" ht="247.5" customHeight="1" x14ac:dyDescent="0.3">
      <c r="A19" s="57">
        <v>7</v>
      </c>
      <c r="B19" s="51" t="s">
        <v>54</v>
      </c>
      <c r="C19" s="49" t="s">
        <v>55</v>
      </c>
      <c r="D19" s="50" t="s">
        <v>56</v>
      </c>
      <c r="E19" s="40"/>
      <c r="F19" s="54" t="s">
        <v>57</v>
      </c>
      <c r="G19" s="77"/>
      <c r="H19" s="77"/>
      <c r="I19" s="71">
        <v>14</v>
      </c>
      <c r="J19" s="71" t="s">
        <v>34</v>
      </c>
      <c r="K19" s="72">
        <v>0</v>
      </c>
      <c r="L19" s="73">
        <v>0</v>
      </c>
      <c r="M19" s="46">
        <f>+Tabulka1[[#This Row],[Sazba DPH v %                                  (VYPLNÍ ÚČASTNÍK)]]*Tabulka1[[#This Row],[Cena za jednotku bez DPH v Kč - závazná jednotková cena bez DPH (VYPLNÍ ÚČASTNÍK) ]]</f>
        <v>0</v>
      </c>
      <c r="N19" s="46">
        <f t="shared" ref="N19" si="1">+M19+L19</f>
        <v>0</v>
      </c>
      <c r="O19" s="76">
        <f>+Tabulka1[[#This Row],[Cena za jednotku bez DPH v Kč - závazná jednotková cena bez DPH (VYPLNÍ ÚČASTNÍK) ]]*Tabulka1[[#This Row],[   Počet ks ]]</f>
        <v>0</v>
      </c>
      <c r="P19" s="46">
        <f>+Tabulka1[[#This Row],[Cena DPH za měrnou jednotku v Kč]]*Tabulka1[[#This Row],[   Počet ks ]]</f>
        <v>0</v>
      </c>
      <c r="Q19" s="46">
        <f>+Tabulka1[[#This Row],[Celková cena DPH v Kč]]+Tabulka1[[#This Row],[Celková cena bez DPH v Kč (pro účely hodnocení)  ]]</f>
        <v>0</v>
      </c>
      <c r="R19" s="42"/>
      <c r="S19" s="18"/>
      <c r="T19" s="21"/>
      <c r="U19" s="18"/>
      <c r="V19" s="18"/>
      <c r="W19" s="18"/>
      <c r="X19" s="18"/>
      <c r="Y19" s="18"/>
      <c r="Z19" s="75" t="s">
        <v>64</v>
      </c>
      <c r="AA19" s="39"/>
      <c r="AB19" s="21" t="s">
        <v>63</v>
      </c>
    </row>
    <row r="20" spans="1:28" ht="219" customHeight="1" x14ac:dyDescent="0.3">
      <c r="A20" s="57">
        <v>8</v>
      </c>
      <c r="B20" s="51" t="s">
        <v>48</v>
      </c>
      <c r="C20" s="49" t="s">
        <v>49</v>
      </c>
      <c r="D20" s="52"/>
      <c r="E20" s="40"/>
      <c r="F20" s="55" t="s">
        <v>50</v>
      </c>
      <c r="G20" s="77"/>
      <c r="H20" s="77"/>
      <c r="I20" s="74">
        <v>2</v>
      </c>
      <c r="J20" s="71" t="s">
        <v>34</v>
      </c>
      <c r="K20" s="72">
        <v>0</v>
      </c>
      <c r="L20" s="73">
        <v>0</v>
      </c>
      <c r="M20" s="46">
        <f>+Tabulka1[[#This Row],[Sazba DPH v %                                  (VYPLNÍ ÚČASTNÍK)]]*Tabulka1[[#This Row],[Cena za jednotku bez DPH v Kč - závazná jednotková cena bez DPH (VYPLNÍ ÚČASTNÍK) ]]</f>
        <v>0</v>
      </c>
      <c r="N20" s="46">
        <f t="shared" si="0"/>
        <v>0</v>
      </c>
      <c r="O20" s="76">
        <f>+Tabulka1[[#This Row],[Cena za jednotku bez DPH v Kč - závazná jednotková cena bez DPH (VYPLNÍ ÚČASTNÍK) ]]*Tabulka1[[#This Row],[   Počet ks ]]</f>
        <v>0</v>
      </c>
      <c r="P20" s="46">
        <f>+Tabulka1[[#This Row],[Cena DPH za měrnou jednotku v Kč]]*Tabulka1[[#This Row],[   Počet ks ]]</f>
        <v>0</v>
      </c>
      <c r="Q20" s="46">
        <f>+Tabulka1[[#This Row],[Celková cena DPH v Kč]]+Tabulka1[[#This Row],[Celková cena bez DPH v Kč (pro účely hodnocení)  ]]</f>
        <v>0</v>
      </c>
      <c r="R20" s="17"/>
      <c r="S20" s="18"/>
      <c r="T20" s="21"/>
      <c r="U20" s="18"/>
      <c r="V20" s="18"/>
      <c r="W20" s="18"/>
      <c r="X20" s="18"/>
      <c r="Y20" s="18"/>
      <c r="Z20" s="75" t="s">
        <v>64</v>
      </c>
      <c r="AA20" s="39"/>
      <c r="AB20" s="21" t="s">
        <v>63</v>
      </c>
    </row>
    <row r="21" spans="1:28" ht="300" customHeight="1" x14ac:dyDescent="0.3">
      <c r="A21" s="47">
        <v>9</v>
      </c>
      <c r="B21" s="51" t="s">
        <v>51</v>
      </c>
      <c r="C21" s="49"/>
      <c r="D21" s="50"/>
      <c r="E21" s="40"/>
      <c r="F21" s="54" t="s">
        <v>52</v>
      </c>
      <c r="G21" s="77"/>
      <c r="H21" s="77"/>
      <c r="I21" s="71">
        <v>7</v>
      </c>
      <c r="J21" s="71" t="s">
        <v>34</v>
      </c>
      <c r="K21" s="72">
        <v>0</v>
      </c>
      <c r="L21" s="73">
        <v>0</v>
      </c>
      <c r="M21" s="46">
        <f>+Tabulka1[[#This Row],[Sazba DPH v %                                  (VYPLNÍ ÚČASTNÍK)]]*Tabulka1[[#This Row],[Cena za jednotku bez DPH v Kč - závazná jednotková cena bez DPH (VYPLNÍ ÚČASTNÍK) ]]</f>
        <v>0</v>
      </c>
      <c r="N21" s="46">
        <f t="shared" si="0"/>
        <v>0</v>
      </c>
      <c r="O21" s="76">
        <f>+Tabulka1[[#This Row],[Cena za jednotku bez DPH v Kč - závazná jednotková cena bez DPH (VYPLNÍ ÚČASTNÍK) ]]*Tabulka1[[#This Row],[   Počet ks ]]</f>
        <v>0</v>
      </c>
      <c r="P21" s="46">
        <f>+Tabulka1[[#This Row],[Cena DPH za měrnou jednotku v Kč]]*Tabulka1[[#This Row],[   Počet ks ]]</f>
        <v>0</v>
      </c>
      <c r="Q21" s="46">
        <f>+Tabulka1[[#This Row],[Celková cena DPH v Kč]]+Tabulka1[[#This Row],[Celková cena bez DPH v Kč (pro účely hodnocení)  ]]</f>
        <v>0</v>
      </c>
      <c r="R21" s="17"/>
      <c r="S21" s="17"/>
      <c r="T21" s="21"/>
      <c r="U21" s="18"/>
      <c r="V21" s="18"/>
      <c r="W21" s="18"/>
      <c r="X21" s="18"/>
      <c r="Y21" s="18"/>
      <c r="Z21" s="75" t="s">
        <v>64</v>
      </c>
      <c r="AA21" s="39"/>
      <c r="AB21" s="21" t="s">
        <v>63</v>
      </c>
    </row>
    <row r="22" spans="1:28" ht="28.8" x14ac:dyDescent="0.45">
      <c r="A22" s="47"/>
      <c r="B22" s="23" t="s">
        <v>32</v>
      </c>
      <c r="C22" s="43" t="s">
        <v>62</v>
      </c>
      <c r="D22" s="24"/>
      <c r="E22" s="24"/>
      <c r="F22" s="62"/>
      <c r="G22" s="40"/>
      <c r="H22" s="13"/>
      <c r="I22" s="45">
        <f>SUBTOTAL(109,Tabulka1[[   Počet ks ]])</f>
        <v>48</v>
      </c>
      <c r="J22" s="45"/>
      <c r="K22" s="41"/>
      <c r="L22" s="58"/>
      <c r="M22" s="59"/>
      <c r="N22" s="59"/>
      <c r="O22" s="60">
        <f>SUBTOTAL(109,Tabulka1[Celková cena bez DPH v Kč (pro účely hodnocení)  ])</f>
        <v>0</v>
      </c>
      <c r="P22" s="61">
        <f>SUBTOTAL(109,Tabulka1[Celková cena DPH v Kč])</f>
        <v>0</v>
      </c>
      <c r="Q22" s="61">
        <f>SUBTOTAL(109,Tabulka1[[Celková cena s DPH v Kč ]])</f>
        <v>0</v>
      </c>
      <c r="R22" s="17"/>
      <c r="S22" s="17"/>
      <c r="T22" s="21"/>
      <c r="U22" s="18"/>
      <c r="V22" s="18"/>
      <c r="W22" s="18"/>
      <c r="X22" s="18"/>
      <c r="Y22" s="18"/>
      <c r="Z22" s="21"/>
    </row>
  </sheetData>
  <sheetProtection sheet="1" objects="1" scenarios="1"/>
  <protectedRanges>
    <protectedRange sqref="K13:L21" name="Oblast2"/>
    <protectedRange sqref="G13:H21" name="Oblast1"/>
  </protectedRanges>
  <mergeCells count="3">
    <mergeCell ref="B6:O6"/>
    <mergeCell ref="B11:D11"/>
    <mergeCell ref="R11:T11"/>
  </mergeCells>
  <pageMargins left="0.7" right="0.7" top="0.78740157499999996" bottom="0.78740157499999996" header="0.3" footer="0.3"/>
  <pageSetup paperSize="8" scale="5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č. 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2025-02-28T06:43:27Z</cp:lastPrinted>
  <dcterms:created xsi:type="dcterms:W3CDTF">2022-10-31T14:01:21Z</dcterms:created>
  <dcterms:modified xsi:type="dcterms:W3CDTF">2025-04-14T18:06:18Z</dcterms:modified>
  <cp:category/>
  <cp:contentStatus/>
</cp:coreProperties>
</file>