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6935" windowHeight="7440" activeTab="0"/>
  </bookViews>
  <sheets>
    <sheet name="Atyp" sheetId="1" r:id="rId1"/>
  </sheets>
  <externalReferences>
    <externalReference r:id="rId4"/>
  </externalReference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<sst xmlns="http://schemas.openxmlformats.org/spreadsheetml/2006/main" count="23" uniqueCount="20">
  <si>
    <t>Podpora rozvoje studijního prostředí na Univerzitě Karlově – VRR</t>
  </si>
  <si>
    <t>Nabídková tabulka  – atypické prvky</t>
  </si>
  <si>
    <t>Technická specifikace</t>
  </si>
  <si>
    <t>pavilon</t>
  </si>
  <si>
    <t>klinika</t>
  </si>
  <si>
    <t>kód místnosti</t>
  </si>
  <si>
    <t>místnost</t>
  </si>
  <si>
    <t>nábytek</t>
  </si>
  <si>
    <t>počet</t>
  </si>
  <si>
    <t>jedn. cena bez DPH</t>
  </si>
  <si>
    <t>Cena bez DPH</t>
  </si>
  <si>
    <t>DPH</t>
  </si>
  <si>
    <t>cena celkem vč.DPH</t>
  </si>
  <si>
    <t>poznámka</t>
  </si>
  <si>
    <t>* celková cena bez DPH se odlišuje od jednotkové ceny bez DPH pouze v případě, že zadavatel požaduje více ks.</t>
  </si>
  <si>
    <t>FNKV - Šrobárova 1150/50, N</t>
  </si>
  <si>
    <t>FNKV - Šrobárova 1150/50, H</t>
  </si>
  <si>
    <t>SZU, Šrobárova 49/48</t>
  </si>
  <si>
    <t>Ruská 2411/87, děkanát</t>
  </si>
  <si>
    <t>Ruská 2411/87. děkanát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</si>
</sst>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00&quot; Kč &quot;;\-* #,##0.00&quot; Kč &quot;;* \-#&quot; Kč &quot;;@\ "/>
    <numFmt numFmtId="165" formatCode="#,##0.00&quot; Kč&quot;"/>
    <numFmt numFmtId="166" formatCode="#,##0.00\ &quot;Kč&quot;"/>
    <numFmt numFmtId="167" formatCode="#,##0.00\ [$Kč-405];[Red]\-#,##0.00\ [$Kč-405]"/>
  </numFmts>
  <fonts count="4">
    <font>
      <sz val="11"/>
      <color indexed="8"/>
      <name val="Calibri"/>
      <family val="2"/>
    </font>
    <font>
      <sz val="10"/>
      <name val="Arial"/>
      <family val="2"/>
    </font>
    <font>
      <sz val="10"/>
      <color indexed="8"/>
      <name val="Calibri"/>
      <family val="2"/>
    </font>
    <font>
      <b/>
      <sz val="11"/>
      <color indexed="8"/>
      <name val="Calibri"/>
      <family val="2"/>
    </font>
  </fonts>
  <fills count="5">
    <fill>
      <patternFill/>
    </fill>
    <fill>
      <patternFill patternType="gray125"/>
    </fill>
    <fill>
      <patternFill patternType="solid">
        <fgColor indexed="50"/>
        <bgColor indexed="64"/>
      </patternFill>
    </fill>
    <fill>
      <patternFill patternType="solid">
        <fgColor indexed="13"/>
        <bgColor indexed="64"/>
      </patternFill>
    </fill>
    <fill>
      <patternFill patternType="solid">
        <fgColor indexed="22"/>
        <bgColor indexed="64"/>
      </patternFill>
    </fill>
  </fills>
  <borders count="5">
    <border>
      <left/>
      <right/>
      <top/>
      <bottom/>
      <diagonal/>
    </border>
    <border>
      <left style="thin"/>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bottom style="hair">
        <color indexed="8"/>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xf numFmtId="0" fontId="0" fillId="2" borderId="0" xfId="0" applyFont="1" applyFill="1" applyBorder="1" applyAlignment="1">
      <alignment/>
    </xf>
    <xf numFmtId="0" fontId="2" fillId="2" borderId="0" xfId="0" applyFont="1" applyFill="1" applyBorder="1" applyAlignment="1">
      <alignment/>
    </xf>
    <xf numFmtId="0" fontId="0"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applyAlignment="1">
      <alignment horizontal="left" vertical="center" wrapText="1"/>
    </xf>
    <xf numFmtId="0" fontId="0" fillId="2" borderId="0" xfId="0" applyFill="1" applyBorder="1" applyAlignment="1">
      <alignment horizontal="center" vertical="center" wrapText="1"/>
    </xf>
    <xf numFmtId="0" fontId="0" fillId="2" borderId="0" xfId="0" applyFill="1" applyBorder="1" applyAlignment="1">
      <alignment wrapText="1"/>
    </xf>
    <xf numFmtId="164" fontId="0" fillId="2" borderId="0" xfId="0" applyNumberFormat="1" applyFill="1" applyBorder="1" applyAlignment="1">
      <alignment/>
    </xf>
    <xf numFmtId="0" fontId="0" fillId="2" borderId="0" xfId="0" applyFill="1" applyBorder="1" applyAlignment="1">
      <alignment horizontal="right"/>
    </xf>
    <xf numFmtId="0" fontId="0" fillId="2" borderId="0" xfId="0" applyFill="1" applyBorder="1" applyAlignment="1">
      <alignment/>
    </xf>
    <xf numFmtId="0" fontId="0" fillId="3" borderId="1" xfId="0" applyFont="1" applyFill="1" applyBorder="1" applyAlignment="1">
      <alignment wrapText="1"/>
    </xf>
    <xf numFmtId="0" fontId="0" fillId="3" borderId="2" xfId="0" applyFont="1" applyFill="1" applyBorder="1"/>
    <xf numFmtId="0" fontId="0" fillId="3" borderId="2" xfId="0" applyFont="1" applyFill="1" applyBorder="1" applyAlignment="1">
      <alignment wrapText="1"/>
    </xf>
    <xf numFmtId="165" fontId="0" fillId="3" borderId="2" xfId="0" applyNumberFormat="1" applyFont="1" applyFill="1" applyBorder="1" applyAlignment="1">
      <alignment wrapText="1"/>
    </xf>
    <xf numFmtId="164" fontId="0" fillId="3" borderId="2" xfId="0" applyNumberFormat="1" applyFont="1" applyFill="1" applyBorder="1" applyAlignment="1">
      <alignment wrapText="1"/>
    </xf>
    <xf numFmtId="0" fontId="0" fillId="0" borderId="3" xfId="0" applyBorder="1" applyAlignment="1">
      <alignment wrapText="1"/>
    </xf>
    <xf numFmtId="166" fontId="0" fillId="0" borderId="2" xfId="0" applyNumberFormat="1" applyBorder="1" applyAlignment="1">
      <alignment wrapText="1"/>
    </xf>
    <xf numFmtId="165" fontId="0" fillId="0" borderId="3" xfId="0" applyNumberFormat="1" applyFont="1" applyBorder="1" applyAlignment="1">
      <alignment wrapText="1"/>
    </xf>
    <xf numFmtId="164" fontId="0" fillId="0" borderId="3" xfId="0" applyNumberFormat="1" applyFont="1" applyBorder="1" applyAlignment="1">
      <alignment wrapText="1"/>
    </xf>
    <xf numFmtId="0" fontId="0" fillId="0" borderId="3" xfId="0" applyFont="1" applyBorder="1" applyAlignment="1">
      <alignment wrapText="1"/>
    </xf>
    <xf numFmtId="0" fontId="0" fillId="0" borderId="2" xfId="0" applyBorder="1" applyAlignment="1">
      <alignment wrapText="1"/>
    </xf>
    <xf numFmtId="165" fontId="0" fillId="0" borderId="2" xfId="0" applyNumberFormat="1" applyFont="1" applyBorder="1" applyAlignment="1">
      <alignment wrapText="1"/>
    </xf>
    <xf numFmtId="164" fontId="0" fillId="0" borderId="2" xfId="0" applyNumberFormat="1" applyFont="1" applyBorder="1" applyAlignment="1">
      <alignment wrapText="1"/>
    </xf>
    <xf numFmtId="0" fontId="0" fillId="0" borderId="2" xfId="0" applyFont="1" applyBorder="1" applyAlignment="1">
      <alignment wrapText="1"/>
    </xf>
    <xf numFmtId="0" fontId="0" fillId="4" borderId="0" xfId="0" applyFill="1"/>
    <xf numFmtId="167" fontId="0" fillId="4" borderId="0" xfId="0" applyNumberFormat="1" applyFill="1"/>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0" fillId="0" borderId="4" xfId="0" applyFont="1" applyBorder="1" applyAlignment="1">
      <alignment horizontal="center" vertical="center"/>
    </xf>
    <xf numFmtId="0" fontId="0" fillId="0" borderId="4"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2">
    <dxf>
      <font>
        <b/>
        <i val="0"/>
        <sz val="11"/>
        <color indexed="8"/>
        <condense val="0"/>
        <extend val="0"/>
      </font>
      <border/>
    </dxf>
    <dxf>
      <font>
        <b/>
        <i val="0"/>
        <sz val="11"/>
        <color indexed="9"/>
        <condense val="0"/>
        <extend val="0"/>
      </font>
      <fill>
        <patternFill patternType="solid">
          <fgColor indexed="60"/>
          <bgColor indexed="1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an\Disk%20Google\nabytecek%20(1)\180514\D&#283;kan&#225;t_V&#344;_cislovani%20-%20180514_R2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droj"/>
      <sheetName val="SOUHRN"/>
      <sheetName val="Tabule"/>
      <sheetName val="Zidle"/>
      <sheetName val="Lavice"/>
      <sheetName val="Skrine"/>
      <sheetName val="Ostatni"/>
      <sheetName val="Atyp"/>
      <sheetName val="List2"/>
      <sheetName val="List1"/>
    </sheetNames>
    <sheetDataSet>
      <sheetData sheetId="0">
        <row r="1">
          <cell r="B1" t="str">
            <v>Děkanát - VŘ nábyteček</v>
          </cell>
        </row>
        <row r="2">
          <cell r="B2" t="str">
            <v>Březen - duben 2018</v>
          </cell>
        </row>
        <row r="3">
          <cell r="A3" t="str">
            <v>nr</v>
          </cell>
          <cell r="B3" t="str">
            <v>pavilon</v>
          </cell>
          <cell r="C3" t="str">
            <v>klinika</v>
          </cell>
          <cell r="D3" t="str">
            <v>kód místnosti</v>
          </cell>
          <cell r="E3" t="str">
            <v>místnost</v>
          </cell>
          <cell r="F3" t="str">
            <v>nábytek</v>
          </cell>
          <cell r="G3" t="str">
            <v>počet</v>
          </cell>
          <cell r="H3" t="str">
            <v>pův.počet</v>
          </cell>
          <cell r="I3" t="str">
            <v>jedn.cena vč.DPH</v>
          </cell>
          <cell r="J3" t="str">
            <v>cena celkem vč.DPH</v>
          </cell>
          <cell r="K3" t="str">
            <v>původní cena z tabulky celkem</v>
          </cell>
          <cell r="L3" t="str">
            <v>technická specifikace</v>
          </cell>
          <cell r="M3" t="str">
            <v>poznámka</v>
          </cell>
          <cell r="N3" t="str">
            <v>osoba</v>
          </cell>
          <cell r="O3" t="str">
            <v>odkaz</v>
          </cell>
          <cell r="P3" t="str">
            <v>doplnit</v>
          </cell>
          <cell r="T3" t="str">
            <v>AKTUALNI ODKAZY</v>
          </cell>
          <cell r="W3" t="str">
            <v>kontrola</v>
          </cell>
          <cell r="X3" t="str">
            <v>počet</v>
          </cell>
          <cell r="Y3" t="str">
            <v>rozměr</v>
          </cell>
          <cell r="Z3" t="str">
            <v>nábytek</v>
          </cell>
          <cell r="AA3" t="str">
            <v>barva</v>
          </cell>
          <cell r="AB3" t="str">
            <v>popis</v>
          </cell>
          <cell r="AD3" t="str">
            <v>POPIS pro cenu</v>
          </cell>
          <cell r="AE3" t="str">
            <v>Cena za jednotku</v>
          </cell>
          <cell r="AF3" t="str">
            <v>Cena bez DPH</v>
          </cell>
          <cell r="AG3" t="str">
            <v>DPH</v>
          </cell>
          <cell r="AH3" t="str">
            <v>Cen celkem vč. DPH</v>
          </cell>
        </row>
        <row r="4">
          <cell r="A4" t="str">
            <v>T1a</v>
          </cell>
          <cell r="B4" t="str">
            <v>N</v>
          </cell>
          <cell r="C4" t="str">
            <v>plast.chir.</v>
          </cell>
          <cell r="E4" t="str">
            <v>vel.posluchárna</v>
          </cell>
          <cell r="F4" t="str">
            <v>flipchart na kolečkách</v>
          </cell>
          <cell r="G4">
            <v>1</v>
          </cell>
          <cell r="H4">
            <v>1</v>
          </cell>
          <cell r="I4">
            <v>3630</v>
          </cell>
          <cell r="J4">
            <v>3630</v>
          </cell>
          <cell r="K4">
            <v>3630</v>
          </cell>
          <cell r="L4" t="str">
            <v>T1a</v>
          </cell>
          <cell r="N4" t="str">
            <v>doc. MUDr. Andrej Sukop, Ph.D.</v>
          </cell>
          <cell r="O4" t="str">
            <v>katalog</v>
          </cell>
          <cell r="P4" t="str">
            <v>x</v>
          </cell>
          <cell r="T4" t="str">
            <v>https://www.officedepot.cz/flipchart-conference-office-depot-na-koleckach/</v>
          </cell>
          <cell r="W4" t="str">
            <v>T1a</v>
          </cell>
          <cell r="X4">
            <v>1</v>
          </cell>
          <cell r="Y4" t="str">
            <v>68 x 105</v>
          </cell>
          <cell r="Z4" t="str">
            <v>flipchart na kolečkách</v>
          </cell>
          <cell r="AA4" t="str">
            <v>bílá</v>
          </cell>
          <cell r="AB4" t="str">
            <v>Mobilní flipchart s magnetickým povrchem, stíratelný zasucha, plynule nastavitelný do výšky 220 cm. Rychloupínací lišta na papíry a odkládací lišta na popisovače. Podstava s 5ti kolečky.</v>
          </cell>
          <cell r="AD4" t="str">
            <v>flipchart na kolečkách 68 x 105</v>
          </cell>
          <cell r="AE4">
            <v>3000</v>
          </cell>
          <cell r="AF4">
            <v>3000</v>
          </cell>
          <cell r="AG4">
            <v>630</v>
          </cell>
          <cell r="AH4">
            <v>3630</v>
          </cell>
        </row>
        <row r="5">
          <cell r="A5" t="str">
            <v>T2</v>
          </cell>
          <cell r="B5" t="str">
            <v>N</v>
          </cell>
          <cell r="C5" t="str">
            <v>plast.chir.</v>
          </cell>
          <cell r="E5" t="str">
            <v>val.+malá posl.</v>
          </cell>
          <cell r="F5" t="str">
            <v>tabule emailová 180*90</v>
          </cell>
          <cell r="G5">
            <v>3</v>
          </cell>
          <cell r="H5">
            <v>3</v>
          </cell>
          <cell r="I5">
            <v>2468.4</v>
          </cell>
          <cell r="J5">
            <v>7405.200000000001</v>
          </cell>
          <cell r="K5">
            <v>7405.200000000001</v>
          </cell>
          <cell r="L5" t="str">
            <v>T2</v>
          </cell>
          <cell r="N5" t="str">
            <v>doc. MUDr. Andrej Sukop, Ph.D.</v>
          </cell>
          <cell r="O5" t="str">
            <v>http://www.multip.cz/skolni-emailova-tabule-classic-180-x-90-cm</v>
          </cell>
          <cell r="P5" t="str">
            <v>x</v>
          </cell>
          <cell r="T5" t="str">
            <v>http://www.multip.cz/skolni-emailova-tabule-classic-180-x-90-cm</v>
          </cell>
          <cell r="W5" t="str">
            <v>T2</v>
          </cell>
          <cell r="X5">
            <v>3</v>
          </cell>
          <cell r="Y5" t="str">
            <v>180 x 90</v>
          </cell>
          <cell r="Z5" t="str">
            <v>magnetická popisovací tabule</v>
          </cell>
          <cell r="AA5" t="str">
            <v>bílá</v>
          </cell>
          <cell r="AB5" t="str">
            <v>Bílá popisovací magnetická tabule v AL rámu s odkládací lištou. Povrch odolný proti poškrábání, </v>
          </cell>
          <cell r="AD5" t="str">
            <v>magnetická popisovací tabule 180 x 90</v>
          </cell>
          <cell r="AE5">
            <v>2040.0000000000002</v>
          </cell>
          <cell r="AF5">
            <v>6120.000000000001</v>
          </cell>
          <cell r="AG5">
            <v>1285.1999999999998</v>
          </cell>
          <cell r="AH5">
            <v>7405.200000000001</v>
          </cell>
        </row>
        <row r="6">
          <cell r="A6" t="str">
            <v>T3</v>
          </cell>
          <cell r="B6" t="str">
            <v>N</v>
          </cell>
          <cell r="C6" t="str">
            <v>plast.chir.</v>
          </cell>
          <cell r="E6" t="str">
            <v>malá posl. -chodba</v>
          </cell>
          <cell r="F6" t="str">
            <v>tabule magnetická 180*120</v>
          </cell>
          <cell r="G6">
            <v>3</v>
          </cell>
          <cell r="H6">
            <v>3</v>
          </cell>
          <cell r="I6">
            <v>4840</v>
          </cell>
          <cell r="J6">
            <v>14520</v>
          </cell>
          <cell r="K6">
            <v>14520</v>
          </cell>
          <cell r="L6" t="str">
            <v>T3</v>
          </cell>
          <cell r="N6" t="str">
            <v>doc. MUDr. Andrej Sukop, Ph.D.</v>
          </cell>
          <cell r="O6" t="str">
            <v>katalog</v>
          </cell>
          <cell r="P6" t="str">
            <v>x</v>
          </cell>
          <cell r="T6" t="str">
            <v>https://www.officedepot.cz/bila-magneticka-tabule-office-depot-180-x-120-cm-emailova/</v>
          </cell>
          <cell r="W6" t="str">
            <v>T3</v>
          </cell>
          <cell r="X6">
            <v>3</v>
          </cell>
          <cell r="Y6" t="str">
            <v>180 x 120 </v>
          </cell>
          <cell r="Z6" t="str">
            <v>magnetická popisovací tabule</v>
          </cell>
          <cell r="AA6" t="str">
            <v>bílá</v>
          </cell>
          <cell r="AB6" t="str">
            <v>magnetická popisovací tabule</v>
          </cell>
          <cell r="AD6" t="str">
            <v>magnetická popisovací tabule 180 x 120 </v>
          </cell>
          <cell r="AE6">
            <v>4000</v>
          </cell>
          <cell r="AF6">
            <v>12000</v>
          </cell>
          <cell r="AG6">
            <v>2520</v>
          </cell>
          <cell r="AH6">
            <v>14520</v>
          </cell>
        </row>
        <row r="7">
          <cell r="A7" t="str">
            <v>Z1</v>
          </cell>
          <cell r="B7" t="str">
            <v>N</v>
          </cell>
          <cell r="C7" t="str">
            <v>plast.chir.</v>
          </cell>
          <cell r="E7" t="str">
            <v>vel.posluchárna</v>
          </cell>
          <cell r="F7" t="str">
            <v>sezení pro posluchárny</v>
          </cell>
          <cell r="G7">
            <v>24</v>
          </cell>
          <cell r="H7">
            <v>24</v>
          </cell>
          <cell r="I7">
            <v>10236.6</v>
          </cell>
          <cell r="J7">
            <v>245678.40000000002</v>
          </cell>
          <cell r="K7">
            <v>245678.40000000002</v>
          </cell>
          <cell r="L7" t="str">
            <v>Z1</v>
          </cell>
          <cell r="N7" t="str">
            <v>doc. MUDr. Andrej Sukop, Ph.D.</v>
          </cell>
          <cell r="O7" t="str">
            <v>katalog</v>
          </cell>
          <cell r="P7" t="str">
            <v>x</v>
          </cell>
          <cell r="Q7" t="str">
            <v>SPP01</v>
          </cell>
          <cell r="R7" t="str">
            <v>stolky k 1.řadě !</v>
          </cell>
          <cell r="T7" t="str">
            <v>SPP01</v>
          </cell>
          <cell r="U7" t="str">
            <v>katalog školní</v>
          </cell>
          <cell r="W7" t="str">
            <v>Z1</v>
          </cell>
          <cell r="X7">
            <v>24</v>
          </cell>
          <cell r="Y7" t="str">
            <v>76 x 154 x 47 cm</v>
          </cell>
          <cell r="Z7" t="str">
            <v>sezení pro posluchárny, včetně stolků pro 1. řadu</v>
          </cell>
          <cell r="AA7" t="str">
            <v>konstrukce šedý lak, sedák, opěradlo a stolek buk přírodní transp. Lak</v>
          </cell>
          <cell r="AB7" t="str">
            <v>lavice pro vytváření poslucháren (společné sezení v řadách), celokovový rám, společný nosník pro tři sedáky a stolek lavice, sedáky, opěráky i stolek lavice z bukové překližky, sklápěcí sedáky s pružinovými systémy jsou uchyceny na společný nosník, lavice se kotví do podlahy pomocí dvou šroubů, rektifikace pro vyrovnání nerovnosti podlahy.
Před první řadu dodat konstrukci se stolky.</v>
          </cell>
          <cell r="AD7" t="str">
            <v>sezení pro posluchárny, včetně stolků pro 1. řadu 76 x 154 x 47 cm</v>
          </cell>
          <cell r="AE7">
            <v>8460</v>
          </cell>
          <cell r="AF7">
            <v>203040</v>
          </cell>
          <cell r="AG7">
            <v>42638.399999999994</v>
          </cell>
          <cell r="AH7">
            <v>245678.4</v>
          </cell>
        </row>
        <row r="8">
          <cell r="A8">
            <v>0</v>
          </cell>
          <cell r="B8" t="str">
            <v>N</v>
          </cell>
          <cell r="C8" t="str">
            <v>plast.chir.</v>
          </cell>
          <cell r="F8" t="str">
            <v>celkem</v>
          </cell>
          <cell r="J8">
            <v>271233.60000000003</v>
          </cell>
          <cell r="K8">
            <v>271233.60000000003</v>
          </cell>
          <cell r="W8">
            <v>0</v>
          </cell>
          <cell r="X8">
            <v>0</v>
          </cell>
          <cell r="Y8">
            <v>0</v>
          </cell>
          <cell r="Z8">
            <v>0</v>
          </cell>
          <cell r="AA8">
            <v>0</v>
          </cell>
          <cell r="AB8">
            <v>0</v>
          </cell>
          <cell r="AD8" t="str">
            <v>0 0</v>
          </cell>
          <cell r="AF8">
            <v>224160</v>
          </cell>
          <cell r="AG8">
            <v>47073.59999999999</v>
          </cell>
          <cell r="AH8">
            <v>271233.6</v>
          </cell>
        </row>
        <row r="9">
          <cell r="A9" t="str">
            <v>T4a</v>
          </cell>
          <cell r="B9" t="str">
            <v>N</v>
          </cell>
          <cell r="C9" t="str">
            <v>stomatologie</v>
          </cell>
          <cell r="E9" t="str">
            <v>posluchárna 246</v>
          </cell>
          <cell r="F9" t="str">
            <v>tabule školní</v>
          </cell>
          <cell r="G9">
            <v>1</v>
          </cell>
          <cell r="H9">
            <v>1</v>
          </cell>
          <cell r="I9">
            <v>3993</v>
          </cell>
          <cell r="J9">
            <v>3993</v>
          </cell>
          <cell r="K9">
            <v>3993</v>
          </cell>
          <cell r="L9" t="str">
            <v>T4a</v>
          </cell>
          <cell r="N9" t="str">
            <v>doc. MUDr. Eva Gojišová</v>
          </cell>
          <cell r="O9" t="str">
            <v>x</v>
          </cell>
          <cell r="P9" t="str">
            <v>typ-doplní IT</v>
          </cell>
          <cell r="R9" t="str">
            <v>120*90nebo 150*100 bílá</v>
          </cell>
          <cell r="T9" t="str">
            <v>https://www.multip.cz/skolni-keramicka-tabule-degen-120-x-120-cm1</v>
          </cell>
          <cell r="W9" t="str">
            <v>T4a</v>
          </cell>
          <cell r="X9">
            <v>1</v>
          </cell>
          <cell r="Y9" t="str">
            <v>120 x 120</v>
          </cell>
          <cell r="Z9" t="str">
            <v>magnetická popisovací tabule</v>
          </cell>
          <cell r="AA9" t="str">
            <v>bílá</v>
          </cell>
          <cell r="AB9" t="str">
            <v>Bílá popisovací magnetická tabule v AL rámu s odkládací lištou. Povrch odolný proti poškrábání, </v>
          </cell>
          <cell r="AD9" t="str">
            <v>magnetická popisovací tabule 120 x 120</v>
          </cell>
          <cell r="AE9">
            <v>3300</v>
          </cell>
          <cell r="AF9">
            <v>3300</v>
          </cell>
          <cell r="AG9">
            <v>693</v>
          </cell>
          <cell r="AH9">
            <v>3993</v>
          </cell>
        </row>
        <row r="10">
          <cell r="A10" t="str">
            <v>T5</v>
          </cell>
          <cell r="B10" t="str">
            <v>X</v>
          </cell>
          <cell r="C10" t="str">
            <v>stomatologie</v>
          </cell>
          <cell r="E10" t="str">
            <v>posluchárna </v>
          </cell>
          <cell r="F10" t="str">
            <v>tabule školní</v>
          </cell>
          <cell r="G10">
            <v>1</v>
          </cell>
          <cell r="H10">
            <v>1</v>
          </cell>
          <cell r="I10">
            <v>6050</v>
          </cell>
          <cell r="J10">
            <v>6050</v>
          </cell>
          <cell r="K10">
            <v>6050</v>
          </cell>
          <cell r="L10" t="str">
            <v>T5</v>
          </cell>
          <cell r="N10" t="str">
            <v>doc. MUDr. Eva Gojišová</v>
          </cell>
          <cell r="O10" t="str">
            <v>x</v>
          </cell>
          <cell r="P10" t="str">
            <v>typ-doplní IT</v>
          </cell>
          <cell r="R10" t="str">
            <v>180*120</v>
          </cell>
          <cell r="S10" t="str">
            <v>bílá </v>
          </cell>
          <cell r="T10" t="str">
            <v>https://www.multip.cz/skolni-keramicka-tabule-degen-180-x-120-cm1</v>
          </cell>
          <cell r="W10" t="str">
            <v>T5</v>
          </cell>
          <cell r="X10">
            <v>1</v>
          </cell>
          <cell r="Y10" t="str">
            <v>180 x 120</v>
          </cell>
          <cell r="Z10" t="str">
            <v>magnetická popisovací tabule</v>
          </cell>
          <cell r="AA10" t="str">
            <v>bílá</v>
          </cell>
          <cell r="AB10" t="str">
            <v>Magnetická tabule popisovací, rám z anodovného hliníku včetně poličky na příslušenství a sady pro připevnění na zeď</v>
          </cell>
          <cell r="AD10" t="str">
            <v>magnetická popisovací tabule 180 x 120</v>
          </cell>
          <cell r="AE10">
            <v>5000</v>
          </cell>
          <cell r="AF10">
            <v>5000</v>
          </cell>
          <cell r="AG10">
            <v>1050</v>
          </cell>
          <cell r="AH10">
            <v>6050</v>
          </cell>
        </row>
        <row r="11">
          <cell r="B11" t="str">
            <v>X</v>
          </cell>
          <cell r="C11" t="str">
            <v>stomatologie</v>
          </cell>
          <cell r="E11" t="str">
            <v>fantomová uč.</v>
          </cell>
          <cell r="F11" t="str">
            <v>projekční plátno</v>
          </cell>
          <cell r="G11">
            <v>1</v>
          </cell>
          <cell r="H11">
            <v>1</v>
          </cell>
          <cell r="I11">
            <v>3678.4</v>
          </cell>
          <cell r="J11">
            <v>3678.4</v>
          </cell>
          <cell r="K11">
            <v>3678.4</v>
          </cell>
          <cell r="N11" t="str">
            <v>doc. MUDr. Eva Gojišová</v>
          </cell>
          <cell r="O11" t="str">
            <v>https://www.softcom.cz/eshop/elite-screens-platno-roleta-100-254-cm-16-9-124-5-x-221-cm-gain-1-1-case-bily_d179195.html</v>
          </cell>
          <cell r="T11" t="str">
            <v>https://www.softcom.cz/eshop/elite-screens-platno-roleta-100-254-cm-16-9-124-5-x-221-cm-gain-1-1-case-bily_d179195.html</v>
          </cell>
          <cell r="X11">
            <v>0</v>
          </cell>
          <cell r="Y11">
            <v>0</v>
          </cell>
          <cell r="Z11">
            <v>0</v>
          </cell>
          <cell r="AA11">
            <v>0</v>
          </cell>
          <cell r="AB11">
            <v>0</v>
          </cell>
          <cell r="AD11" t="str">
            <v>0 0</v>
          </cell>
          <cell r="AE11">
            <v>3040</v>
          </cell>
          <cell r="AF11">
            <v>0</v>
          </cell>
          <cell r="AG11">
            <v>0</v>
          </cell>
          <cell r="AH11">
            <v>0</v>
          </cell>
        </row>
        <row r="12">
          <cell r="A12">
            <v>0</v>
          </cell>
          <cell r="B12" t="str">
            <v>N</v>
          </cell>
          <cell r="C12" t="str">
            <v>stomatologie</v>
          </cell>
          <cell r="D12" t="str">
            <v>1.005.a</v>
          </cell>
          <cell r="E12" t="str">
            <v>pracovna</v>
          </cell>
          <cell r="F12" t="str">
            <v>kontejner</v>
          </cell>
          <cell r="G12">
            <v>1</v>
          </cell>
          <cell r="H12">
            <v>1</v>
          </cell>
          <cell r="I12">
            <v>2542.6214</v>
          </cell>
          <cell r="J12">
            <v>2542.6214</v>
          </cell>
          <cell r="K12">
            <v>2542.6214</v>
          </cell>
          <cell r="N12" t="str">
            <v>doc. MUDr. Eva Gojišová</v>
          </cell>
          <cell r="O12" t="str">
            <v>https://www.b2bpartner.cz/kancelarsky-zasuvkovy-kontejner-3-zasuvky-orech/</v>
          </cell>
          <cell r="W12">
            <v>0</v>
          </cell>
          <cell r="X12">
            <v>0</v>
          </cell>
          <cell r="Y12">
            <v>0</v>
          </cell>
          <cell r="Z12">
            <v>0</v>
          </cell>
          <cell r="AA12">
            <v>0</v>
          </cell>
          <cell r="AB12">
            <v>0</v>
          </cell>
          <cell r="AD12" t="str">
            <v>0 0</v>
          </cell>
          <cell r="AE12">
            <v>2101.34</v>
          </cell>
          <cell r="AF12">
            <v>0</v>
          </cell>
          <cell r="AG12">
            <v>0</v>
          </cell>
          <cell r="AH12">
            <v>0</v>
          </cell>
        </row>
        <row r="13">
          <cell r="A13" t="str">
            <v>L1</v>
          </cell>
          <cell r="B13" t="str">
            <v>N</v>
          </cell>
          <cell r="C13" t="str">
            <v>stomatologie</v>
          </cell>
          <cell r="D13" t="str">
            <v>1.046</v>
          </cell>
          <cell r="E13" t="str">
            <v>posluchárna 246</v>
          </cell>
          <cell r="F13" t="str">
            <v>lavice školní</v>
          </cell>
          <cell r="G13">
            <v>17</v>
          </cell>
          <cell r="H13">
            <v>17</v>
          </cell>
          <cell r="I13">
            <v>3025</v>
          </cell>
          <cell r="J13">
            <v>51425</v>
          </cell>
          <cell r="K13">
            <v>51425</v>
          </cell>
          <cell r="L13" t="str">
            <v>L1</v>
          </cell>
          <cell r="N13" t="str">
            <v>doc. MUDr. Eva Gojišová</v>
          </cell>
          <cell r="O13" t="str">
            <v>http://www.nabytekdoskol.cz/stoly/stul-padova/</v>
          </cell>
          <cell r="P13" t="str">
            <v>barva dub, rozměr 120*60?</v>
          </cell>
          <cell r="T13" t="str">
            <v>http://www.nabytekdoskol.cz/stoly/stul-padova/</v>
          </cell>
          <cell r="W13" t="str">
            <v>L1</v>
          </cell>
          <cell r="X13">
            <v>17</v>
          </cell>
          <cell r="Y13" t="str">
            <v>120 x 60</v>
          </cell>
          <cell r="Z13" t="str">
            <v>lavice školní</v>
          </cell>
          <cell r="AA13" t="str">
            <v>deska dub, kovové nohy RAL 7035</v>
          </cell>
          <cell r="AB13" t="str">
            <v>Pracovní stůl s kovovým rámem umístěnýma pod krajními hranami z uzavřených profilů, s možností zavěšení PC pod plát stolu, otvory pro vedení kabelu, deska lamino s dekorem dub, hrana ABS.</v>
          </cell>
          <cell r="AD13" t="str">
            <v>lavice školní 120 x 60</v>
          </cell>
          <cell r="AE13">
            <v>2500</v>
          </cell>
          <cell r="AF13">
            <v>42500</v>
          </cell>
          <cell r="AG13">
            <v>8925</v>
          </cell>
          <cell r="AH13">
            <v>51425</v>
          </cell>
        </row>
        <row r="14">
          <cell r="A14">
            <v>0</v>
          </cell>
          <cell r="B14" t="str">
            <v>N</v>
          </cell>
          <cell r="C14" t="str">
            <v>stomatologie</v>
          </cell>
          <cell r="E14" t="str">
            <v>pracovna</v>
          </cell>
          <cell r="F14" t="str">
            <v>mobilní skříňka</v>
          </cell>
          <cell r="G14">
            <v>0</v>
          </cell>
          <cell r="H14">
            <v>2</v>
          </cell>
          <cell r="I14">
            <v>4827.9</v>
          </cell>
          <cell r="J14">
            <v>0</v>
          </cell>
          <cell r="K14">
            <v>9655.8</v>
          </cell>
          <cell r="N14" t="str">
            <v>doc. MUDr. Eva Gojišová</v>
          </cell>
          <cell r="O14" t="str">
            <v>https://www.b2bpartner.cz/mobilni-skrinka-orech/</v>
          </cell>
          <cell r="W14">
            <v>0</v>
          </cell>
          <cell r="X14">
            <v>0</v>
          </cell>
          <cell r="Y14">
            <v>0</v>
          </cell>
          <cell r="Z14">
            <v>0</v>
          </cell>
          <cell r="AA14">
            <v>0</v>
          </cell>
          <cell r="AB14">
            <v>0</v>
          </cell>
          <cell r="AD14" t="str">
            <v>0 0</v>
          </cell>
          <cell r="AE14">
            <v>3990</v>
          </cell>
          <cell r="AF14">
            <v>0</v>
          </cell>
          <cell r="AG14">
            <v>0</v>
          </cell>
          <cell r="AH14">
            <v>0</v>
          </cell>
        </row>
        <row r="15">
          <cell r="A15" t="str">
            <v>S1</v>
          </cell>
          <cell r="B15" t="str">
            <v>X</v>
          </cell>
          <cell r="C15" t="str">
            <v>stomatologie</v>
          </cell>
          <cell r="D15">
            <v>215</v>
          </cell>
          <cell r="E15" t="str">
            <v>učebna 933</v>
          </cell>
          <cell r="F15" t="str">
            <v>pojízdná polička </v>
          </cell>
          <cell r="G15">
            <v>3</v>
          </cell>
          <cell r="H15">
            <v>3</v>
          </cell>
          <cell r="I15">
            <v>5965.3</v>
          </cell>
          <cell r="J15">
            <v>17895.9</v>
          </cell>
          <cell r="K15">
            <v>17895.9</v>
          </cell>
          <cell r="L15" t="str">
            <v>S1</v>
          </cell>
          <cell r="N15" t="str">
            <v>doc. MUDr. Eva Gojišová</v>
          </cell>
          <cell r="O15" t="str">
            <v>https://www.dentamed.cz/e-shop/pojizdna-policka-3-ulozne-plochy-bez-uchytek_0598061.html</v>
          </cell>
          <cell r="T15" t="str">
            <v>https://www.dentamed.cz/e-shop/pojizdna-policka-3-ulozne-plochy-bez-uchytek_0598061.html</v>
          </cell>
          <cell r="W15" t="str">
            <v>S1</v>
          </cell>
          <cell r="X15">
            <v>3</v>
          </cell>
          <cell r="Y15" t="str">
            <v>49 × 37 × 77 cm</v>
          </cell>
          <cell r="Z15" t="str">
            <v>pojízdná polička </v>
          </cell>
          <cell r="AA15" t="str">
            <v>bílá</v>
          </cell>
          <cell r="AB15" t="str">
            <v>Pojízdná polička se třemi úložnými plochami pro odkládání malých přístrojů všeho druhu. Kovová, s lakováním. bílá barva,  plastová kolečka.</v>
          </cell>
          <cell r="AD15" t="str">
            <v>pojízdná polička  49 × 37 × 77 cm</v>
          </cell>
          <cell r="AE15">
            <v>4930</v>
          </cell>
          <cell r="AF15">
            <v>14790</v>
          </cell>
          <cell r="AG15">
            <v>3105.899999999998</v>
          </cell>
          <cell r="AH15">
            <v>17895.899999999998</v>
          </cell>
        </row>
        <row r="16">
          <cell r="A16">
            <v>0</v>
          </cell>
          <cell r="B16" t="str">
            <v>N</v>
          </cell>
          <cell r="C16" t="str">
            <v>stomatologie</v>
          </cell>
          <cell r="E16" t="str">
            <v>pracovna</v>
          </cell>
          <cell r="F16" t="str">
            <v>šatní skříň s výsuvem</v>
          </cell>
          <cell r="G16">
            <v>0</v>
          </cell>
          <cell r="H16">
            <v>2</v>
          </cell>
          <cell r="I16">
            <v>3980.9</v>
          </cell>
          <cell r="J16">
            <v>0</v>
          </cell>
          <cell r="K16">
            <v>7961.8</v>
          </cell>
          <cell r="N16" t="str">
            <v>doc. MUDr. Eva Gojišová</v>
          </cell>
          <cell r="O16" t="str">
            <v>https://www.b2bpartner.cz/skrin-satni-mirelli-a-s-vysuvem-800x400x1800-mm-orech/</v>
          </cell>
          <cell r="W16">
            <v>0</v>
          </cell>
          <cell r="X16">
            <v>0</v>
          </cell>
          <cell r="Y16">
            <v>0</v>
          </cell>
          <cell r="Z16">
            <v>0</v>
          </cell>
          <cell r="AA16">
            <v>0</v>
          </cell>
          <cell r="AB16">
            <v>0</v>
          </cell>
          <cell r="AD16" t="str">
            <v>0 0</v>
          </cell>
          <cell r="AE16">
            <v>3290</v>
          </cell>
          <cell r="AF16">
            <v>0</v>
          </cell>
          <cell r="AG16">
            <v>0</v>
          </cell>
          <cell r="AH16">
            <v>0</v>
          </cell>
        </row>
        <row r="17">
          <cell r="A17">
            <v>0</v>
          </cell>
          <cell r="B17" t="str">
            <v>N</v>
          </cell>
          <cell r="C17" t="str">
            <v>stomatologie</v>
          </cell>
          <cell r="E17" t="str">
            <v>pracovna</v>
          </cell>
          <cell r="F17" t="str">
            <v>Skříň kancelářská</v>
          </cell>
          <cell r="G17">
            <v>0</v>
          </cell>
          <cell r="H17">
            <v>3</v>
          </cell>
          <cell r="I17">
            <v>3012.9</v>
          </cell>
          <cell r="J17">
            <v>0</v>
          </cell>
          <cell r="K17">
            <v>9038.7</v>
          </cell>
          <cell r="N17" t="str">
            <v>doc. MUDr. Eva Gojišová</v>
          </cell>
          <cell r="O17" t="str">
            <v>https://www.b2bpartner.cz/kancelarska-skrin-mirelli-a-800x400x1200-mm-orech/</v>
          </cell>
          <cell r="W17">
            <v>0</v>
          </cell>
          <cell r="X17">
            <v>0</v>
          </cell>
          <cell r="Y17">
            <v>0</v>
          </cell>
          <cell r="Z17">
            <v>0</v>
          </cell>
          <cell r="AA17">
            <v>0</v>
          </cell>
          <cell r="AB17">
            <v>0</v>
          </cell>
          <cell r="AD17" t="str">
            <v>0 0</v>
          </cell>
          <cell r="AE17">
            <v>2490</v>
          </cell>
          <cell r="AF17">
            <v>0</v>
          </cell>
          <cell r="AG17">
            <v>0</v>
          </cell>
          <cell r="AH17">
            <v>0</v>
          </cell>
        </row>
        <row r="18">
          <cell r="A18">
            <v>0</v>
          </cell>
          <cell r="B18" t="str">
            <v>N</v>
          </cell>
          <cell r="C18" t="str">
            <v>stomatologie</v>
          </cell>
          <cell r="E18" t="str">
            <v>pracovna</v>
          </cell>
          <cell r="F18" t="str">
            <v>Skříň kancelářská</v>
          </cell>
          <cell r="G18">
            <v>0</v>
          </cell>
          <cell r="H18">
            <v>1</v>
          </cell>
          <cell r="I18">
            <v>4222.9</v>
          </cell>
          <cell r="J18">
            <v>0</v>
          </cell>
          <cell r="K18">
            <v>4222.9</v>
          </cell>
          <cell r="N18" t="str">
            <v>doc. MUDr. Eva Gojišová</v>
          </cell>
          <cell r="O18" t="str">
            <v>https://www.b2bpartner.cz/kancelarska-skrin-mirelli-a-800x400x1800-mm-orech/</v>
          </cell>
          <cell r="W18">
            <v>0</v>
          </cell>
          <cell r="X18">
            <v>0</v>
          </cell>
          <cell r="Y18">
            <v>0</v>
          </cell>
          <cell r="Z18">
            <v>0</v>
          </cell>
          <cell r="AA18">
            <v>0</v>
          </cell>
          <cell r="AB18">
            <v>0</v>
          </cell>
          <cell r="AD18" t="str">
            <v>0 0</v>
          </cell>
          <cell r="AE18">
            <v>3490</v>
          </cell>
          <cell r="AF18">
            <v>0</v>
          </cell>
          <cell r="AG18">
            <v>0</v>
          </cell>
          <cell r="AH18">
            <v>0</v>
          </cell>
        </row>
        <row r="19">
          <cell r="A19">
            <v>0</v>
          </cell>
          <cell r="B19" t="str">
            <v>N</v>
          </cell>
          <cell r="C19" t="str">
            <v>stomatologie</v>
          </cell>
          <cell r="E19" t="str">
            <v>posluchárna</v>
          </cell>
          <cell r="F19" t="str">
            <v>Skříň šatní</v>
          </cell>
          <cell r="G19">
            <v>0</v>
          </cell>
          <cell r="H19">
            <v>2</v>
          </cell>
          <cell r="I19">
            <v>4295.5</v>
          </cell>
          <cell r="J19">
            <v>0</v>
          </cell>
          <cell r="K19">
            <v>8591</v>
          </cell>
          <cell r="N19" t="str">
            <v>doc. MUDr. Eva Gojišová</v>
          </cell>
          <cell r="O19" t="str">
            <v>https://www.b2bpartner.cz/skrin-zasouvaci-437107/</v>
          </cell>
          <cell r="W19">
            <v>0</v>
          </cell>
          <cell r="X19">
            <v>0</v>
          </cell>
          <cell r="Y19">
            <v>0</v>
          </cell>
          <cell r="Z19">
            <v>0</v>
          </cell>
          <cell r="AA19">
            <v>0</v>
          </cell>
          <cell r="AB19">
            <v>0</v>
          </cell>
          <cell r="AD19" t="str">
            <v>0 0</v>
          </cell>
          <cell r="AE19">
            <v>3550</v>
          </cell>
          <cell r="AF19">
            <v>0</v>
          </cell>
          <cell r="AG19">
            <v>0</v>
          </cell>
          <cell r="AH19">
            <v>0</v>
          </cell>
        </row>
        <row r="20">
          <cell r="A20">
            <v>0</v>
          </cell>
          <cell r="B20" t="str">
            <v>N</v>
          </cell>
          <cell r="C20" t="str">
            <v>stomatologie</v>
          </cell>
          <cell r="E20" t="str">
            <v>pracovna</v>
          </cell>
          <cell r="F20" t="str">
            <v>skříň zasouvací</v>
          </cell>
          <cell r="G20">
            <v>0</v>
          </cell>
          <cell r="H20">
            <v>1</v>
          </cell>
          <cell r="I20">
            <v>4053.5</v>
          </cell>
          <cell r="J20">
            <v>0</v>
          </cell>
          <cell r="K20">
            <v>4053.5</v>
          </cell>
          <cell r="N20" t="str">
            <v>doc. MUDr. Eva Gojišová</v>
          </cell>
          <cell r="O20" t="str">
            <v>https://www.b2bpartner.cz/skrin-zasouvaci-mirelli-a-800x400x1800-mm-orech-2/</v>
          </cell>
          <cell r="W20">
            <v>0</v>
          </cell>
          <cell r="X20">
            <v>0</v>
          </cell>
          <cell r="Y20">
            <v>0</v>
          </cell>
          <cell r="Z20">
            <v>0</v>
          </cell>
          <cell r="AA20">
            <v>0</v>
          </cell>
          <cell r="AB20">
            <v>0</v>
          </cell>
          <cell r="AD20" t="str">
            <v>0 0</v>
          </cell>
          <cell r="AE20">
            <v>3350</v>
          </cell>
          <cell r="AF20">
            <v>0</v>
          </cell>
          <cell r="AG20">
            <v>0</v>
          </cell>
          <cell r="AH20">
            <v>0</v>
          </cell>
        </row>
        <row r="21">
          <cell r="A21">
            <v>0</v>
          </cell>
          <cell r="B21" t="str">
            <v>N</v>
          </cell>
          <cell r="C21" t="str">
            <v>stomatologie</v>
          </cell>
          <cell r="E21" t="str">
            <v>pracovna</v>
          </cell>
          <cell r="F21" t="str">
            <v>stojanový věšák</v>
          </cell>
          <cell r="G21">
            <v>0</v>
          </cell>
          <cell r="H21">
            <v>1</v>
          </cell>
          <cell r="I21">
            <v>1270.5</v>
          </cell>
          <cell r="J21">
            <v>0</v>
          </cell>
          <cell r="K21">
            <v>1270.5</v>
          </cell>
          <cell r="N21" t="str">
            <v>doc. MUDr. Eva Gojišová</v>
          </cell>
          <cell r="O21" t="str">
            <v>https://www.b2bpartner.cz/stojanovy-vesak-na-odevy-4/</v>
          </cell>
          <cell r="W21">
            <v>0</v>
          </cell>
          <cell r="X21">
            <v>0</v>
          </cell>
          <cell r="Y21">
            <v>0</v>
          </cell>
          <cell r="Z21">
            <v>0</v>
          </cell>
          <cell r="AA21">
            <v>0</v>
          </cell>
          <cell r="AB21">
            <v>0</v>
          </cell>
          <cell r="AD21" t="str">
            <v>0 0</v>
          </cell>
          <cell r="AE21">
            <v>1050</v>
          </cell>
          <cell r="AF21">
            <v>0</v>
          </cell>
          <cell r="AG21">
            <v>0</v>
          </cell>
          <cell r="AH21">
            <v>0</v>
          </cell>
        </row>
        <row r="22">
          <cell r="A22">
            <v>0</v>
          </cell>
          <cell r="B22" t="str">
            <v>N</v>
          </cell>
          <cell r="C22" t="str">
            <v>stomatologie</v>
          </cell>
          <cell r="E22" t="str">
            <v>pracovna</v>
          </cell>
          <cell r="F22" t="str">
            <v>Stůl pracovní</v>
          </cell>
          <cell r="G22">
            <v>0</v>
          </cell>
          <cell r="H22">
            <v>1</v>
          </cell>
          <cell r="I22">
            <v>5384.5</v>
          </cell>
          <cell r="J22">
            <v>0</v>
          </cell>
          <cell r="K22">
            <v>5384.5</v>
          </cell>
          <cell r="N22" t="str">
            <v>doc. MUDr. Eva Gojišová</v>
          </cell>
          <cell r="O22" t="str">
            <v>https://www.b2bpartner.cz/psaci-stul-arristo-lux-oblouk-pravy-1800-mm-orech/#m</v>
          </cell>
          <cell r="W22">
            <v>0</v>
          </cell>
          <cell r="X22">
            <v>0</v>
          </cell>
          <cell r="Y22">
            <v>0</v>
          </cell>
          <cell r="Z22">
            <v>0</v>
          </cell>
          <cell r="AA22">
            <v>0</v>
          </cell>
          <cell r="AB22">
            <v>0</v>
          </cell>
          <cell r="AD22" t="str">
            <v>0 0</v>
          </cell>
          <cell r="AE22">
            <v>4450</v>
          </cell>
          <cell r="AF22">
            <v>0</v>
          </cell>
          <cell r="AG22">
            <v>0</v>
          </cell>
          <cell r="AH22">
            <v>0</v>
          </cell>
        </row>
        <row r="23">
          <cell r="A23">
            <v>0</v>
          </cell>
          <cell r="B23" t="str">
            <v>N</v>
          </cell>
          <cell r="C23" t="str">
            <v>stomatologie</v>
          </cell>
          <cell r="E23" t="str">
            <v>pracovna</v>
          </cell>
          <cell r="F23" t="str">
            <v>Stůl přístavný s kontejnerem</v>
          </cell>
          <cell r="G23">
            <v>0</v>
          </cell>
          <cell r="H23">
            <v>1</v>
          </cell>
          <cell r="I23">
            <v>3012.9</v>
          </cell>
          <cell r="J23">
            <v>0</v>
          </cell>
          <cell r="K23">
            <v>3012.9</v>
          </cell>
          <cell r="N23" t="str">
            <v>doc. MUDr. Eva Gojišová</v>
          </cell>
          <cell r="O23" t="str">
            <v>https://www.b2bpartner.cz/pristavny-stul-s-kontejnerem-pravy-orech/</v>
          </cell>
          <cell r="W23">
            <v>0</v>
          </cell>
          <cell r="X23">
            <v>0</v>
          </cell>
          <cell r="Y23">
            <v>0</v>
          </cell>
          <cell r="Z23">
            <v>0</v>
          </cell>
          <cell r="AA23">
            <v>0</v>
          </cell>
          <cell r="AB23">
            <v>0</v>
          </cell>
          <cell r="AD23" t="str">
            <v>0 0</v>
          </cell>
          <cell r="AE23">
            <v>2490</v>
          </cell>
          <cell r="AF23">
            <v>0</v>
          </cell>
          <cell r="AG23">
            <v>0</v>
          </cell>
          <cell r="AH23">
            <v>0</v>
          </cell>
        </row>
        <row r="24">
          <cell r="A24" t="str">
            <v>A1</v>
          </cell>
          <cell r="B24" t="str">
            <v>N</v>
          </cell>
          <cell r="C24" t="str">
            <v>stomatologie</v>
          </cell>
          <cell r="E24" t="str">
            <v>posluchárna</v>
          </cell>
          <cell r="F24" t="str">
            <v>skříň zasouvací</v>
          </cell>
          <cell r="G24">
            <v>1</v>
          </cell>
          <cell r="H24">
            <v>0</v>
          </cell>
          <cell r="I24">
            <v>51000</v>
          </cell>
          <cell r="J24">
            <v>51000</v>
          </cell>
          <cell r="K24">
            <v>0</v>
          </cell>
          <cell r="L24" t="str">
            <v>A1</v>
          </cell>
          <cell r="M24" t="str">
            <v>graf.příloha</v>
          </cell>
          <cell r="N24" t="str">
            <v>doc. MUDr. Eva Gojišová</v>
          </cell>
          <cell r="T24" t="str">
            <v>atyp</v>
          </cell>
          <cell r="W24" t="str">
            <v>A1</v>
          </cell>
          <cell r="X24">
            <v>1</v>
          </cell>
          <cell r="Y24" t="str">
            <v>663 x 48 x 210 cm</v>
          </cell>
          <cell r="Z24" t="str">
            <v>šatní stěna</v>
          </cell>
          <cell r="AA24" t="str">
            <v>šedá matná RAL 7012(U960ST9), dřevodekor Dub Davos přírodní(H3131ST12), nerez broušený</v>
          </cell>
          <cell r="AB24" t="str">
            <v>šatní stěna s lavicemi a háčky na oděv složená ze šesti totožných segmentů 110 x 48 x a bočního obkladu stěny 152 x 210 cm, obkladové desky v dřevodekoru tl.18mm kotvené na podkladní rošt, lavice s úložným prostorem z lam.MDF desek šedých tl.18mm, horní půda a dno lavic zdvojená deska tl. 36mm, rektifikační podložky pro vyrovnání nerovnosti podlahy, dvojháčky  42 ks uchycené do obkladu pomocí dvou vrutů. Nutné zaměření prostoru.                                                 Grafická příloha A1</v>
          </cell>
          <cell r="AD24" t="str">
            <v>šatní stěna 663 x 48 x 210 cm</v>
          </cell>
          <cell r="AE24">
            <v>42148.760330578516</v>
          </cell>
          <cell r="AF24">
            <v>42148.760330578516</v>
          </cell>
          <cell r="AG24">
            <v>8851.239669421484</v>
          </cell>
          <cell r="AH24">
            <v>51000</v>
          </cell>
        </row>
        <row r="25">
          <cell r="A25" t="str">
            <v>A2</v>
          </cell>
          <cell r="B25" t="str">
            <v>N</v>
          </cell>
          <cell r="C25" t="str">
            <v>stomatologie</v>
          </cell>
          <cell r="E25" t="str">
            <v>posluchárna</v>
          </cell>
          <cell r="F25" t="str">
            <v>dvířka k stávajícím skříním komplet</v>
          </cell>
          <cell r="G25">
            <v>1</v>
          </cell>
          <cell r="H25">
            <v>0</v>
          </cell>
          <cell r="I25">
            <v>48500</v>
          </cell>
          <cell r="J25">
            <v>48500</v>
          </cell>
          <cell r="K25">
            <v>0</v>
          </cell>
          <cell r="L25" t="str">
            <v>A2</v>
          </cell>
          <cell r="M25" t="str">
            <v>graf.příloha</v>
          </cell>
          <cell r="N25" t="str">
            <v>doc. MUDr. Eva Gojišová</v>
          </cell>
          <cell r="T25" t="str">
            <v>atyp</v>
          </cell>
          <cell r="W25" t="str">
            <v>A2</v>
          </cell>
          <cell r="X25">
            <v>1</v>
          </cell>
          <cell r="Y25" t="str">
            <v>440 x 690 x 275 cm</v>
          </cell>
          <cell r="Z25" t="str">
            <v>dvířka a obklad ke stávajícím skříňovým korpusům</v>
          </cell>
          <cell r="AA25" t="str">
            <v>šedá matná RAL 7012(U960ST9), dřevodekor Dub Davos přírodní(H3131ST12)</v>
          </cell>
          <cell r="AB25" t="str">
            <v>dvířka ke stávajícím korpusům, rozm 40 x 75cm 11ks, 40 x 200cm 11ks, laminované desky tl.18mm, 12 x zámek, obkladové desky korpusu lam.desky tl. 18mm  69 x 275 cm 2ks, uchycení vruty z vnitřní strany korpusu . Nutné zaměření . Grafická příloha A2</v>
          </cell>
          <cell r="AD25" t="str">
            <v>dvířka a obklad ke stávajícím skříňovým korpusům 440 x 690 x 275 cm</v>
          </cell>
          <cell r="AE25">
            <v>40082.64462809917</v>
          </cell>
          <cell r="AF25">
            <v>40082.64462809917</v>
          </cell>
          <cell r="AG25">
            <v>8417.355371900827</v>
          </cell>
          <cell r="AH25">
            <v>48500</v>
          </cell>
        </row>
        <row r="26">
          <cell r="A26" t="str">
            <v>Z2</v>
          </cell>
          <cell r="B26" t="str">
            <v>X</v>
          </cell>
          <cell r="C26" t="str">
            <v>stomatologie</v>
          </cell>
          <cell r="E26" t="str">
            <v>posluchárna</v>
          </cell>
          <cell r="F26" t="str">
            <v>židle do učebny</v>
          </cell>
          <cell r="G26">
            <v>36</v>
          </cell>
          <cell r="H26">
            <v>36</v>
          </cell>
          <cell r="I26">
            <v>1494.35</v>
          </cell>
          <cell r="J26">
            <v>53796.6</v>
          </cell>
          <cell r="K26">
            <v>53796.6</v>
          </cell>
          <cell r="L26" t="str">
            <v>Z2</v>
          </cell>
          <cell r="M26" t="str">
            <v>zelená</v>
          </cell>
          <cell r="N26" t="str">
            <v>doc. MUDr. Eva Gojišová</v>
          </cell>
          <cell r="O26" t="str">
            <v>http://www.nabytekdoskol.cz/univerzalni-zidle/zidle-trilogy/</v>
          </cell>
          <cell r="T26" t="str">
            <v>http://www.nabytekdoskol.cz/univerzalni-zidle/zidle-trilogy/</v>
          </cell>
          <cell r="V26" t="str">
            <v>zelená</v>
          </cell>
          <cell r="W26" t="str">
            <v>Z2</v>
          </cell>
          <cell r="X26">
            <v>36</v>
          </cell>
          <cell r="Y26">
            <v>0</v>
          </cell>
          <cell r="Z26" t="str">
            <v>židle do učebny</v>
          </cell>
          <cell r="AA26" t="str">
            <v>zelená, podnož šedá</v>
          </cell>
          <cell r="AB26" t="str">
            <v>Čalouněná pracovní židle vhodná do škol, kanceláří a společenských místností, ocelová podnož, čalouněný sedák a opěradlo</v>
          </cell>
          <cell r="AD26" t="str">
            <v>židle do učebny 0</v>
          </cell>
          <cell r="AE26">
            <v>1235</v>
          </cell>
          <cell r="AF26">
            <v>44460</v>
          </cell>
          <cell r="AG26">
            <v>9336.599999999999</v>
          </cell>
          <cell r="AH26">
            <v>53796.6</v>
          </cell>
        </row>
        <row r="27">
          <cell r="A27" t="str">
            <v>Z3</v>
          </cell>
          <cell r="B27" t="str">
            <v>X</v>
          </cell>
          <cell r="C27" t="str">
            <v>stomatologie</v>
          </cell>
          <cell r="D27">
            <v>214.215</v>
          </cell>
          <cell r="E27" t="str">
            <v>ord.7, učebna 933</v>
          </cell>
          <cell r="F27" t="str">
            <v>židle (sedlo ) ke křeslu</v>
          </cell>
          <cell r="G27">
            <v>3</v>
          </cell>
          <cell r="H27">
            <v>3</v>
          </cell>
          <cell r="I27">
            <v>18984.9</v>
          </cell>
          <cell r="J27">
            <v>56954.700000000004</v>
          </cell>
          <cell r="K27">
            <v>56954.700000000004</v>
          </cell>
          <cell r="L27" t="str">
            <v>Z3</v>
          </cell>
          <cell r="M27" t="str">
            <v>šedá</v>
          </cell>
          <cell r="N27" t="str">
            <v>doc. MUDr. Eva Gojišová</v>
          </cell>
          <cell r="O27" t="str">
            <v>http://www.zdravotni-zidle.cz/zidle-spinalis/rodeo/</v>
          </cell>
          <cell r="T27" t="str">
            <v>http://www.zdravotni-zidle.cz/zidle-spinalis/rodeo/</v>
          </cell>
          <cell r="V27" t="str">
            <v>šedá</v>
          </cell>
          <cell r="W27" t="str">
            <v>Z3</v>
          </cell>
          <cell r="X27">
            <v>3</v>
          </cell>
          <cell r="Y27">
            <v>0</v>
          </cell>
          <cell r="Z27" t="str">
            <v>židle (sedlo ) ke křeslu</v>
          </cell>
          <cell r="AA27" t="str">
            <v>šedá, černá konstrukce</v>
          </cell>
          <cell r="AB27" t="str">
            <v>źidle "sedlo" ke stomatologickému křeslu, rozsah pístu 47 - 65 cm, nosnost 110 kg, nastavení výšky sedáku</v>
          </cell>
          <cell r="AD27" t="str">
            <v>židle (sedlo ) ke křeslu 0</v>
          </cell>
          <cell r="AE27">
            <v>15690.000000000002</v>
          </cell>
          <cell r="AF27">
            <v>47070.00000000001</v>
          </cell>
          <cell r="AG27">
            <v>9884.699999999997</v>
          </cell>
          <cell r="AH27">
            <v>56954.700000000004</v>
          </cell>
        </row>
        <row r="28">
          <cell r="A28">
            <v>0</v>
          </cell>
          <cell r="B28" t="str">
            <v>N,X</v>
          </cell>
          <cell r="C28" t="str">
            <v>stomatologie</v>
          </cell>
          <cell r="F28" t="str">
            <v>celkem</v>
          </cell>
          <cell r="J28">
            <v>295836.2214</v>
          </cell>
          <cell r="K28">
            <v>249527.82140000002</v>
          </cell>
          <cell r="N28" t="str">
            <v>doc. MUDr. Eva Gojišová</v>
          </cell>
          <cell r="W28">
            <v>0</v>
          </cell>
          <cell r="X28">
            <v>0</v>
          </cell>
          <cell r="Y28">
            <v>0</v>
          </cell>
          <cell r="Z28">
            <v>0</v>
          </cell>
          <cell r="AA28">
            <v>0</v>
          </cell>
          <cell r="AB28">
            <v>0</v>
          </cell>
          <cell r="AD28" t="str">
            <v>0 0</v>
          </cell>
          <cell r="AF28">
            <v>239351.40495867768</v>
          </cell>
          <cell r="AG28">
            <v>50263.7950413223</v>
          </cell>
          <cell r="AH28">
            <v>289615.2</v>
          </cell>
        </row>
        <row r="29">
          <cell r="A29">
            <v>0</v>
          </cell>
          <cell r="B29" t="str">
            <v>M</v>
          </cell>
          <cell r="E29" t="str">
            <v>posluchárna sut.</v>
          </cell>
          <cell r="F29" t="str">
            <v>lavice školní</v>
          </cell>
          <cell r="G29">
            <v>0</v>
          </cell>
          <cell r="H29">
            <v>45</v>
          </cell>
          <cell r="I29">
            <v>3327.5</v>
          </cell>
          <cell r="J29">
            <v>0</v>
          </cell>
          <cell r="K29">
            <v>149737.5</v>
          </cell>
          <cell r="N29" t="str">
            <v>doc. MUDr. Felix Votava, Ph.D.</v>
          </cell>
          <cell r="O29" t="str">
            <v>katalog</v>
          </cell>
          <cell r="P29" t="str">
            <v>STJ130-1</v>
          </cell>
          <cell r="Q29" t="str">
            <v>podle posl. Mailu nechtějí lavice ale 1 skříň? </v>
          </cell>
          <cell r="W29">
            <v>0</v>
          </cell>
          <cell r="X29">
            <v>0</v>
          </cell>
          <cell r="Y29">
            <v>0</v>
          </cell>
          <cell r="Z29">
            <v>0</v>
          </cell>
          <cell r="AA29">
            <v>0</v>
          </cell>
          <cell r="AB29">
            <v>0</v>
          </cell>
          <cell r="AD29" t="str">
            <v>0 0</v>
          </cell>
          <cell r="AE29">
            <v>2750</v>
          </cell>
          <cell r="AF29">
            <v>0</v>
          </cell>
          <cell r="AG29">
            <v>0</v>
          </cell>
          <cell r="AH29">
            <v>0</v>
          </cell>
        </row>
        <row r="30">
          <cell r="A30" t="str">
            <v>Z4</v>
          </cell>
          <cell r="B30" t="str">
            <v>M</v>
          </cell>
          <cell r="E30" t="str">
            <v>posluchárna sut.</v>
          </cell>
          <cell r="F30" t="str">
            <v>židle do učebny</v>
          </cell>
          <cell r="G30">
            <v>36</v>
          </cell>
          <cell r="H30">
            <v>45</v>
          </cell>
          <cell r="I30">
            <v>1815</v>
          </cell>
          <cell r="J30">
            <v>65340</v>
          </cell>
          <cell r="K30">
            <v>81675</v>
          </cell>
          <cell r="L30" t="str">
            <v>Z4</v>
          </cell>
          <cell r="N30" t="str">
            <v>doc. MUDr. Felix Votava, Ph.D.</v>
          </cell>
          <cell r="O30" t="str">
            <v>katalog</v>
          </cell>
          <cell r="P30" t="str">
            <v>ŽU070</v>
          </cell>
          <cell r="Q30" t="str">
            <v>podle posl. Mailu žádají 36 židlí</v>
          </cell>
          <cell r="T30" t="str">
            <v>ŽU070</v>
          </cell>
          <cell r="U30" t="str">
            <v>katalog školní</v>
          </cell>
          <cell r="W30" t="str">
            <v>Z4</v>
          </cell>
          <cell r="X30">
            <v>36</v>
          </cell>
          <cell r="Y30" t="str">
            <v>85 x 49 x 50 cm</v>
          </cell>
          <cell r="Z30" t="str">
            <v>židle do učebny</v>
          </cell>
          <cell r="AA30" t="str">
            <v>konstrukce RAL 9006, sedák a opěradlo přírodní buk transp. Lak</v>
          </cell>
          <cell r="AB30" t="str">
            <v>židle pro učebny kovová kostra šedostříbrná, šedák s opěrákem z bukové překližky v přírodní barvě, nosnost 120 kg, stohovatelná</v>
          </cell>
          <cell r="AD30" t="str">
            <v>židle do učebny 85 x 49 x 50 cm</v>
          </cell>
          <cell r="AE30">
            <v>1500</v>
          </cell>
          <cell r="AF30">
            <v>54000</v>
          </cell>
          <cell r="AG30">
            <v>11340</v>
          </cell>
          <cell r="AH30">
            <v>65340</v>
          </cell>
        </row>
        <row r="31">
          <cell r="A31" t="str">
            <v>S4</v>
          </cell>
          <cell r="B31" t="str">
            <v>M</v>
          </cell>
          <cell r="E31" t="str">
            <v>posluchárna sut.</v>
          </cell>
          <cell r="F31" t="str">
            <v>skříň</v>
          </cell>
          <cell r="G31">
            <v>1</v>
          </cell>
          <cell r="H31">
            <v>0</v>
          </cell>
          <cell r="I31">
            <v>7078.5</v>
          </cell>
          <cell r="J31">
            <v>7078.5</v>
          </cell>
          <cell r="K31">
            <v>0</v>
          </cell>
          <cell r="L31" t="str">
            <v>S4</v>
          </cell>
          <cell r="N31" t="str">
            <v>doc. MUDr. Felix Votava, Ph.D.</v>
          </cell>
          <cell r="P31" t="str">
            <v>SVB1-1</v>
          </cell>
          <cell r="T31" t="str">
            <v>SVB1-1</v>
          </cell>
          <cell r="U31" t="str">
            <v>katalog školní</v>
          </cell>
          <cell r="W31" t="str">
            <v>S4</v>
          </cell>
          <cell r="X31">
            <v>1</v>
          </cell>
          <cell r="Y31" t="str">
            <v>800x1800x400</v>
          </cell>
          <cell r="Z31" t="str">
            <v>skříň</v>
          </cell>
          <cell r="AA31" t="str">
            <v>imitace buk světlý</v>
          </cell>
          <cell r="AB31" t="str">
            <v>Skříň vysoká - 4 box, uzamykatelná, korpus a dveře lamino, 1 police v každém boxu, 4x dveře s hranou ABS, 4x zámek, kovové úchytky, výšková rektifikace min. 15 mm, police výškově regulovatelné, zadní díl lamino tloušťky min. 10, dekor buk světlý</v>
          </cell>
          <cell r="AD31" t="str">
            <v>skříň 800x1800x400</v>
          </cell>
          <cell r="AE31">
            <v>5850</v>
          </cell>
          <cell r="AF31">
            <v>5850</v>
          </cell>
          <cell r="AG31">
            <v>1228.5</v>
          </cell>
          <cell r="AH31">
            <v>7078.5</v>
          </cell>
        </row>
        <row r="32">
          <cell r="A32">
            <v>0</v>
          </cell>
          <cell r="B32" t="str">
            <v>M</v>
          </cell>
          <cell r="F32" t="str">
            <v>celkem</v>
          </cell>
          <cell r="J32">
            <v>72418.5</v>
          </cell>
          <cell r="K32">
            <v>231412.5</v>
          </cell>
          <cell r="N32" t="str">
            <v>doc. MUDr. Felix Votava, Ph.D.</v>
          </cell>
          <cell r="W32">
            <v>0</v>
          </cell>
          <cell r="X32">
            <v>0</v>
          </cell>
          <cell r="Y32">
            <v>0</v>
          </cell>
          <cell r="Z32">
            <v>0</v>
          </cell>
          <cell r="AA32">
            <v>0</v>
          </cell>
          <cell r="AB32">
            <v>0</v>
          </cell>
          <cell r="AD32" t="str">
            <v>0 0</v>
          </cell>
          <cell r="AF32">
            <v>59850</v>
          </cell>
          <cell r="AG32">
            <v>12568.5</v>
          </cell>
          <cell r="AH32">
            <v>72418.5</v>
          </cell>
        </row>
        <row r="33">
          <cell r="A33">
            <v>0</v>
          </cell>
          <cell r="B33" t="str">
            <v>děkanát  </v>
          </cell>
          <cell r="C33" t="str">
            <v>děkanát</v>
          </cell>
          <cell r="D33">
            <v>503</v>
          </cell>
          <cell r="E33" t="str">
            <v>učebna  </v>
          </cell>
          <cell r="F33" t="str">
            <v>lavice školní</v>
          </cell>
          <cell r="G33">
            <v>0</v>
          </cell>
          <cell r="H33">
            <v>10</v>
          </cell>
          <cell r="I33">
            <v>3191.98</v>
          </cell>
          <cell r="J33">
            <v>0</v>
          </cell>
          <cell r="K33">
            <v>31919.8</v>
          </cell>
          <cell r="N33" t="str">
            <v>doc. MUDr. Petr Zach, CSc.</v>
          </cell>
          <cell r="O33" t="str">
            <v>https://www.moderniskola.eu/produkty/skolni-nabytek-a-vybaveni/jidelny/stoly/022013-09-03-06-51-02-detail.html</v>
          </cell>
          <cell r="P33" t="str">
            <v>Lisa</v>
          </cell>
          <cell r="W33">
            <v>0</v>
          </cell>
          <cell r="X33">
            <v>0</v>
          </cell>
          <cell r="Y33">
            <v>0</v>
          </cell>
          <cell r="Z33">
            <v>0</v>
          </cell>
          <cell r="AA33">
            <v>0</v>
          </cell>
          <cell r="AB33">
            <v>0</v>
          </cell>
          <cell r="AD33" t="str">
            <v>0 0</v>
          </cell>
          <cell r="AE33">
            <v>2638</v>
          </cell>
          <cell r="AF33">
            <v>0</v>
          </cell>
          <cell r="AG33">
            <v>0</v>
          </cell>
          <cell r="AH33">
            <v>0</v>
          </cell>
        </row>
        <row r="34">
          <cell r="A34">
            <v>0</v>
          </cell>
          <cell r="B34" t="str">
            <v>děkanát</v>
          </cell>
          <cell r="C34" t="str">
            <v>děkanát</v>
          </cell>
          <cell r="D34">
            <v>503</v>
          </cell>
          <cell r="E34" t="str">
            <v>učebna </v>
          </cell>
          <cell r="F34" t="str">
            <v>židle do učebny</v>
          </cell>
          <cell r="G34">
            <v>0</v>
          </cell>
          <cell r="H34">
            <v>15</v>
          </cell>
          <cell r="I34">
            <v>1197.9</v>
          </cell>
          <cell r="J34">
            <v>0</v>
          </cell>
          <cell r="K34">
            <v>17968.5</v>
          </cell>
          <cell r="N34" t="str">
            <v>doc. MUDr. Petr Zach, CSc.</v>
          </cell>
          <cell r="O34" t="str">
            <v>https://www.b2bpartner.cz/univerzalni-zidle/?gclid=EAIaIQobChMIgq7l9K6l2AIVkbobCh0EiwFZEAQYAiABEgKFAfD_BwE</v>
          </cell>
          <cell r="P34">
            <v>476017</v>
          </cell>
          <cell r="W34">
            <v>0</v>
          </cell>
          <cell r="X34">
            <v>0</v>
          </cell>
          <cell r="Y34">
            <v>0</v>
          </cell>
          <cell r="Z34">
            <v>0</v>
          </cell>
          <cell r="AA34">
            <v>0</v>
          </cell>
          <cell r="AB34">
            <v>0</v>
          </cell>
          <cell r="AD34" t="str">
            <v>0 0</v>
          </cell>
          <cell r="AE34">
            <v>990.0000000000001</v>
          </cell>
          <cell r="AF34">
            <v>0</v>
          </cell>
          <cell r="AG34">
            <v>0</v>
          </cell>
          <cell r="AH34">
            <v>0</v>
          </cell>
        </row>
        <row r="35">
          <cell r="A35" t="str">
            <v>L7</v>
          </cell>
          <cell r="B35" t="str">
            <v>děkanát  </v>
          </cell>
          <cell r="C35" t="str">
            <v>děkanát</v>
          </cell>
          <cell r="D35">
            <v>503</v>
          </cell>
          <cell r="E35" t="str">
            <v>učebna  </v>
          </cell>
          <cell r="F35" t="str">
            <v>lavice školní</v>
          </cell>
          <cell r="G35">
            <v>10</v>
          </cell>
          <cell r="H35">
            <v>0</v>
          </cell>
          <cell r="I35">
            <v>3327.5</v>
          </cell>
          <cell r="J35">
            <v>33275</v>
          </cell>
          <cell r="K35">
            <v>0</v>
          </cell>
          <cell r="L35" t="str">
            <v>L7</v>
          </cell>
          <cell r="N35" t="str">
            <v>doc. MUDr. Petr Zach, CSc.</v>
          </cell>
          <cell r="O35" t="str">
            <v>katalog</v>
          </cell>
          <cell r="P35" t="str">
            <v>STJ130-S</v>
          </cell>
          <cell r="Q35" t="str">
            <v>upřesnit barvu, židle budou ořech</v>
          </cell>
          <cell r="T35" t="str">
            <v>STJ130-S</v>
          </cell>
          <cell r="U35" t="str">
            <v>katalog školní</v>
          </cell>
          <cell r="W35" t="str">
            <v>L7</v>
          </cell>
          <cell r="X35">
            <v>10</v>
          </cell>
          <cell r="Y35" t="str">
            <v>130 x 60 x 75 </v>
          </cell>
          <cell r="Z35" t="str">
            <v>školní lavice</v>
          </cell>
          <cell r="AA35" t="str">
            <v>ořech</v>
          </cell>
          <cell r="AB35" t="str">
            <v>Školní stůl s  dřevotřískovou deskou tl. min. 25mm oboustranně laminovanou, hrany ABS tl. 2mm, kovová podnož, rektifikace.</v>
          </cell>
          <cell r="AD35" t="str">
            <v>školní lavice 130 x 60 x 75 </v>
          </cell>
          <cell r="AE35">
            <v>2750</v>
          </cell>
          <cell r="AF35">
            <v>27500</v>
          </cell>
          <cell r="AG35">
            <v>5775</v>
          </cell>
          <cell r="AH35">
            <v>33275</v>
          </cell>
        </row>
        <row r="36">
          <cell r="A36" t="str">
            <v>Z5</v>
          </cell>
          <cell r="B36" t="str">
            <v>děkanát</v>
          </cell>
          <cell r="C36" t="str">
            <v>děkanát</v>
          </cell>
          <cell r="D36">
            <v>503</v>
          </cell>
          <cell r="E36" t="str">
            <v>učebna </v>
          </cell>
          <cell r="F36" t="str">
            <v>židle do učebny</v>
          </cell>
          <cell r="G36">
            <v>15</v>
          </cell>
          <cell r="H36">
            <v>0</v>
          </cell>
          <cell r="I36">
            <v>1802.9</v>
          </cell>
          <cell r="J36">
            <v>27043.5</v>
          </cell>
          <cell r="K36">
            <v>0</v>
          </cell>
          <cell r="L36" t="str">
            <v>Z5</v>
          </cell>
          <cell r="N36" t="str">
            <v>doc. MUDr. Petr Zach, CSc.</v>
          </cell>
          <cell r="O36" t="str">
            <v>katalog</v>
          </cell>
          <cell r="P36" t="str">
            <v>ŽU072</v>
          </cell>
          <cell r="T36" t="str">
            <v>ŽU072</v>
          </cell>
          <cell r="U36" t="str">
            <v>katalog školní</v>
          </cell>
          <cell r="W36" t="str">
            <v>Z5</v>
          </cell>
          <cell r="X36">
            <v>15</v>
          </cell>
          <cell r="Y36" t="str">
            <v>85 x 49 x 50 cm</v>
          </cell>
          <cell r="Z36" t="str">
            <v>židle do učebny</v>
          </cell>
          <cell r="AA36" t="str">
            <v>konstrukce RAL 9006, sedák a opěradlo moření ořech transp.lak</v>
          </cell>
          <cell r="AB36" t="str">
            <v>židle pro učebny kovová kostra šedostříbrná, šedák s opěrákem z bukové překližky moření  ořech, nosnost 120 kg, stohovatelná</v>
          </cell>
          <cell r="AD36" t="str">
            <v>židle do učebny 85 x 49 x 50 cm</v>
          </cell>
          <cell r="AE36">
            <v>1490.0000000000002</v>
          </cell>
          <cell r="AF36">
            <v>22350.000000000004</v>
          </cell>
          <cell r="AG36">
            <v>4693.5</v>
          </cell>
          <cell r="AH36">
            <v>27043.500000000004</v>
          </cell>
        </row>
        <row r="37">
          <cell r="A37">
            <v>0</v>
          </cell>
          <cell r="B37" t="str">
            <v>děkanát</v>
          </cell>
          <cell r="C37" t="str">
            <v>děkanát</v>
          </cell>
          <cell r="D37">
            <v>503</v>
          </cell>
          <cell r="E37" t="str">
            <v>učebna </v>
          </cell>
          <cell r="F37" t="str">
            <v>celkem</v>
          </cell>
          <cell r="J37">
            <v>60318.5</v>
          </cell>
          <cell r="K37">
            <v>49888.3</v>
          </cell>
          <cell r="N37" t="str">
            <v>doc. MUDr. Petr Zach, CSc.</v>
          </cell>
          <cell r="W37">
            <v>0</v>
          </cell>
          <cell r="X37">
            <v>0</v>
          </cell>
          <cell r="Y37">
            <v>0</v>
          </cell>
          <cell r="Z37">
            <v>0</v>
          </cell>
          <cell r="AA37">
            <v>0</v>
          </cell>
          <cell r="AB37">
            <v>0</v>
          </cell>
          <cell r="AD37" t="str">
            <v>0 0</v>
          </cell>
          <cell r="AF37">
            <v>49850</v>
          </cell>
          <cell r="AG37">
            <v>10468.5</v>
          </cell>
          <cell r="AH37">
            <v>60318.5</v>
          </cell>
        </row>
        <row r="38">
          <cell r="A38">
            <v>6</v>
          </cell>
          <cell r="B38" t="str">
            <v>H</v>
          </cell>
          <cell r="C38" t="str">
            <v>urologie</v>
          </cell>
          <cell r="E38" t="str">
            <v>učebna 235</v>
          </cell>
          <cell r="F38" t="str">
            <v>Projekční plátno 124,5 x 221cm</v>
          </cell>
          <cell r="G38">
            <v>0</v>
          </cell>
          <cell r="H38">
            <v>1</v>
          </cell>
          <cell r="I38">
            <v>3993</v>
          </cell>
          <cell r="J38">
            <v>0</v>
          </cell>
          <cell r="K38">
            <v>3993</v>
          </cell>
          <cell r="L38">
            <v>6</v>
          </cell>
          <cell r="N38" t="str">
            <v>doc. MUDr. Robert Grill, Ph.D.</v>
          </cell>
          <cell r="O38" t="str">
            <v>katalog</v>
          </cell>
          <cell r="P38" t="str">
            <v>x</v>
          </cell>
          <cell r="W38" t="e">
            <v>#N/A</v>
          </cell>
          <cell r="Y38" t="e">
            <v>#N/A</v>
          </cell>
          <cell r="Z38" t="e">
            <v>#N/A</v>
          </cell>
          <cell r="AA38" t="e">
            <v>#N/A</v>
          </cell>
          <cell r="AB38" t="e">
            <v>#N/A</v>
          </cell>
          <cell r="AD38" t="e">
            <v>#N/A</v>
          </cell>
          <cell r="AE38">
            <v>3300</v>
          </cell>
          <cell r="AF38">
            <v>0</v>
          </cell>
          <cell r="AG38">
            <v>0</v>
          </cell>
          <cell r="AH38">
            <v>0</v>
          </cell>
        </row>
        <row r="39">
          <cell r="A39">
            <v>0</v>
          </cell>
          <cell r="B39" t="str">
            <v>H</v>
          </cell>
          <cell r="C39" t="str">
            <v>urologie</v>
          </cell>
          <cell r="E39" t="str">
            <v>učebna 235</v>
          </cell>
          <cell r="F39" t="str">
            <v>skříňová sestava</v>
          </cell>
          <cell r="G39">
            <v>0</v>
          </cell>
          <cell r="H39">
            <v>2</v>
          </cell>
          <cell r="I39">
            <v>54450</v>
          </cell>
          <cell r="J39">
            <v>0</v>
          </cell>
          <cell r="K39">
            <v>108900</v>
          </cell>
          <cell r="N39" t="str">
            <v>doc. MUDr. Robert Grill, Ph.D.</v>
          </cell>
          <cell r="O39" t="str">
            <v>katalog</v>
          </cell>
          <cell r="P39" t="str">
            <v>x</v>
          </cell>
          <cell r="W39">
            <v>0</v>
          </cell>
          <cell r="X39">
            <v>0</v>
          </cell>
          <cell r="Y39">
            <v>0</v>
          </cell>
          <cell r="Z39">
            <v>0</v>
          </cell>
          <cell r="AA39">
            <v>0</v>
          </cell>
          <cell r="AB39">
            <v>0</v>
          </cell>
          <cell r="AD39" t="str">
            <v>0 0</v>
          </cell>
          <cell r="AE39">
            <v>45000</v>
          </cell>
          <cell r="AF39">
            <v>0</v>
          </cell>
          <cell r="AG39">
            <v>0</v>
          </cell>
          <cell r="AH39">
            <v>0</v>
          </cell>
        </row>
        <row r="40">
          <cell r="A40">
            <v>0</v>
          </cell>
          <cell r="B40" t="str">
            <v>H</v>
          </cell>
          <cell r="C40" t="str">
            <v>urologie</v>
          </cell>
          <cell r="E40" t="str">
            <v>učebna 235</v>
          </cell>
          <cell r="F40" t="str">
            <v>posluchárenské židle se sklopným sedákem a sklopnou plochou pro psaní</v>
          </cell>
          <cell r="G40">
            <v>0</v>
          </cell>
          <cell r="H40">
            <v>21</v>
          </cell>
          <cell r="I40">
            <v>6655</v>
          </cell>
          <cell r="J40">
            <v>0</v>
          </cell>
          <cell r="K40">
            <v>139755</v>
          </cell>
          <cell r="N40" t="str">
            <v>doc. MUDr. Robert Grill, Ph.D.</v>
          </cell>
          <cell r="O40" t="str">
            <v>katalog</v>
          </cell>
          <cell r="P40" t="str">
            <v>x</v>
          </cell>
          <cell r="W40">
            <v>0</v>
          </cell>
          <cell r="X40">
            <v>0</v>
          </cell>
          <cell r="Y40">
            <v>0</v>
          </cell>
          <cell r="Z40">
            <v>0</v>
          </cell>
          <cell r="AA40">
            <v>0</v>
          </cell>
          <cell r="AB40">
            <v>0</v>
          </cell>
          <cell r="AD40" t="str">
            <v>0 0</v>
          </cell>
          <cell r="AE40">
            <v>5500</v>
          </cell>
          <cell r="AF40">
            <v>0</v>
          </cell>
          <cell r="AG40">
            <v>0</v>
          </cell>
          <cell r="AH40">
            <v>0</v>
          </cell>
        </row>
        <row r="41">
          <cell r="A41">
            <v>0</v>
          </cell>
          <cell r="B41" t="str">
            <v>H</v>
          </cell>
          <cell r="C41" t="str">
            <v>urologie</v>
          </cell>
          <cell r="E41" t="str">
            <v>učebna 235</v>
          </cell>
          <cell r="F41" t="str">
            <v>Stůl učitelský</v>
          </cell>
          <cell r="G41">
            <v>0</v>
          </cell>
          <cell r="H41">
            <v>1</v>
          </cell>
          <cell r="I41">
            <v>15730</v>
          </cell>
          <cell r="J41">
            <v>0</v>
          </cell>
          <cell r="K41">
            <v>15730</v>
          </cell>
          <cell r="N41" t="str">
            <v>doc. MUDr. Robert Grill, Ph.D.</v>
          </cell>
          <cell r="O41" t="str">
            <v>katalog</v>
          </cell>
          <cell r="P41" t="str">
            <v>x</v>
          </cell>
          <cell r="W41">
            <v>0</v>
          </cell>
          <cell r="X41">
            <v>0</v>
          </cell>
          <cell r="Y41">
            <v>0</v>
          </cell>
          <cell r="Z41">
            <v>0</v>
          </cell>
          <cell r="AA41">
            <v>0</v>
          </cell>
          <cell r="AB41">
            <v>0</v>
          </cell>
          <cell r="AD41" t="str">
            <v>0 0</v>
          </cell>
          <cell r="AE41">
            <v>13000</v>
          </cell>
          <cell r="AF41">
            <v>0</v>
          </cell>
          <cell r="AG41">
            <v>0</v>
          </cell>
          <cell r="AH41">
            <v>0</v>
          </cell>
        </row>
        <row r="42">
          <cell r="A42">
            <v>0</v>
          </cell>
          <cell r="B42" t="str">
            <v>H</v>
          </cell>
          <cell r="C42" t="str">
            <v>urologie</v>
          </cell>
          <cell r="E42" t="str">
            <v>učebna 235</v>
          </cell>
          <cell r="F42" t="str">
            <v>židle speciální</v>
          </cell>
          <cell r="G42">
            <v>0</v>
          </cell>
          <cell r="H42">
            <v>3</v>
          </cell>
          <cell r="I42">
            <v>7260</v>
          </cell>
          <cell r="J42">
            <v>0</v>
          </cell>
          <cell r="K42">
            <v>21780</v>
          </cell>
          <cell r="N42" t="str">
            <v>doc. MUDr. Robert Grill, Ph.D.</v>
          </cell>
          <cell r="O42" t="str">
            <v>katalog</v>
          </cell>
          <cell r="P42" t="str">
            <v>x</v>
          </cell>
          <cell r="W42">
            <v>0</v>
          </cell>
          <cell r="X42">
            <v>0</v>
          </cell>
          <cell r="Y42">
            <v>0</v>
          </cell>
          <cell r="Z42">
            <v>0</v>
          </cell>
          <cell r="AA42">
            <v>0</v>
          </cell>
          <cell r="AB42">
            <v>0</v>
          </cell>
          <cell r="AD42" t="str">
            <v>0 0</v>
          </cell>
          <cell r="AE42">
            <v>6000</v>
          </cell>
          <cell r="AF42">
            <v>0</v>
          </cell>
          <cell r="AG42">
            <v>0</v>
          </cell>
          <cell r="AH42">
            <v>0</v>
          </cell>
        </row>
        <row r="43">
          <cell r="A43" t="str">
            <v>Z6</v>
          </cell>
          <cell r="B43" t="str">
            <v>H</v>
          </cell>
          <cell r="C43" t="str">
            <v>urologie</v>
          </cell>
          <cell r="E43" t="str">
            <v>učebna 235</v>
          </cell>
          <cell r="F43" t="str">
            <v>židle kancelářská</v>
          </cell>
          <cell r="G43">
            <v>2</v>
          </cell>
          <cell r="H43">
            <v>0</v>
          </cell>
          <cell r="I43">
            <v>8000</v>
          </cell>
          <cell r="J43">
            <v>16000</v>
          </cell>
          <cell r="K43">
            <v>0</v>
          </cell>
          <cell r="L43" t="str">
            <v>Z6</v>
          </cell>
          <cell r="N43" t="str">
            <v>doc. MUDr. Robert Grill, Ph.D.</v>
          </cell>
          <cell r="O43" t="str">
            <v>https://www.atsholding.cz/zdravo.php?push_produkt=5200</v>
          </cell>
          <cell r="T43" t="str">
            <v>https://www.atsholding.cz/zdravo.php?push_produkt=5200</v>
          </cell>
          <cell r="V43" t="str">
            <v>barva koženka SK1, nohy chrom</v>
          </cell>
          <cell r="W43" t="str">
            <v>Z6</v>
          </cell>
          <cell r="X43">
            <v>2</v>
          </cell>
          <cell r="Y43">
            <v>0</v>
          </cell>
          <cell r="Z43" t="str">
            <v>židle kancelářská</v>
          </cell>
          <cell r="AA43" t="str">
            <v>chromované kovové části, čalounění tmavě šedá koženka</v>
          </cell>
          <cell r="AB43" t="str">
            <v>židle kancelářská, celočalouněná s vysokým opěradlem, houpací mechanismus, stavitelné područky, koženka zátěžová tmavá šedá, kovové části chromované, rektifikace výšky a sklonu, kovový kříž pro kolečka, kolečka na měkký povrch, nosnost min 130 kg</v>
          </cell>
          <cell r="AD43" t="str">
            <v>židle kancelářská 0</v>
          </cell>
          <cell r="AE43">
            <v>6611.570247933884</v>
          </cell>
          <cell r="AF43">
            <v>13223.140495867769</v>
          </cell>
          <cell r="AG43">
            <v>2776.8595041322315</v>
          </cell>
          <cell r="AH43">
            <v>16000</v>
          </cell>
        </row>
        <row r="44">
          <cell r="A44" t="str">
            <v>Z7</v>
          </cell>
          <cell r="B44" t="str">
            <v>H</v>
          </cell>
          <cell r="C44" t="str">
            <v>urologie</v>
          </cell>
          <cell r="E44" t="str">
            <v>učebna 235</v>
          </cell>
          <cell r="F44" t="str">
            <v>židle konferenční</v>
          </cell>
          <cell r="G44">
            <v>25</v>
          </cell>
          <cell r="H44">
            <v>0</v>
          </cell>
          <cell r="I44">
            <v>1699</v>
          </cell>
          <cell r="J44">
            <v>42475</v>
          </cell>
          <cell r="K44">
            <v>0</v>
          </cell>
          <cell r="L44" t="str">
            <v>Z7</v>
          </cell>
          <cell r="N44" t="str">
            <v>doc. MUDr. Robert Grill, Ph.D.</v>
          </cell>
          <cell r="O44" t="str">
            <v>http://www.nabytekdoskol.cz/univerzalni-zidle/zidle-filo/</v>
          </cell>
          <cell r="T44" t="str">
            <v>https://www.alax.cz/gaber/zidle-alhambra-na-calounena-25429/?catid=1680</v>
          </cell>
          <cell r="V44" t="str">
            <v>berva koženka tmava šedá, nohy chrom</v>
          </cell>
          <cell r="W44" t="str">
            <v>Z7</v>
          </cell>
          <cell r="X44">
            <v>25</v>
          </cell>
          <cell r="Y44">
            <v>0</v>
          </cell>
          <cell r="Z44" t="str">
            <v>židle konferenční</v>
          </cell>
          <cell r="AA44" t="str">
            <v>chromová konstrukce, sedák a opěradlo tmavá šedá</v>
          </cell>
          <cell r="AB44" t="str">
            <v>Moderní konferenční židle, odolná ocelová konstrukce chromovaná, čalouněný sedák zátěžovou koženkou s opěradlem</v>
          </cell>
          <cell r="AD44" t="str">
            <v>židle konferenční 0</v>
          </cell>
          <cell r="AE44">
            <v>1404.1322314049587</v>
          </cell>
          <cell r="AF44">
            <v>35103.305785123965</v>
          </cell>
          <cell r="AG44">
            <v>7371.694214876028</v>
          </cell>
          <cell r="AH44">
            <v>42474.99999999999</v>
          </cell>
        </row>
        <row r="45">
          <cell r="A45" t="str">
            <v>L8</v>
          </cell>
          <cell r="B45" t="str">
            <v>H</v>
          </cell>
          <cell r="C45" t="str">
            <v>urologie</v>
          </cell>
          <cell r="E45" t="str">
            <v>učebna 235</v>
          </cell>
          <cell r="F45" t="str">
            <v>stůl</v>
          </cell>
          <cell r="G45">
            <v>4</v>
          </cell>
          <cell r="H45">
            <v>0</v>
          </cell>
          <cell r="I45">
            <v>3690</v>
          </cell>
          <cell r="J45">
            <v>14760</v>
          </cell>
          <cell r="K45">
            <v>0</v>
          </cell>
          <cell r="L45" t="str">
            <v>L8</v>
          </cell>
          <cell r="N45" t="str">
            <v>doc. MUDr. Robert Grill, Ph.D.</v>
          </cell>
          <cell r="O45" t="str">
            <v>http://www.nabytekdoskol.cz/stoly/stul-padova/</v>
          </cell>
          <cell r="T45" t="str">
            <v>http://www.nabytekdoskol.cz/stoly/stul-padova/</v>
          </cell>
          <cell r="W45" t="str">
            <v>L8</v>
          </cell>
          <cell r="X45">
            <v>4</v>
          </cell>
          <cell r="Y45" t="str">
            <v>140 x 80 x 75</v>
          </cell>
          <cell r="Z45" t="str">
            <v>kancelářský stůl</v>
          </cell>
          <cell r="AA45" t="str">
            <v>javor</v>
          </cell>
          <cell r="AB45" t="str">
            <v>Kancelářský stůl s pevnou kovovou podnoží, hranaté nohy RAL 9006, prac. deska 25mm, hrany ABS 2mm.</v>
          </cell>
          <cell r="AD45" t="str">
            <v>kancelářský stůl 140 x 80 x 75</v>
          </cell>
          <cell r="AE45">
            <v>3049.5867768595044</v>
          </cell>
          <cell r="AF45">
            <v>12198.347107438018</v>
          </cell>
          <cell r="AG45">
            <v>2561.652892561984</v>
          </cell>
          <cell r="AH45">
            <v>14760.000000000002</v>
          </cell>
        </row>
        <row r="46">
          <cell r="A46" t="str">
            <v>L9</v>
          </cell>
          <cell r="B46" t="str">
            <v>H</v>
          </cell>
          <cell r="C46" t="str">
            <v>urologie</v>
          </cell>
          <cell r="E46" t="str">
            <v>učebna 235</v>
          </cell>
          <cell r="F46" t="str">
            <v>stůl</v>
          </cell>
          <cell r="G46">
            <v>2</v>
          </cell>
          <cell r="H46">
            <v>0</v>
          </cell>
          <cell r="I46">
            <v>3990</v>
          </cell>
          <cell r="J46">
            <v>7980</v>
          </cell>
          <cell r="K46">
            <v>0</v>
          </cell>
          <cell r="L46" t="str">
            <v>L9</v>
          </cell>
          <cell r="N46" t="str">
            <v>doc. MUDr. Robert Grill, Ph.D.</v>
          </cell>
          <cell r="O46" t="str">
            <v>http://www.nabytekdoskol.cz/stoly/stul-padova/</v>
          </cell>
          <cell r="T46" t="str">
            <v>http://www.nabytekdoskol.cz/stoly/stul-padova/</v>
          </cell>
          <cell r="W46" t="str">
            <v>L9</v>
          </cell>
          <cell r="X46">
            <v>2</v>
          </cell>
          <cell r="Y46" t="str">
            <v>160 x 80 x 75</v>
          </cell>
          <cell r="Z46" t="str">
            <v>kancelářský stůl</v>
          </cell>
          <cell r="AA46" t="str">
            <v>javor</v>
          </cell>
          <cell r="AB46" t="str">
            <v>Kancelářský stůl s pevnou kovovou podnoží, hranaté nohy RAL 9006, prac. deska 25mm, hrany ABS 2mm.</v>
          </cell>
          <cell r="AD46" t="str">
            <v>kancelářský stůl 160 x 80 x 75</v>
          </cell>
          <cell r="AE46">
            <v>3297.5206611570247</v>
          </cell>
          <cell r="AF46">
            <v>6595.0413223140495</v>
          </cell>
          <cell r="AG46">
            <v>1384.9586776859505</v>
          </cell>
          <cell r="AH46">
            <v>7980</v>
          </cell>
        </row>
        <row r="47">
          <cell r="A47" t="str">
            <v>L10</v>
          </cell>
          <cell r="B47" t="str">
            <v>H</v>
          </cell>
          <cell r="C47" t="str">
            <v>urologie</v>
          </cell>
          <cell r="E47" t="str">
            <v>učebna 235</v>
          </cell>
          <cell r="F47" t="str">
            <v>stolek PC</v>
          </cell>
          <cell r="G47">
            <v>2</v>
          </cell>
          <cell r="H47">
            <v>0</v>
          </cell>
          <cell r="I47">
            <v>2368</v>
          </cell>
          <cell r="J47">
            <v>4736</v>
          </cell>
          <cell r="K47">
            <v>0</v>
          </cell>
          <cell r="L47" t="str">
            <v>L10</v>
          </cell>
          <cell r="N47" t="str">
            <v>doc. MUDr. Robert Grill, Ph.D.</v>
          </cell>
          <cell r="O47" t="str">
            <v>http://www.nabytekdoskol.cz/rada-efekt/stul-pod-pc-s-vysuvem-ets-33/</v>
          </cell>
          <cell r="T47" t="str">
            <v>http://www.nabytekdoskol.cz/rada-efekt/stul-pod-pc-s-vysuvem-ets-33/</v>
          </cell>
          <cell r="W47" t="str">
            <v>L10</v>
          </cell>
          <cell r="X47">
            <v>2</v>
          </cell>
          <cell r="Y47" t="str">
            <v>82 x 53 x 75</v>
          </cell>
          <cell r="Z47" t="str">
            <v>stolek pod PC</v>
          </cell>
          <cell r="AA47" t="str">
            <v>javor</v>
          </cell>
          <cell r="AB47" t="str">
            <v>Stolek pod PC se šuplíkem a uzamykatelnou skříňkou, výsuvná deska na klávesnici. Materiál laminovaná DTD , hrany ABS 2mm </v>
          </cell>
          <cell r="AD47" t="str">
            <v>stolek pod PC 82 x 53 x 75</v>
          </cell>
          <cell r="AE47">
            <v>1957.0247933884298</v>
          </cell>
          <cell r="AF47">
            <v>3914.0495867768595</v>
          </cell>
          <cell r="AG47">
            <v>821.9504132231405</v>
          </cell>
          <cell r="AH47">
            <v>4736</v>
          </cell>
        </row>
        <row r="48">
          <cell r="A48" t="str">
            <v>S5</v>
          </cell>
          <cell r="B48" t="str">
            <v>H</v>
          </cell>
          <cell r="C48" t="str">
            <v>urologie</v>
          </cell>
          <cell r="E48" t="str">
            <v>učebna 235</v>
          </cell>
          <cell r="F48" t="str">
            <v>skříňka uzamykatelná</v>
          </cell>
          <cell r="G48">
            <v>1</v>
          </cell>
          <cell r="H48">
            <v>0</v>
          </cell>
          <cell r="I48">
            <v>3136</v>
          </cell>
          <cell r="J48">
            <v>3136</v>
          </cell>
          <cell r="K48">
            <v>0</v>
          </cell>
          <cell r="L48" t="str">
            <v>S5</v>
          </cell>
          <cell r="N48" t="str">
            <v>doc. MUDr. Robert Grill, Ph.D.</v>
          </cell>
          <cell r="O48" t="str">
            <v>http://www.nabytekdoskol.cz/rada-efekt/kontejner-pridavny-dverovy-etk-2/</v>
          </cell>
          <cell r="T48" t="str">
            <v>http://www.nabytekdoskol.cz/rada-efekt/kontejner-pridavny-dverovy-etk-2/</v>
          </cell>
          <cell r="W48" t="str">
            <v>S5</v>
          </cell>
          <cell r="X48">
            <v>1</v>
          </cell>
          <cell r="Y48" t="str">
            <v>70 x 40 x 76</v>
          </cell>
          <cell r="Z48" t="str">
            <v>skříňka uzamykatelná</v>
          </cell>
          <cell r="AA48" t="str">
            <v>imitace buk světlý</v>
          </cell>
          <cell r="AB48" t="str">
            <v>Kontejner dveřový k pracovnímu stolu, dvířka zamykací, min. 2 klíče, lamino dekor buk světlý</v>
          </cell>
          <cell r="AD48" t="str">
            <v>skříňka uzamykatelná 70 x 40 x 76</v>
          </cell>
          <cell r="AE48">
            <v>2591.7355371900826</v>
          </cell>
          <cell r="AF48">
            <v>2591.7355371900826</v>
          </cell>
          <cell r="AG48">
            <v>544.2644628099174</v>
          </cell>
          <cell r="AH48">
            <v>3136</v>
          </cell>
        </row>
        <row r="49">
          <cell r="A49">
            <v>0</v>
          </cell>
          <cell r="B49" t="str">
            <v>H</v>
          </cell>
          <cell r="C49" t="str">
            <v>urologie</v>
          </cell>
          <cell r="E49" t="str">
            <v>učebna 235</v>
          </cell>
          <cell r="F49" t="str">
            <v>celkem</v>
          </cell>
          <cell r="J49">
            <v>89087</v>
          </cell>
          <cell r="K49">
            <v>290158</v>
          </cell>
          <cell r="N49" t="str">
            <v>doc. MUDr. Robert Grill, Ph.D.</v>
          </cell>
          <cell r="W49">
            <v>0</v>
          </cell>
          <cell r="X49">
            <v>0</v>
          </cell>
          <cell r="Y49">
            <v>0</v>
          </cell>
          <cell r="Z49">
            <v>0</v>
          </cell>
          <cell r="AA49">
            <v>0</v>
          </cell>
          <cell r="AB49">
            <v>0</v>
          </cell>
          <cell r="AD49" t="str">
            <v>0 0</v>
          </cell>
          <cell r="AF49">
            <v>73625.61983471074</v>
          </cell>
          <cell r="AG49">
            <v>15461.380165289253</v>
          </cell>
          <cell r="AH49">
            <v>89087</v>
          </cell>
        </row>
        <row r="50">
          <cell r="A50" t="str">
            <v>O1</v>
          </cell>
          <cell r="B50" t="str">
            <v>X</v>
          </cell>
          <cell r="D50">
            <v>920</v>
          </cell>
          <cell r="F50" t="str">
            <v>Držák TV Stell SHO 3610 SLIM</v>
          </cell>
          <cell r="G50">
            <v>1</v>
          </cell>
          <cell r="H50">
            <v>1</v>
          </cell>
          <cell r="I50">
            <v>1188.22</v>
          </cell>
          <cell r="J50">
            <v>1188.22</v>
          </cell>
          <cell r="K50">
            <v>1188.22</v>
          </cell>
          <cell r="L50" t="str">
            <v>O1</v>
          </cell>
          <cell r="N50" t="str">
            <v>doc. PhDr. Jana Přívratská, CSc.</v>
          </cell>
          <cell r="O50" t="str">
            <v>www.czc.cz/stell-sho</v>
          </cell>
          <cell r="P50" t="str">
            <v>x</v>
          </cell>
          <cell r="W50" t="e">
            <v>#N/A</v>
          </cell>
          <cell r="X50">
            <v>0</v>
          </cell>
          <cell r="Y50" t="e">
            <v>#N/A</v>
          </cell>
          <cell r="Z50" t="e">
            <v>#N/A</v>
          </cell>
          <cell r="AA50" t="e">
            <v>#N/A</v>
          </cell>
          <cell r="AB50" t="e">
            <v>#N/A</v>
          </cell>
          <cell r="AD50" t="e">
            <v>#N/A</v>
          </cell>
          <cell r="AE50">
            <v>982</v>
          </cell>
          <cell r="AF50">
            <v>0</v>
          </cell>
          <cell r="AG50">
            <v>0</v>
          </cell>
          <cell r="AH50">
            <v>0</v>
          </cell>
        </row>
        <row r="51">
          <cell r="A51" t="str">
            <v>S6</v>
          </cell>
          <cell r="B51" t="str">
            <v>X</v>
          </cell>
          <cell r="D51">
            <v>514</v>
          </cell>
          <cell r="F51" t="str">
            <v>knihovna</v>
          </cell>
          <cell r="G51">
            <v>2</v>
          </cell>
          <cell r="H51">
            <v>2</v>
          </cell>
          <cell r="I51">
            <v>6534</v>
          </cell>
          <cell r="J51">
            <v>13068</v>
          </cell>
          <cell r="K51">
            <v>13068</v>
          </cell>
          <cell r="L51" t="str">
            <v>S6</v>
          </cell>
          <cell r="N51" t="str">
            <v>doc. PhDr. Jana Přívratská, CSc.</v>
          </cell>
          <cell r="O51" t="str">
            <v>x</v>
          </cell>
          <cell r="P51" t="str">
            <v>masiv 77 x 31 x 180</v>
          </cell>
          <cell r="R51" t="str">
            <v>cena včetně dřevěných a prosklených dvířek</v>
          </cell>
          <cell r="T51" t="str">
            <v>https://www.idea-nabytek.cz/knihovna-851-lakovana</v>
          </cell>
          <cell r="W51" t="str">
            <v>S6</v>
          </cell>
          <cell r="X51">
            <v>2</v>
          </cell>
          <cell r="Y51" t="str">
            <v>77 x 31 x 180 cm</v>
          </cell>
          <cell r="Z51" t="str">
            <v>knihovna</v>
          </cell>
          <cell r="AA51" t="str">
            <v>Přírodní barva dřeva masiv smrk, transparentní lak</v>
          </cell>
          <cell r="AB51" t="str">
            <v>Knihovna z dřevěného masivu, ½ dvířka plná, ½ dvířka prosklená, přírodní barva dřeva, transparentní lak</v>
          </cell>
          <cell r="AD51" t="str">
            <v>knihovna 77 x 31 x 180 cm</v>
          </cell>
          <cell r="AE51">
            <v>5400</v>
          </cell>
          <cell r="AF51">
            <v>10800</v>
          </cell>
          <cell r="AG51">
            <v>2268</v>
          </cell>
          <cell r="AH51">
            <v>13068</v>
          </cell>
        </row>
        <row r="52">
          <cell r="A52" t="str">
            <v>L11</v>
          </cell>
          <cell r="B52" t="str">
            <v>X</v>
          </cell>
          <cell r="D52">
            <v>514</v>
          </cell>
          <cell r="F52" t="str">
            <v>Stůl psací</v>
          </cell>
          <cell r="G52">
            <v>2</v>
          </cell>
          <cell r="H52">
            <v>2</v>
          </cell>
          <cell r="I52">
            <v>5929</v>
          </cell>
          <cell r="J52">
            <v>11858</v>
          </cell>
          <cell r="K52">
            <v>11858</v>
          </cell>
          <cell r="L52" t="str">
            <v>L11</v>
          </cell>
          <cell r="N52" t="str">
            <v>doc. PhDr. Jana Přívratská, CSc.</v>
          </cell>
          <cell r="O52" t="str">
            <v>x</v>
          </cell>
          <cell r="P52" t="str">
            <v>masiv 140 x 59 x 73</v>
          </cell>
          <cell r="T52" t="str">
            <v>https://www.idea-nabytek.cz/psaci-stul-847-lakovany</v>
          </cell>
          <cell r="W52" t="str">
            <v>L11</v>
          </cell>
          <cell r="X52">
            <v>2</v>
          </cell>
          <cell r="Y52" t="str">
            <v>140x59x73</v>
          </cell>
          <cell r="Z52" t="str">
            <v>stůl psací</v>
          </cell>
          <cell r="AA52" t="str">
            <v>smrk lakovaný</v>
          </cell>
          <cell r="AB52" t="str">
            <v>psací stůl z masivního smrku, po jedné straně 3 zásuvky s kovovýmipojezdy, na druhé straně skříňka opatřená dvířky, úchytky kulaté, dřevěné</v>
          </cell>
          <cell r="AD52" t="str">
            <v>stůl psací 140x59x73</v>
          </cell>
          <cell r="AE52">
            <v>4900</v>
          </cell>
          <cell r="AF52">
            <v>9800</v>
          </cell>
          <cell r="AG52">
            <v>2058</v>
          </cell>
          <cell r="AH52">
            <v>11858</v>
          </cell>
        </row>
        <row r="53">
          <cell r="A53" t="str">
            <v>L12</v>
          </cell>
          <cell r="B53" t="str">
            <v>X</v>
          </cell>
          <cell r="D53">
            <v>514</v>
          </cell>
          <cell r="F53" t="str">
            <v>Stůl psací</v>
          </cell>
          <cell r="G53">
            <v>1</v>
          </cell>
          <cell r="H53">
            <v>1</v>
          </cell>
          <cell r="I53">
            <v>3751</v>
          </cell>
          <cell r="J53">
            <v>3751</v>
          </cell>
          <cell r="K53">
            <v>3751</v>
          </cell>
          <cell r="L53" t="str">
            <v>L12</v>
          </cell>
          <cell r="N53" t="str">
            <v>doc. PhDr. Jana Přívratská, CSc.</v>
          </cell>
          <cell r="O53" t="str">
            <v>x</v>
          </cell>
          <cell r="P53" t="str">
            <v>masiv 110 x 50 x 73</v>
          </cell>
          <cell r="T53" t="str">
            <v>https://www.idea-nabytek.cz/psaci-stul-844-lakovany</v>
          </cell>
          <cell r="W53" t="str">
            <v>L12</v>
          </cell>
          <cell r="X53">
            <v>1</v>
          </cell>
          <cell r="Y53" t="str">
            <v>110x50x73</v>
          </cell>
          <cell r="Z53" t="str">
            <v>stůl psací</v>
          </cell>
          <cell r="AA53" t="str">
            <v>smrk lakovaný</v>
          </cell>
          <cell r="AB53" t="str">
            <v>psací stůl z masivního smrku, s pevnými  bočnicemi, vpravo 3 zásuvky s kovovými pojezdy a volná polička, úchytky kulaté, dřevěné</v>
          </cell>
          <cell r="AD53" t="str">
            <v>stůl psací 110x50x73</v>
          </cell>
          <cell r="AE53">
            <v>3100</v>
          </cell>
          <cell r="AF53">
            <v>3100</v>
          </cell>
          <cell r="AG53">
            <v>651</v>
          </cell>
          <cell r="AH53">
            <v>3751</v>
          </cell>
        </row>
        <row r="54">
          <cell r="A54">
            <v>0</v>
          </cell>
          <cell r="B54" t="str">
            <v>X</v>
          </cell>
          <cell r="F54" t="str">
            <v>celkem</v>
          </cell>
          <cell r="J54">
            <v>29865.22</v>
          </cell>
          <cell r="K54">
            <v>29865.22</v>
          </cell>
          <cell r="N54" t="str">
            <v>doc. PhDr. Jana Přívratská, CSc.</v>
          </cell>
          <cell r="W54">
            <v>0</v>
          </cell>
          <cell r="X54">
            <v>0</v>
          </cell>
          <cell r="Y54">
            <v>0</v>
          </cell>
          <cell r="Z54">
            <v>0</v>
          </cell>
          <cell r="AA54">
            <v>0</v>
          </cell>
          <cell r="AB54">
            <v>0</v>
          </cell>
          <cell r="AD54" t="str">
            <v>0 0</v>
          </cell>
          <cell r="AF54">
            <v>23700</v>
          </cell>
          <cell r="AG54">
            <v>4977</v>
          </cell>
          <cell r="AH54">
            <v>28677</v>
          </cell>
        </row>
        <row r="55">
          <cell r="A55" t="str">
            <v>L35</v>
          </cell>
          <cell r="B55" t="str">
            <v>děkanát</v>
          </cell>
          <cell r="C55" t="str">
            <v>děkanát</v>
          </cell>
          <cell r="D55" t="str">
            <v>220, 221</v>
          </cell>
          <cell r="E55" t="str">
            <v>učebna</v>
          </cell>
          <cell r="F55" t="str">
            <v>lavice školní</v>
          </cell>
          <cell r="G55">
            <v>32</v>
          </cell>
          <cell r="H55">
            <v>96</v>
          </cell>
          <cell r="I55">
            <v>2407.17</v>
          </cell>
          <cell r="J55">
            <v>77029.44</v>
          </cell>
          <cell r="K55">
            <v>231088.32</v>
          </cell>
          <cell r="L55" t="str">
            <v>L35</v>
          </cell>
          <cell r="M55" t="str">
            <v>buk, RAL 1028</v>
          </cell>
          <cell r="N55" t="str">
            <v>MUDr. David Marx, Ph.D.</v>
          </cell>
          <cell r="O55" t="str">
            <v>http://www.multip.cz/skolni-lavice-bingo-student-dvoumistna-pevna</v>
          </cell>
          <cell r="T55" t="str">
            <v>http://www.multip.cz/skolni-lavice-bingo-student-dvoumistna-pevna</v>
          </cell>
          <cell r="W55" t="str">
            <v>L35</v>
          </cell>
          <cell r="X55">
            <v>32</v>
          </cell>
          <cell r="Y55" t="str">
            <v>130 x 50 x 75 cm</v>
          </cell>
          <cell r="Z55" t="str">
            <v>lavice školní</v>
          </cell>
          <cell r="AA55" t="str">
            <v>nohy ocelové  RAL 1028, deska buk rustik</v>
          </cell>
          <cell r="AB55" t="str">
            <v>Školní stůl 130 x 50, Dřevotřísková deska tl. min. 25 mm oboustranně laminovaná, stolová deska olepena hranou ABS o síle 2 mm, dekor buk rustik, kovová podnož, rektifikace,</v>
          </cell>
          <cell r="AD55" t="str">
            <v>lavice školní 130 x 50 x 75 cm</v>
          </cell>
          <cell r="AE55">
            <v>1989.396694214876</v>
          </cell>
          <cell r="AF55">
            <v>63660.694214876035</v>
          </cell>
          <cell r="AG55">
            <v>13368.745785123967</v>
          </cell>
          <cell r="AH55">
            <v>77029.44</v>
          </cell>
        </row>
        <row r="56">
          <cell r="A56" t="str">
            <v>L36</v>
          </cell>
          <cell r="B56" t="str">
            <v>děkanát</v>
          </cell>
          <cell r="C56" t="str">
            <v>děkanát</v>
          </cell>
          <cell r="D56">
            <v>331</v>
          </cell>
          <cell r="E56" t="str">
            <v>učebna</v>
          </cell>
          <cell r="F56" t="str">
            <v>lavice školní</v>
          </cell>
          <cell r="G56">
            <v>16</v>
          </cell>
          <cell r="H56">
            <v>0</v>
          </cell>
          <cell r="I56">
            <v>2407.17</v>
          </cell>
          <cell r="J56">
            <v>38514.72</v>
          </cell>
          <cell r="L56" t="str">
            <v>L36</v>
          </cell>
          <cell r="M56" t="str">
            <v>buk, RAL 5015</v>
          </cell>
          <cell r="N56" t="str">
            <v>MUDr. David Marx, Ph.D.</v>
          </cell>
          <cell r="T56" t="str">
            <v>http://www.multip.cz/skolni-lavice-bingo-student-dvoumistna-pevna</v>
          </cell>
          <cell r="W56" t="str">
            <v>L36</v>
          </cell>
          <cell r="X56">
            <v>16</v>
          </cell>
          <cell r="Y56" t="str">
            <v>130 x 50 x 75 cm</v>
          </cell>
          <cell r="Z56" t="str">
            <v>lavice školní</v>
          </cell>
          <cell r="AA56" t="str">
            <v>nohy ocelové  RAL 5015, deska buk rustik</v>
          </cell>
          <cell r="AB56" t="str">
            <v>Školní stůl 130 x 50, Dřevotřísková deska tl. minh.25 mm oboustranně laminovaná, stolová deska olepena hranou ABS o síle 2 mm, dekor buk rustik, kovová podnož, rektifikace,</v>
          </cell>
          <cell r="AD56" t="str">
            <v>lavice školní 130 x 50 x 75 cm</v>
          </cell>
          <cell r="AE56">
            <v>1989.396694214876</v>
          </cell>
          <cell r="AF56">
            <v>31830.347107438018</v>
          </cell>
          <cell r="AG56">
            <v>6684.3728925619835</v>
          </cell>
          <cell r="AH56">
            <v>38514.72</v>
          </cell>
        </row>
        <row r="57">
          <cell r="A57" t="str">
            <v>L37</v>
          </cell>
          <cell r="B57" t="str">
            <v>děkanát</v>
          </cell>
          <cell r="C57" t="str">
            <v>děkanát</v>
          </cell>
          <cell r="D57">
            <v>422.423</v>
          </cell>
          <cell r="E57" t="str">
            <v>učebna</v>
          </cell>
          <cell r="F57" t="str">
            <v>lavice školní</v>
          </cell>
          <cell r="G57">
            <v>28</v>
          </cell>
          <cell r="H57">
            <v>0</v>
          </cell>
          <cell r="I57">
            <v>2407.17</v>
          </cell>
          <cell r="J57">
            <v>67400.76000000001</v>
          </cell>
          <cell r="L57" t="str">
            <v>L37</v>
          </cell>
          <cell r="M57" t="str">
            <v>buk, RAL 5018</v>
          </cell>
          <cell r="N57" t="str">
            <v>MUDr. David Marx, Ph.D.</v>
          </cell>
          <cell r="T57" t="str">
            <v>http://www.multip.cz/skolni-lavice-bingo-student-dvoumistna-pevna</v>
          </cell>
          <cell r="W57" t="str">
            <v>L37</v>
          </cell>
          <cell r="X57">
            <v>28</v>
          </cell>
          <cell r="Y57" t="str">
            <v>130 x 50 x 75 cm</v>
          </cell>
          <cell r="Z57" t="str">
            <v>lavice školní</v>
          </cell>
          <cell r="AA57" t="str">
            <v>nohy ocelové  RAL 5018, deska  buk rustik</v>
          </cell>
          <cell r="AB57" t="str">
            <v>Školní stůl 130 x 50, Dřevotřísková deska tl. minh.25 mm oboustranně laminovaná, stolová deska olepena hranou ABS o síle 2 mm, dekor buk rustik, kovová podnož , rektifikace,</v>
          </cell>
          <cell r="AD57" t="str">
            <v>lavice školní 130 x 50 x 75 cm</v>
          </cell>
          <cell r="AE57">
            <v>1989.396694214876</v>
          </cell>
          <cell r="AF57">
            <v>55703.10743801653</v>
          </cell>
          <cell r="AG57">
            <v>11697.652561983465</v>
          </cell>
          <cell r="AH57">
            <v>67400.76</v>
          </cell>
        </row>
        <row r="58">
          <cell r="A58" t="str">
            <v>L2a</v>
          </cell>
          <cell r="B58" t="str">
            <v>děkanát</v>
          </cell>
          <cell r="C58" t="str">
            <v>děkanát</v>
          </cell>
          <cell r="D58">
            <v>220.221</v>
          </cell>
          <cell r="E58" t="str">
            <v>učebna</v>
          </cell>
          <cell r="F58" t="str">
            <v>stůl učitelský s dveřovou skříňkou se zámkem</v>
          </cell>
          <cell r="G58">
            <v>2</v>
          </cell>
          <cell r="H58">
            <v>6</v>
          </cell>
          <cell r="I58">
            <v>4195</v>
          </cell>
          <cell r="J58">
            <v>8390</v>
          </cell>
          <cell r="K58">
            <v>25170</v>
          </cell>
          <cell r="L58" t="str">
            <v>L2a</v>
          </cell>
          <cell r="M58" t="str">
            <v>buk, RAL 1028</v>
          </cell>
          <cell r="N58" t="str">
            <v>MUDr. David Marx, Ph.D.</v>
          </cell>
          <cell r="O58" t="str">
            <v>http://www.multip.cz/ucitelska-katedra-vare-s-dverovou-skrinkou</v>
          </cell>
          <cell r="T58" t="str">
            <v>http://www.multip.cz/ucitelska-katedra-vare-s-dverovou-skrinkou</v>
          </cell>
          <cell r="W58" t="str">
            <v>L2a</v>
          </cell>
          <cell r="X58">
            <v>2</v>
          </cell>
          <cell r="Y58" t="str">
            <v>d x š:130 x 60</v>
          </cell>
          <cell r="Z58" t="str">
            <v>stůl učitelský</v>
          </cell>
          <cell r="AA58" t="str">
            <v>buk rustik, konstrukce RAL 1028</v>
          </cell>
          <cell r="AB58" t="str">
            <v>Učitelská katedra s kovovou konstrukcí s dveřovou skříňkou . Laminovaná dřevotříska LDT tl. min. 18mm, hrany ABS 2mm. Kovová konstrukce trubková 28 mm, povrchově upravená, barva RAL 1028.</v>
          </cell>
          <cell r="AD58" t="str">
            <v>stůl učitelský d x š:130 x 60</v>
          </cell>
          <cell r="AE58">
            <v>3466.942148760331</v>
          </cell>
          <cell r="AF58">
            <v>6933.884297520662</v>
          </cell>
          <cell r="AG58">
            <v>1456.1157024793383</v>
          </cell>
          <cell r="AH58">
            <v>8390</v>
          </cell>
        </row>
        <row r="59">
          <cell r="A59" t="str">
            <v>L2b</v>
          </cell>
          <cell r="B59" t="str">
            <v>děkanát</v>
          </cell>
          <cell r="C59" t="str">
            <v>děkanát</v>
          </cell>
          <cell r="D59">
            <v>331</v>
          </cell>
          <cell r="E59" t="str">
            <v>učebna</v>
          </cell>
          <cell r="F59" t="str">
            <v>stůl učitelský s dveřovou skříňkou se zámkem</v>
          </cell>
          <cell r="G59">
            <v>1</v>
          </cell>
          <cell r="I59">
            <v>4195</v>
          </cell>
          <cell r="J59">
            <v>4195</v>
          </cell>
          <cell r="L59" t="str">
            <v>L2b</v>
          </cell>
          <cell r="M59" t="str">
            <v>buk, RAL 5015</v>
          </cell>
          <cell r="N59" t="str">
            <v>MUDr. David Marx, Ph.D.</v>
          </cell>
          <cell r="T59" t="str">
            <v>http://www.multip.cz/ucitelska-katedra-vare-s-dverovou-skrinkou</v>
          </cell>
          <cell r="W59" t="str">
            <v>L2b</v>
          </cell>
          <cell r="X59">
            <v>1</v>
          </cell>
          <cell r="Y59" t="str">
            <v>130 x 60 </v>
          </cell>
          <cell r="Z59" t="str">
            <v>stůl učitelský</v>
          </cell>
          <cell r="AA59" t="str">
            <v>buk rustik, konstrukce RAL 5015</v>
          </cell>
          <cell r="AB59" t="str">
            <v>Učitelská katedra s kovovou konstrukcí s dveřovou skříňkou . Laminovaná dřevotříska LDT tl. min. 18mm, hrany ABS 2mm. Kovová konstrukce trubková 28 mm, povrchově upravená, barva RAL 1028.</v>
          </cell>
          <cell r="AD59" t="str">
            <v>stůl učitelský 130 x 60 </v>
          </cell>
          <cell r="AE59">
            <v>3466.942148760331</v>
          </cell>
          <cell r="AF59">
            <v>3466.942148760331</v>
          </cell>
          <cell r="AG59">
            <v>728.0578512396692</v>
          </cell>
          <cell r="AH59">
            <v>4195</v>
          </cell>
        </row>
        <row r="60">
          <cell r="A60" t="str">
            <v>L2c</v>
          </cell>
          <cell r="B60" t="str">
            <v>děkanát</v>
          </cell>
          <cell r="C60" t="str">
            <v>děkanát</v>
          </cell>
          <cell r="D60">
            <v>422.423</v>
          </cell>
          <cell r="E60" t="str">
            <v>učebna</v>
          </cell>
          <cell r="F60" t="str">
            <v>stůl učitelský s dveřovou skříňkou se zámkem</v>
          </cell>
          <cell r="G60">
            <v>2</v>
          </cell>
          <cell r="I60">
            <v>4195</v>
          </cell>
          <cell r="J60">
            <v>8390</v>
          </cell>
          <cell r="L60" t="str">
            <v>L2c</v>
          </cell>
          <cell r="M60" t="str">
            <v>buk, RAL 5018</v>
          </cell>
          <cell r="N60" t="str">
            <v>MUDr. David Marx, Ph.D.</v>
          </cell>
          <cell r="T60" t="str">
            <v>http://www.multip.cz/ucitelska-katedra-vare-s-dverovou-skrinkou</v>
          </cell>
          <cell r="W60" t="str">
            <v>L2c</v>
          </cell>
          <cell r="X60">
            <v>2</v>
          </cell>
          <cell r="Y60" t="str">
            <v>130 x 60 </v>
          </cell>
          <cell r="Z60" t="str">
            <v>stůl učitelský</v>
          </cell>
          <cell r="AA60" t="str">
            <v>buk rustik, konstrukce RAL 5018</v>
          </cell>
          <cell r="AB60" t="str">
            <v>Učitelská katedra s kovovou konstrukcí s dveřovou skříňkou . Laminovaná dřevotříska LDT tl. min. 18mm, hrany ABS 2mm. Kovová konstrukce trubková 28 mm, povrchově upravená, barva RAL 1028.</v>
          </cell>
          <cell r="AD60" t="str">
            <v>stůl učitelský 130 x 60 </v>
          </cell>
          <cell r="AE60">
            <v>3466.942148760331</v>
          </cell>
          <cell r="AF60">
            <v>6933.884297520662</v>
          </cell>
          <cell r="AG60">
            <v>1456.1157024793383</v>
          </cell>
          <cell r="AH60">
            <v>8390</v>
          </cell>
        </row>
        <row r="61">
          <cell r="A61" t="str">
            <v>L2d</v>
          </cell>
          <cell r="B61" t="str">
            <v>děkanát</v>
          </cell>
          <cell r="C61" t="str">
            <v>děkanát</v>
          </cell>
          <cell r="D61">
            <v>503</v>
          </cell>
          <cell r="E61" t="str">
            <v>učebna</v>
          </cell>
          <cell r="F61" t="str">
            <v>stůl učitelský s dveřovou skříňkou se zámkem</v>
          </cell>
          <cell r="G61">
            <v>1</v>
          </cell>
          <cell r="I61">
            <v>4195</v>
          </cell>
          <cell r="J61">
            <v>4195</v>
          </cell>
          <cell r="L61" t="str">
            <v>L2d</v>
          </cell>
          <cell r="M61" t="str">
            <v>buk, RAL 9006</v>
          </cell>
          <cell r="N61" t="str">
            <v>MUDr. David Marx, Ph.D.</v>
          </cell>
          <cell r="T61" t="str">
            <v>http://www.multip.cz/ucitelska-katedra-vare-s-dverovou-skrinkou</v>
          </cell>
          <cell r="W61" t="str">
            <v>L2d</v>
          </cell>
          <cell r="X61">
            <v>1</v>
          </cell>
          <cell r="Y61" t="str">
            <v>130 x 60 </v>
          </cell>
          <cell r="Z61" t="str">
            <v>stůl učitelský</v>
          </cell>
          <cell r="AA61" t="str">
            <v>Dekor ořech, konstrukce RAL 9006</v>
          </cell>
          <cell r="AB61" t="str">
            <v>Učitelská katedra s kovovou konstrukcí s dveřovou skříňkou . Laminovaná dřevotříska LDT tl. min. 18mm, hrany ABS 2mm. Kovová konstrukce trubková 28 mm, povrchově upravená, barva RAL 1028.</v>
          </cell>
          <cell r="AD61" t="str">
            <v>stůl učitelský 130 x 60 </v>
          </cell>
          <cell r="AE61">
            <v>3466.942148760331</v>
          </cell>
          <cell r="AF61">
            <v>3466.942148760331</v>
          </cell>
          <cell r="AG61">
            <v>728.0578512396692</v>
          </cell>
          <cell r="AH61">
            <v>4195</v>
          </cell>
        </row>
        <row r="62">
          <cell r="A62" t="str">
            <v>Z8a</v>
          </cell>
          <cell r="B62" t="str">
            <v>děkanát</v>
          </cell>
          <cell r="C62" t="str">
            <v>děkanát</v>
          </cell>
          <cell r="D62">
            <v>220.221</v>
          </cell>
          <cell r="E62" t="str">
            <v>učebna</v>
          </cell>
          <cell r="F62" t="str">
            <v>židle do učebny</v>
          </cell>
          <cell r="G62">
            <v>66</v>
          </cell>
          <cell r="H62">
            <v>198</v>
          </cell>
          <cell r="I62">
            <v>2178</v>
          </cell>
          <cell r="J62">
            <v>143748</v>
          </cell>
          <cell r="K62">
            <v>431244</v>
          </cell>
          <cell r="L62" t="str">
            <v>Z8a</v>
          </cell>
          <cell r="M62" t="str">
            <v>RAL 1028</v>
          </cell>
          <cell r="N62" t="str">
            <v>MUDr. David Marx, Ph.D.</v>
          </cell>
          <cell r="O62" t="str">
            <v>http://www.multip.cz/skolni-zidle-alfa-1710</v>
          </cell>
          <cell r="T62" t="str">
            <v>http://www.multip.cz/skolni-zidle-alfa-1710</v>
          </cell>
          <cell r="W62" t="str">
            <v>Z8a</v>
          </cell>
          <cell r="X62">
            <v>66</v>
          </cell>
          <cell r="Y62">
            <v>0</v>
          </cell>
          <cell r="Z62" t="str">
            <v>židle do učebny</v>
          </cell>
          <cell r="AA62" t="str">
            <v>kovové části RAL 1028, překližka v přírodní barvě dřeva, transparentní nátěr</v>
          </cell>
          <cell r="AB62" t="str">
            <v>Nečalouněná školní židle pro univerzální využití,  otvor v opěradle pro snadné přenášení, lehká, stohovatelná</v>
          </cell>
          <cell r="AD62" t="str">
            <v>židle do učebny 0</v>
          </cell>
          <cell r="AE62">
            <v>1800</v>
          </cell>
          <cell r="AF62">
            <v>118800</v>
          </cell>
          <cell r="AG62">
            <v>24948</v>
          </cell>
          <cell r="AH62">
            <v>143748</v>
          </cell>
        </row>
        <row r="63">
          <cell r="A63" t="str">
            <v>Z8b</v>
          </cell>
          <cell r="B63" t="str">
            <v>děkanát</v>
          </cell>
          <cell r="C63" t="str">
            <v>děkanát</v>
          </cell>
          <cell r="D63">
            <v>331</v>
          </cell>
          <cell r="E63" t="str">
            <v>učebna</v>
          </cell>
          <cell r="F63" t="str">
            <v>židle do učebny</v>
          </cell>
          <cell r="G63">
            <v>33</v>
          </cell>
          <cell r="I63">
            <v>2178</v>
          </cell>
          <cell r="J63">
            <v>71874</v>
          </cell>
          <cell r="L63" t="str">
            <v>Z8b</v>
          </cell>
          <cell r="M63" t="str">
            <v>RAL 5015</v>
          </cell>
          <cell r="N63" t="str">
            <v>MUDr. David Marx, Ph.D.</v>
          </cell>
          <cell r="T63" t="str">
            <v>http://www.multip.cz/skolni-zidle-alfa-1710</v>
          </cell>
          <cell r="W63" t="str">
            <v>Z8b</v>
          </cell>
          <cell r="X63">
            <v>33</v>
          </cell>
          <cell r="Y63">
            <v>0</v>
          </cell>
          <cell r="Z63" t="str">
            <v>židle do učebny</v>
          </cell>
          <cell r="AA63" t="str">
            <v>kovové části RAL 5013, překližka v přírodní barvě dřeva, transparentní nátěr</v>
          </cell>
          <cell r="AB63" t="str">
            <v>Nečalouněná školní židle pro univerzální využití,  otvor v opěradle pro snadné přenášení, lehká, stohovatelná</v>
          </cell>
          <cell r="AD63" t="str">
            <v>židle do učebny 0</v>
          </cell>
          <cell r="AE63">
            <v>1800</v>
          </cell>
          <cell r="AF63">
            <v>59400</v>
          </cell>
          <cell r="AG63">
            <v>12474</v>
          </cell>
          <cell r="AH63">
            <v>71874</v>
          </cell>
        </row>
        <row r="64">
          <cell r="A64" t="str">
            <v>Z8c</v>
          </cell>
          <cell r="B64" t="str">
            <v>děkanát</v>
          </cell>
          <cell r="C64" t="str">
            <v>děkanát</v>
          </cell>
          <cell r="D64">
            <v>422.423</v>
          </cell>
          <cell r="E64" t="str">
            <v>učebna</v>
          </cell>
          <cell r="F64" t="str">
            <v>židle do učebny</v>
          </cell>
          <cell r="G64">
            <v>58</v>
          </cell>
          <cell r="I64">
            <v>2178</v>
          </cell>
          <cell r="J64">
            <v>126324</v>
          </cell>
          <cell r="L64" t="str">
            <v>Z8c</v>
          </cell>
          <cell r="M64" t="str">
            <v>RAL 5018</v>
          </cell>
          <cell r="N64" t="str">
            <v>MUDr. David Marx, Ph.D.</v>
          </cell>
          <cell r="T64" t="str">
            <v>http://www.multip.cz/skolni-zidle-alfa-1710</v>
          </cell>
          <cell r="W64" t="str">
            <v>Z8c</v>
          </cell>
          <cell r="X64">
            <v>58</v>
          </cell>
          <cell r="Y64">
            <v>0</v>
          </cell>
          <cell r="Z64" t="str">
            <v>židle do učebny</v>
          </cell>
          <cell r="AA64" t="str">
            <v>kovové části RAL 5018, překližka v přírodní barvě dřeva, transparentní nátěr</v>
          </cell>
          <cell r="AB64" t="str">
            <v>Nečalouněná školní židle pro univerzální využití,  otvor v opěradle pro snadné přenášení, lehká, stohovatelná</v>
          </cell>
          <cell r="AD64" t="str">
            <v>židle do učebny 0</v>
          </cell>
          <cell r="AE64">
            <v>1800</v>
          </cell>
          <cell r="AF64">
            <v>104400</v>
          </cell>
          <cell r="AG64">
            <v>21924</v>
          </cell>
          <cell r="AH64">
            <v>126324</v>
          </cell>
        </row>
        <row r="65">
          <cell r="A65" t="str">
            <v>T7</v>
          </cell>
          <cell r="B65" t="str">
            <v>děkanát</v>
          </cell>
          <cell r="C65" t="str">
            <v>děkanát</v>
          </cell>
          <cell r="D65" t="str">
            <v>220,221,331,422,423,503</v>
          </cell>
          <cell r="E65" t="str">
            <v>učebna</v>
          </cell>
          <cell r="F65" t="str">
            <v>tabule školní komb.</v>
          </cell>
          <cell r="G65">
            <v>6</v>
          </cell>
          <cell r="H65">
            <v>7</v>
          </cell>
          <cell r="I65">
            <v>35029.5</v>
          </cell>
          <cell r="J65">
            <v>210177</v>
          </cell>
          <cell r="K65">
            <v>245206.5</v>
          </cell>
          <cell r="L65" t="str">
            <v>T7</v>
          </cell>
          <cell r="N65" t="str">
            <v>MUDr. David Marx, Ph.D.</v>
          </cell>
          <cell r="O65" t="str">
            <v>http://www.multip.cz/skolni-keramicka-tabule-degen-dvojlista-200-x-120-cm</v>
          </cell>
          <cell r="T65" t="str">
            <v>http://www.multip.cz/skolni-keramicka-tabule-degen-dvojlista-200-x-120-cm</v>
          </cell>
          <cell r="W65" t="str">
            <v>T7</v>
          </cell>
          <cell r="X65">
            <v>7</v>
          </cell>
          <cell r="Y65" t="str">
            <v>200 x 120</v>
          </cell>
          <cell r="Z65" t="str">
            <v>tabule školní kombinovaná dvojlistá</v>
          </cell>
          <cell r="AA65" t="str">
            <v>zelená/bílá</v>
          </cell>
          <cell r="AB65" t="str">
            <v>Školní keramická tabule dvojlistá, pylonový zvedací systém, výška zvedacího systému standartně 290 cm, popis fixem (bílá - přední) nebo křídou (zelená - zadní).</v>
          </cell>
          <cell r="AD65" t="str">
            <v>tabule školní kombinovaná dvojlistá 200 x 120</v>
          </cell>
          <cell r="AE65">
            <v>28950</v>
          </cell>
          <cell r="AF65">
            <v>202650</v>
          </cell>
          <cell r="AG65">
            <v>42556.5</v>
          </cell>
          <cell r="AH65">
            <v>245206.5</v>
          </cell>
        </row>
        <row r="66">
          <cell r="A66" t="str">
            <v>A6</v>
          </cell>
          <cell r="B66" t="str">
            <v>děkanát</v>
          </cell>
          <cell r="C66" t="str">
            <v>děkanát</v>
          </cell>
          <cell r="D66" t="str">
            <v>220,221,331,422,423</v>
          </cell>
          <cell r="E66" t="str">
            <v>učebna</v>
          </cell>
          <cell r="F66" t="str">
            <v>obklad stěny 600x30 cm</v>
          </cell>
          <cell r="G66">
            <v>5</v>
          </cell>
          <cell r="I66">
            <v>1815</v>
          </cell>
          <cell r="J66">
            <v>9075</v>
          </cell>
          <cell r="L66" t="str">
            <v>A6</v>
          </cell>
          <cell r="N66" t="str">
            <v>MUDr. David Marx, Ph.D.</v>
          </cell>
          <cell r="T66" t="str">
            <v>atyp</v>
          </cell>
          <cell r="W66" t="str">
            <v>A6</v>
          </cell>
          <cell r="X66">
            <v>5</v>
          </cell>
          <cell r="Y66" t="str">
            <v>600x30 cm</v>
          </cell>
          <cell r="Z66" t="str">
            <v>obklad stěny </v>
          </cell>
          <cell r="AA66" t="str">
            <v>dřevodekor buk</v>
          </cell>
          <cell r="AB66" t="str">
            <v>Ochrana stěny proti oděru židlemi, šroubovaný na stěny, hlavy šroubů zapuštěné, víčkované. Instalace do výšky opěradla židlí.</v>
          </cell>
          <cell r="AD66" t="str">
            <v>obklad stěny  600x30 cm</v>
          </cell>
          <cell r="AE66">
            <v>1500</v>
          </cell>
          <cell r="AF66">
            <v>7500</v>
          </cell>
          <cell r="AG66">
            <v>1575</v>
          </cell>
          <cell r="AH66">
            <v>9075</v>
          </cell>
        </row>
        <row r="67">
          <cell r="A67" t="str">
            <v>A7</v>
          </cell>
          <cell r="B67" t="str">
            <v>děkanát</v>
          </cell>
          <cell r="C67" t="str">
            <v>děkanát</v>
          </cell>
          <cell r="D67">
            <v>503</v>
          </cell>
          <cell r="E67" t="str">
            <v>učebna</v>
          </cell>
          <cell r="F67" t="str">
            <v>obklad stěny 500x30 cm</v>
          </cell>
          <cell r="G67">
            <v>1</v>
          </cell>
          <cell r="I67">
            <v>5000</v>
          </cell>
          <cell r="J67">
            <v>5000</v>
          </cell>
          <cell r="L67" t="str">
            <v>A7</v>
          </cell>
          <cell r="N67" t="str">
            <v>MUDr. David Marx, Ph.D.</v>
          </cell>
          <cell r="T67" t="str">
            <v>atyp</v>
          </cell>
          <cell r="W67" t="str">
            <v>A7</v>
          </cell>
          <cell r="X67">
            <v>1</v>
          </cell>
          <cell r="Y67" t="str">
            <v>500x30 cm</v>
          </cell>
          <cell r="Z67" t="str">
            <v>obklad stěny </v>
          </cell>
          <cell r="AA67" t="str">
            <v>dřevodekor ořech</v>
          </cell>
          <cell r="AB67" t="str">
            <v>Ochrana stěny proti oděru židlemi, šroubovaný na stěny, hlavy šroubů zapuštěné, víčkované. Instalace do výšky opěradla židlí.</v>
          </cell>
          <cell r="AD67" t="str">
            <v>obklad stěny  500x30 cm</v>
          </cell>
          <cell r="AE67">
            <v>4132.231404958678</v>
          </cell>
          <cell r="AF67">
            <v>4132.231404958678</v>
          </cell>
          <cell r="AG67">
            <v>867.7685950413224</v>
          </cell>
          <cell r="AH67">
            <v>5000</v>
          </cell>
        </row>
        <row r="68">
          <cell r="A68">
            <v>0</v>
          </cell>
          <cell r="B68" t="str">
            <v>děkanát</v>
          </cell>
          <cell r="C68" t="str">
            <v>děkanát</v>
          </cell>
          <cell r="D68" t="str">
            <v>331,421,422,423,221, archiv</v>
          </cell>
          <cell r="F68" t="str">
            <v>celkem</v>
          </cell>
          <cell r="J68">
            <v>3337913.538677686</v>
          </cell>
          <cell r="K68">
            <v>2577675.618677686</v>
          </cell>
          <cell r="N68" t="str">
            <v>MUDr. David Marx, Ph.D.</v>
          </cell>
          <cell r="W68">
            <v>0</v>
          </cell>
          <cell r="X68">
            <v>0</v>
          </cell>
          <cell r="Y68">
            <v>0</v>
          </cell>
          <cell r="Z68">
            <v>0</v>
          </cell>
          <cell r="AA68">
            <v>0</v>
          </cell>
          <cell r="AB68">
            <v>0</v>
          </cell>
          <cell r="AD68" t="str">
            <v>0 0</v>
          </cell>
          <cell r="AF68">
            <v>668878.0330578511</v>
          </cell>
          <cell r="AG68">
            <v>140464.38694214876</v>
          </cell>
          <cell r="AH68">
            <v>809342.4199999999</v>
          </cell>
        </row>
        <row r="69">
          <cell r="A69" t="str">
            <v>L5</v>
          </cell>
          <cell r="B69" t="str">
            <v>H</v>
          </cell>
          <cell r="C69" t="str">
            <v>RDG</v>
          </cell>
          <cell r="E69" t="str">
            <v>posluchárna RDG kl.</v>
          </cell>
          <cell r="F69" t="str">
            <v>lavice školní</v>
          </cell>
          <cell r="G69">
            <v>12</v>
          </cell>
          <cell r="H69">
            <v>12</v>
          </cell>
          <cell r="I69">
            <v>4607.68</v>
          </cell>
          <cell r="J69">
            <v>55292.16</v>
          </cell>
          <cell r="K69">
            <v>55292.16</v>
          </cell>
          <cell r="L69" t="str">
            <v>L5</v>
          </cell>
          <cell r="N69" t="str">
            <v>MUDr. Jiří Weichet, Ph.D.</v>
          </cell>
          <cell r="O69" t="str">
            <v>https://www.emporo.cz/stul-kancelarsky-rovny-podnozi-ve-tvaruc-barva-buk-s-x-h-1200-x-800-mm/d-74527/?utm_source=sklik&amp;utm_medium=cpc&amp;utm_campaign=V+-+Produktov%25u00e9+inzer%25u00e1ty&amp;utm_content=St%25u016fl+kancel%25u00e1%25u0159sk%25u00fd%2c+rovn%25u00fd%2c+podno%25u017e%25u00ed&amp;utm_term=</v>
          </cell>
          <cell r="P69" t="str">
            <v>x</v>
          </cell>
          <cell r="Q69" t="str">
            <v>nebo katalog ST130-1</v>
          </cell>
          <cell r="T69" t="str">
            <v>https://www.emporo.cz/stul-kancelarsky-rovny-podnozi-ve-tvaruc-barva-buk-s-x-h-1200-x-800-mm/d-74527/?utm_source=sklik&amp;utm_medium=cpc&amp;utm_campaign=V+-+Produktov%25u00e9+inzer%25u00e1ty&amp;utm_content=St%25u016fl+kancel%25u00e1%25u0159sk%25u00fd%2c+rovn%25u00fd%2c+podno%25u017e%25u00ed&amp;utm_term=</v>
          </cell>
          <cell r="W69" t="str">
            <v>L5</v>
          </cell>
          <cell r="X69">
            <v>12</v>
          </cell>
          <cell r="Y69" t="str">
            <v>120 x 80 </v>
          </cell>
          <cell r="Z69" t="str">
            <v>školní lavice</v>
          </cell>
          <cell r="AA69" t="str">
            <v>buk, kovové podnoží</v>
          </cell>
          <cell r="AB69" t="str">
            <v>Kancelářský stůl s prac. deskou tl. 25mm, hrany ABS 2mm. Podnoží tvaru C s krycím panelem.</v>
          </cell>
          <cell r="AD69" t="str">
            <v>školní lavice 120 x 80 </v>
          </cell>
          <cell r="AE69">
            <v>3808.0000000000005</v>
          </cell>
          <cell r="AF69">
            <v>45696.00000000001</v>
          </cell>
          <cell r="AG69">
            <v>9596.160000000003</v>
          </cell>
          <cell r="AH69">
            <v>55292.16000000001</v>
          </cell>
        </row>
        <row r="70">
          <cell r="A70">
            <v>0</v>
          </cell>
          <cell r="B70" t="str">
            <v>H</v>
          </cell>
          <cell r="C70" t="str">
            <v>RDG</v>
          </cell>
          <cell r="F70" t="str">
            <v>celkem</v>
          </cell>
          <cell r="J70">
            <v>55292.16</v>
          </cell>
          <cell r="K70">
            <v>55292.16</v>
          </cell>
          <cell r="N70" t="str">
            <v>MUDr. Jiří Weichet, Ph.D.</v>
          </cell>
          <cell r="W70">
            <v>0</v>
          </cell>
          <cell r="X70">
            <v>0</v>
          </cell>
          <cell r="Y70">
            <v>0</v>
          </cell>
          <cell r="Z70">
            <v>0</v>
          </cell>
          <cell r="AA70">
            <v>0</v>
          </cell>
          <cell r="AB70">
            <v>0</v>
          </cell>
          <cell r="AD70" t="str">
            <v>0 0</v>
          </cell>
          <cell r="AF70">
            <v>45696.00000000001</v>
          </cell>
          <cell r="AG70">
            <v>9596.160000000003</v>
          </cell>
          <cell r="AH70">
            <v>55292.16000000001</v>
          </cell>
        </row>
        <row r="71">
          <cell r="A71" t="str">
            <v>L3</v>
          </cell>
          <cell r="B71" t="str">
            <v>děkanát</v>
          </cell>
          <cell r="C71" t="str">
            <v>děkanát</v>
          </cell>
          <cell r="F71" t="str">
            <v>kancelářský stůl-katedra</v>
          </cell>
          <cell r="G71">
            <v>1</v>
          </cell>
          <cell r="H71">
            <v>1</v>
          </cell>
          <cell r="I71">
            <v>17787</v>
          </cell>
          <cell r="J71">
            <v>17787</v>
          </cell>
          <cell r="K71">
            <v>17787</v>
          </cell>
          <cell r="L71" t="str">
            <v>L3</v>
          </cell>
          <cell r="N71" t="str">
            <v>MUDr. Lucie Hubičková Heringová, Ph.D.</v>
          </cell>
          <cell r="O71" t="str">
            <v>http://interier-ricany.cz/menu/katalog-cenik/?cat=61</v>
          </cell>
          <cell r="P71" t="str">
            <v>x</v>
          </cell>
          <cell r="Q71" t="str">
            <v>ALFA UP</v>
          </cell>
          <cell r="R71" t="str">
            <v>stůl výškově stavitelný, podnoží RAL9010, deska pravoúhlá, 701701438</v>
          </cell>
          <cell r="T71" t="str">
            <v>http://interier-ricany.cz/menu/katalog-cenik/?cat=61</v>
          </cell>
          <cell r="W71" t="str">
            <v>L3</v>
          </cell>
          <cell r="X71">
            <v>1</v>
          </cell>
          <cell r="Y71" t="str">
            <v>140 x 80, výška 61,5 - 127,5</v>
          </cell>
          <cell r="Z71" t="str">
            <v>kancelářský stůl</v>
          </cell>
          <cell r="AA71" t="str">
            <v>třešeň, podnoží RAL 9022</v>
          </cell>
          <cell r="AB71" t="str">
            <v>Výškově nastavitelný kancelářský stůl, tl. desky min. 25mm, hrana ABS 2mm. Součástí je analogový ovladač nastavení výšky, 2 motory.</v>
          </cell>
          <cell r="AD71" t="str">
            <v>kancelářský stůl 140 x 80, výška 61,5 - 127,5</v>
          </cell>
          <cell r="AE71">
            <v>14700</v>
          </cell>
          <cell r="AF71">
            <v>14700</v>
          </cell>
          <cell r="AG71">
            <v>3087</v>
          </cell>
          <cell r="AH71">
            <v>17787</v>
          </cell>
        </row>
        <row r="72">
          <cell r="A72" t="str">
            <v>T7</v>
          </cell>
          <cell r="B72" t="str">
            <v>děkanát</v>
          </cell>
          <cell r="C72" t="str">
            <v>děkanát</v>
          </cell>
          <cell r="F72" t="str">
            <v>tabule školní komb.</v>
          </cell>
          <cell r="G72">
            <v>1</v>
          </cell>
          <cell r="H72">
            <v>1</v>
          </cell>
          <cell r="I72">
            <v>35029.5</v>
          </cell>
          <cell r="J72">
            <v>35029.5</v>
          </cell>
          <cell r="K72">
            <v>35029.5</v>
          </cell>
          <cell r="L72" t="str">
            <v>T7</v>
          </cell>
          <cell r="N72" t="str">
            <v>MUDr. Lucie Hubičková Heringová, Ph.D.</v>
          </cell>
          <cell r="O72" t="str">
            <v>x</v>
          </cell>
          <cell r="P72" t="str">
            <v>typ,rozměr?</v>
          </cell>
          <cell r="W72" t="str">
            <v>T7</v>
          </cell>
          <cell r="X72">
            <v>7</v>
          </cell>
          <cell r="Y72" t="str">
            <v>200 x 120</v>
          </cell>
          <cell r="Z72" t="str">
            <v>tabule školní kombinovaná dvojlistá</v>
          </cell>
          <cell r="AA72" t="str">
            <v>zelená/bílá</v>
          </cell>
          <cell r="AB72" t="str">
            <v>Školní keramická tabule dvojlistá, pylonový zvedací systém, výška zvedacího systému standartně 290 cm, popis fixem (bílá - přední) nebo křídou (zelená - zadní).</v>
          </cell>
          <cell r="AD72" t="str">
            <v>tabule školní kombinovaná dvojlistá 200 x 120</v>
          </cell>
          <cell r="AE72">
            <v>28950</v>
          </cell>
          <cell r="AF72">
            <v>202650</v>
          </cell>
          <cell r="AG72">
            <v>42556.5</v>
          </cell>
          <cell r="AH72">
            <v>245206.5</v>
          </cell>
        </row>
        <row r="73">
          <cell r="A73">
            <v>0</v>
          </cell>
          <cell r="B73" t="str">
            <v>děkanát</v>
          </cell>
          <cell r="C73" t="str">
            <v>děkanát</v>
          </cell>
          <cell r="F73" t="str">
            <v>celkem</v>
          </cell>
          <cell r="J73">
            <v>52816.5</v>
          </cell>
          <cell r="K73">
            <v>52816.5</v>
          </cell>
          <cell r="N73" t="str">
            <v>MUDr. Lucie Hubičková Heringová, Ph.D.</v>
          </cell>
          <cell r="W73">
            <v>0</v>
          </cell>
          <cell r="X73">
            <v>0</v>
          </cell>
          <cell r="Y73">
            <v>0</v>
          </cell>
          <cell r="Z73">
            <v>0</v>
          </cell>
          <cell r="AA73">
            <v>0</v>
          </cell>
          <cell r="AB73">
            <v>0</v>
          </cell>
          <cell r="AD73" t="str">
            <v>0 0</v>
          </cell>
          <cell r="AF73">
            <v>217350</v>
          </cell>
          <cell r="AG73">
            <v>45643.5</v>
          </cell>
          <cell r="AH73">
            <v>262993.5</v>
          </cell>
        </row>
        <row r="74">
          <cell r="A74">
            <v>0</v>
          </cell>
          <cell r="B74" t="str">
            <v>N</v>
          </cell>
          <cell r="E74" t="str">
            <v>posluchárna</v>
          </cell>
          <cell r="F74" t="str">
            <v>Lavice školní</v>
          </cell>
          <cell r="G74">
            <v>0</v>
          </cell>
          <cell r="H74">
            <v>15</v>
          </cell>
          <cell r="I74">
            <v>4477</v>
          </cell>
          <cell r="J74">
            <v>0</v>
          </cell>
          <cell r="K74">
            <v>67155</v>
          </cell>
          <cell r="M74">
            <v>16</v>
          </cell>
          <cell r="N74" t="str">
            <v>MUDr. Robert Zajíček, Ph.D.</v>
          </cell>
          <cell r="O74" t="str">
            <v>katalog</v>
          </cell>
          <cell r="P74" t="str">
            <v>x</v>
          </cell>
          <cell r="Q74" t="str">
            <v>ST 130E-1</v>
          </cell>
          <cell r="W74">
            <v>0</v>
          </cell>
          <cell r="X74">
            <v>0</v>
          </cell>
          <cell r="Y74">
            <v>0</v>
          </cell>
          <cell r="Z74">
            <v>0</v>
          </cell>
          <cell r="AA74">
            <v>0</v>
          </cell>
          <cell r="AB74">
            <v>0</v>
          </cell>
          <cell r="AD74" t="str">
            <v>0 0</v>
          </cell>
          <cell r="AE74">
            <v>3700</v>
          </cell>
          <cell r="AF74">
            <v>0</v>
          </cell>
          <cell r="AG74">
            <v>0</v>
          </cell>
          <cell r="AH74">
            <v>0</v>
          </cell>
        </row>
        <row r="75">
          <cell r="A75">
            <v>0</v>
          </cell>
          <cell r="B75" t="str">
            <v>N</v>
          </cell>
          <cell r="E75" t="str">
            <v>posluchárna</v>
          </cell>
          <cell r="F75" t="str">
            <v>Stůl učitelský</v>
          </cell>
          <cell r="G75">
            <v>0</v>
          </cell>
          <cell r="H75">
            <v>1</v>
          </cell>
          <cell r="I75">
            <v>6050</v>
          </cell>
          <cell r="J75">
            <v>0</v>
          </cell>
          <cell r="K75">
            <v>6050</v>
          </cell>
          <cell r="M75">
            <v>17</v>
          </cell>
          <cell r="N75" t="str">
            <v>MUDr. Robert Zajíček, Ph.D.</v>
          </cell>
          <cell r="O75" t="str">
            <v>katalog</v>
          </cell>
          <cell r="P75" t="str">
            <v>x</v>
          </cell>
          <cell r="Q75" t="str">
            <v>STJ 130-1</v>
          </cell>
          <cell r="W75">
            <v>0</v>
          </cell>
          <cell r="X75">
            <v>0</v>
          </cell>
          <cell r="Y75">
            <v>0</v>
          </cell>
          <cell r="Z75">
            <v>0</v>
          </cell>
          <cell r="AA75">
            <v>0</v>
          </cell>
          <cell r="AB75">
            <v>0</v>
          </cell>
          <cell r="AD75" t="str">
            <v>0 0</v>
          </cell>
          <cell r="AE75">
            <v>5000</v>
          </cell>
          <cell r="AF75">
            <v>0</v>
          </cell>
          <cell r="AG75">
            <v>0</v>
          </cell>
          <cell r="AH75">
            <v>0</v>
          </cell>
        </row>
        <row r="76">
          <cell r="A76">
            <v>0</v>
          </cell>
          <cell r="B76" t="str">
            <v>N</v>
          </cell>
          <cell r="E76" t="str">
            <v>posluchárna</v>
          </cell>
          <cell r="F76" t="str">
            <v>židle do učebny</v>
          </cell>
          <cell r="G76">
            <v>0</v>
          </cell>
          <cell r="H76">
            <v>40</v>
          </cell>
          <cell r="I76">
            <v>1936</v>
          </cell>
          <cell r="J76">
            <v>0</v>
          </cell>
          <cell r="K76">
            <v>77440</v>
          </cell>
          <cell r="M76">
            <v>18</v>
          </cell>
          <cell r="N76" t="str">
            <v>MUDr. Robert Zajíček, Ph.D.</v>
          </cell>
          <cell r="O76" t="str">
            <v>katalog</v>
          </cell>
          <cell r="P76" t="str">
            <v>x</v>
          </cell>
          <cell r="Q76" t="str">
            <v>ZU 023</v>
          </cell>
          <cell r="W76">
            <v>0</v>
          </cell>
          <cell r="X76">
            <v>0</v>
          </cell>
          <cell r="Y76">
            <v>0</v>
          </cell>
          <cell r="Z76">
            <v>0</v>
          </cell>
          <cell r="AA76">
            <v>0</v>
          </cell>
          <cell r="AB76">
            <v>0</v>
          </cell>
          <cell r="AD76" t="str">
            <v>0 0</v>
          </cell>
          <cell r="AE76">
            <v>1600</v>
          </cell>
          <cell r="AF76">
            <v>0</v>
          </cell>
          <cell r="AG76">
            <v>0</v>
          </cell>
          <cell r="AH76">
            <v>0</v>
          </cell>
        </row>
        <row r="77">
          <cell r="A77">
            <v>0</v>
          </cell>
          <cell r="B77" t="str">
            <v>N</v>
          </cell>
          <cell r="E77" t="str">
            <v>posluchárna</v>
          </cell>
          <cell r="F77" t="str">
            <v>celkem</v>
          </cell>
          <cell r="J77">
            <v>0</v>
          </cell>
          <cell r="K77">
            <v>150645</v>
          </cell>
          <cell r="N77" t="str">
            <v>MUDr. Robert Zajíček, Ph.D.</v>
          </cell>
          <cell r="W77">
            <v>0</v>
          </cell>
          <cell r="X77">
            <v>0</v>
          </cell>
          <cell r="Y77">
            <v>0</v>
          </cell>
          <cell r="Z77">
            <v>0</v>
          </cell>
          <cell r="AA77">
            <v>0</v>
          </cell>
          <cell r="AB77">
            <v>0</v>
          </cell>
          <cell r="AD77" t="str">
            <v>0 0</v>
          </cell>
          <cell r="AF77">
            <v>0</v>
          </cell>
          <cell r="AG77">
            <v>0</v>
          </cell>
          <cell r="AH77">
            <v>0</v>
          </cell>
        </row>
        <row r="78">
          <cell r="A78" t="str">
            <v>O2</v>
          </cell>
          <cell r="B78" t="str">
            <v>CH</v>
          </cell>
          <cell r="F78" t="str">
            <v>Nástěnný držák polohovatelný pro LCD/LED televize a plazmy (37" až 70"), max. 50kg, náklon 0 až -10°, VESA max. 600x400mm, černý</v>
          </cell>
          <cell r="G78">
            <v>1</v>
          </cell>
          <cell r="I78">
            <v>605</v>
          </cell>
          <cell r="J78">
            <v>605</v>
          </cell>
          <cell r="K78">
            <v>0</v>
          </cell>
          <cell r="L78" t="str">
            <v>O2</v>
          </cell>
          <cell r="M78" t="str">
            <v>Držák TV GoGEN XL pevný, pro úhlopříčky 37" až 70" (GOGDRZAKFIXXL2)</v>
          </cell>
          <cell r="N78" t="str">
            <v>MUDr. Václav Eis, Ph.D.</v>
          </cell>
          <cell r="O78" t="str">
            <v>x</v>
          </cell>
          <cell r="P78" t="str">
            <v>x</v>
          </cell>
          <cell r="W78" t="e">
            <v>#N/A</v>
          </cell>
          <cell r="X78">
            <v>0</v>
          </cell>
          <cell r="Y78" t="e">
            <v>#N/A</v>
          </cell>
          <cell r="Z78" t="e">
            <v>#N/A</v>
          </cell>
          <cell r="AA78" t="e">
            <v>#N/A</v>
          </cell>
          <cell r="AB78" t="e">
            <v>#N/A</v>
          </cell>
          <cell r="AD78" t="e">
            <v>#N/A</v>
          </cell>
          <cell r="AE78">
            <v>500</v>
          </cell>
          <cell r="AF78">
            <v>0</v>
          </cell>
          <cell r="AG78">
            <v>0</v>
          </cell>
          <cell r="AH78">
            <v>0</v>
          </cell>
        </row>
        <row r="79">
          <cell r="A79">
            <v>0</v>
          </cell>
          <cell r="B79" t="str">
            <v>CH</v>
          </cell>
          <cell r="F79" t="str">
            <v>celkem</v>
          </cell>
          <cell r="J79">
            <v>605</v>
          </cell>
          <cell r="K79">
            <v>0</v>
          </cell>
          <cell r="N79" t="str">
            <v>MUDr. Václav Eis, Ph.D.</v>
          </cell>
          <cell r="W79">
            <v>0</v>
          </cell>
          <cell r="X79">
            <v>0</v>
          </cell>
          <cell r="Y79">
            <v>0</v>
          </cell>
          <cell r="Z79">
            <v>0</v>
          </cell>
          <cell r="AA79">
            <v>0</v>
          </cell>
          <cell r="AB79">
            <v>0</v>
          </cell>
          <cell r="AD79" t="str">
            <v>0 0</v>
          </cell>
          <cell r="AF79">
            <v>0</v>
          </cell>
          <cell r="AG79">
            <v>0</v>
          </cell>
          <cell r="AH79">
            <v>0</v>
          </cell>
        </row>
        <row r="80">
          <cell r="A80" t="str">
            <v>Z9</v>
          </cell>
          <cell r="B80" t="str">
            <v>Na Bulovce</v>
          </cell>
          <cell r="C80" t="str">
            <v>pavilon 7</v>
          </cell>
          <cell r="D80" t="str">
            <v>6.patro</v>
          </cell>
          <cell r="E80" t="str">
            <v>sem.místnost</v>
          </cell>
          <cell r="F80" t="str">
            <v>posluchárenské sezení</v>
          </cell>
          <cell r="G80">
            <v>42</v>
          </cell>
          <cell r="H80">
            <v>42</v>
          </cell>
          <cell r="I80">
            <v>3630</v>
          </cell>
          <cell r="J80">
            <v>152460</v>
          </cell>
          <cell r="K80">
            <v>152460</v>
          </cell>
          <cell r="L80" t="str">
            <v>Z9</v>
          </cell>
          <cell r="N80" t="str">
            <v>prof. MUDr. Jiří Beneš, CSc.</v>
          </cell>
          <cell r="O80" t="str">
            <v>http://www.nabytekdoskol.cz/poslucharny-auly/poslucharenske-sezeni-versa/</v>
          </cell>
          <cell r="T80" t="str">
            <v>http://www.nabytekdoskol.cz/poslucharny-auly/poslucharenske-sezeni-versa/</v>
          </cell>
          <cell r="W80" t="str">
            <v>Z9</v>
          </cell>
          <cell r="X80">
            <v>42</v>
          </cell>
          <cell r="Y80" t="str">
            <v>š. místa 50 cm</v>
          </cell>
          <cell r="Z80" t="str">
            <v>posluchárenské sezení</v>
          </cell>
          <cell r="AA80" t="str">
            <v>konstrukce ocelová, chromovaná, sedák a opěradlo překližka buk lakoovaná</v>
          </cell>
          <cell r="AB80" t="str">
            <v>Posluchárenské sezení se sklopným sedákem, pružinový sklopný mechanismus pro automatický návrat sedáku do svislé polohy. Kovová konstrukce chromovaná, kotvená do podlahy, psací stolek hl. 30 cm samostatná konstrukce, mat. přírodní buk, u první řady čelní panel</v>
          </cell>
          <cell r="AD80" t="str">
            <v>posluchárenské sezení š. místa 50 cm</v>
          </cell>
          <cell r="AE80">
            <v>3000</v>
          </cell>
          <cell r="AF80">
            <v>126000</v>
          </cell>
          <cell r="AG80">
            <v>26460</v>
          </cell>
          <cell r="AH80">
            <v>152460</v>
          </cell>
        </row>
        <row r="81">
          <cell r="A81">
            <v>0</v>
          </cell>
          <cell r="B81" t="str">
            <v>Na Bulovce</v>
          </cell>
          <cell r="C81" t="str">
            <v>pavilon 7</v>
          </cell>
          <cell r="D81" t="str">
            <v>6.patro</v>
          </cell>
          <cell r="E81" t="str">
            <v>sem.místnost</v>
          </cell>
          <cell r="F81" t="str">
            <v>Zatemnění do seminární místnosti</v>
          </cell>
          <cell r="G81">
            <v>9</v>
          </cell>
          <cell r="H81">
            <v>9</v>
          </cell>
          <cell r="I81">
            <v>966.79</v>
          </cell>
          <cell r="J81">
            <v>8701.11</v>
          </cell>
          <cell r="K81">
            <v>8701.11</v>
          </cell>
          <cell r="N81" t="str">
            <v>prof. MUDr. Jiří Beneš, CSc.</v>
          </cell>
          <cell r="O81" t="str">
            <v>https://www.moebelix.cz/p/moemax-modern-living-zatemnovaci-zaves-riccardo-003115023503</v>
          </cell>
          <cell r="W81">
            <v>0</v>
          </cell>
          <cell r="X81">
            <v>0</v>
          </cell>
          <cell r="Y81">
            <v>0</v>
          </cell>
          <cell r="Z81">
            <v>0</v>
          </cell>
          <cell r="AA81">
            <v>0</v>
          </cell>
          <cell r="AB81">
            <v>0</v>
          </cell>
          <cell r="AD81" t="str">
            <v>0 0</v>
          </cell>
          <cell r="AE81">
            <v>799</v>
          </cell>
          <cell r="AF81">
            <v>0</v>
          </cell>
          <cell r="AG81">
            <v>0</v>
          </cell>
          <cell r="AH81">
            <v>0</v>
          </cell>
        </row>
        <row r="82">
          <cell r="A82">
            <v>0</v>
          </cell>
          <cell r="B82" t="str">
            <v>Na Bulovce</v>
          </cell>
          <cell r="C82" t="str">
            <v>pavilon 7</v>
          </cell>
          <cell r="D82" t="str">
            <v>6.patro</v>
          </cell>
          <cell r="E82" t="str">
            <v>sem.místnost</v>
          </cell>
          <cell r="J82">
            <v>161161.11</v>
          </cell>
          <cell r="K82">
            <v>161161.11</v>
          </cell>
          <cell r="N82" t="str">
            <v>prof. MUDr. Jiří Beneš, CSc.</v>
          </cell>
          <cell r="W82">
            <v>0</v>
          </cell>
          <cell r="X82">
            <v>0</v>
          </cell>
          <cell r="Y82">
            <v>0</v>
          </cell>
          <cell r="Z82">
            <v>0</v>
          </cell>
          <cell r="AA82">
            <v>0</v>
          </cell>
          <cell r="AB82">
            <v>0</v>
          </cell>
          <cell r="AD82" t="str">
            <v>0 0</v>
          </cell>
          <cell r="AF82">
            <v>126000</v>
          </cell>
          <cell r="AG82">
            <v>26460</v>
          </cell>
          <cell r="AH82">
            <v>152460</v>
          </cell>
        </row>
        <row r="83">
          <cell r="A83" t="str">
            <v>S7</v>
          </cell>
          <cell r="B83" t="str">
            <v>D</v>
          </cell>
          <cell r="E83" t="str">
            <v>posluchárna</v>
          </cell>
          <cell r="F83" t="str">
            <v>Nástěnná vitrína</v>
          </cell>
          <cell r="G83">
            <v>1</v>
          </cell>
          <cell r="H83">
            <v>1</v>
          </cell>
          <cell r="I83">
            <v>19904.5</v>
          </cell>
          <cell r="J83">
            <v>19904.5</v>
          </cell>
          <cell r="K83">
            <v>19904.5</v>
          </cell>
          <cell r="L83" t="str">
            <v>S7</v>
          </cell>
          <cell r="N83" t="str">
            <v>prof. MUDr. Lukáš Rob, CSc.</v>
          </cell>
          <cell r="O83" t="str">
            <v>http://www.klapramy.eu/venkovni-vitrina-27xa4-barva-cervena-vodeodolna_d15866.html</v>
          </cell>
          <cell r="P83" t="str">
            <v>x</v>
          </cell>
          <cell r="T83" t="str">
            <v>http://www.klapramy.eu/venkovni-vitrina-27xa4-barva-cervena-vodeodolna_d15866.html</v>
          </cell>
          <cell r="W83" t="str">
            <v>S7</v>
          </cell>
          <cell r="X83">
            <v>1</v>
          </cell>
          <cell r="Y83" t="str">
            <v>2125 x 1067, hl. 47 mm</v>
          </cell>
          <cell r="Z83" t="str">
            <v>Nástěnná vitrína</v>
          </cell>
          <cell r="AA83" t="str">
            <v>rám červený</v>
          </cell>
          <cell r="AB83" t="str">
            <v>Venkovní vitrína s popisovatelnou plechovou magnetickou zadní deskou a bezpečnostním sklem s vysokou odolností proti vodě a prachu (IP56). Uzamykatelná, min. 2 klíče jsou součástí dodávky. Vitrína je vybavena pro snadnější otevírání plynovými písty. Barva otevíravého rámu je červená - RAL3020</v>
          </cell>
          <cell r="AD83" t="str">
            <v>Nástěnná vitrína 2125 x 1067, hl. 47 mm</v>
          </cell>
          <cell r="AE83">
            <v>16450</v>
          </cell>
          <cell r="AF83">
            <v>16450</v>
          </cell>
          <cell r="AG83">
            <v>3454.5</v>
          </cell>
          <cell r="AH83">
            <v>19904.5</v>
          </cell>
        </row>
        <row r="84">
          <cell r="A84" t="str">
            <v>Z50</v>
          </cell>
          <cell r="B84" t="str">
            <v>D</v>
          </cell>
          <cell r="E84" t="str">
            <v>studentská šatna</v>
          </cell>
          <cell r="F84" t="str">
            <v>Postel do studentské šatny (do studentských služeb)</v>
          </cell>
          <cell r="G84">
            <v>2</v>
          </cell>
          <cell r="H84">
            <v>2</v>
          </cell>
          <cell r="I84">
            <v>6642.9</v>
          </cell>
          <cell r="J84">
            <v>13285.8</v>
          </cell>
          <cell r="K84">
            <v>13285.8</v>
          </cell>
          <cell r="L84" t="str">
            <v>Z50</v>
          </cell>
          <cell r="N84" t="str">
            <v>prof. MUDr. Lukáš Rob, CSc.</v>
          </cell>
          <cell r="O84" t="str">
            <v>http://www.alfa-interier.cz/deti-a-studenti/postele/177-valenda-s-uloznym-prostorem-grey</v>
          </cell>
          <cell r="P84" t="str">
            <v>barva</v>
          </cell>
          <cell r="T84" t="str">
            <v>http://www.alfa-interier.cz/deti-a-studenti/postele/177-valenda-s-uloznym-prostorem-grey</v>
          </cell>
          <cell r="W84" t="str">
            <v>Z50</v>
          </cell>
          <cell r="X84">
            <v>2</v>
          </cell>
          <cell r="Y84" t="str">
            <v>209 x 100 x 91 cm</v>
          </cell>
          <cell r="Z84" t="str">
            <v>Válenda</v>
          </cell>
          <cell r="AA84" t="str">
            <v>dýhovaná dřevotříska, dekor dub rustik</v>
          </cell>
          <cell r="AB84" t="str">
            <v>Válenda s úložným prostorem, lamelový rošt, polohovací hlava, ložná plocha 90 x 200, poluretanové jádro matrace, na povrchu studená pěna, potahová látka s voddopudivou, nešpinivou úpravou, </v>
          </cell>
          <cell r="AD84" t="str">
            <v>Válenda 209 x 100 x 91 cm</v>
          </cell>
          <cell r="AE84">
            <v>5490</v>
          </cell>
          <cell r="AF84">
            <v>10980</v>
          </cell>
          <cell r="AG84">
            <v>2305.7999999999993</v>
          </cell>
          <cell r="AH84">
            <v>13285.8</v>
          </cell>
        </row>
        <row r="85">
          <cell r="A85" t="str">
            <v>S8</v>
          </cell>
          <cell r="B85" t="str">
            <v>D</v>
          </cell>
          <cell r="E85" t="str">
            <v>studentská šatna</v>
          </cell>
          <cell r="F85" t="str">
            <v>Skříň šatní</v>
          </cell>
          <cell r="G85">
            <v>2</v>
          </cell>
          <cell r="H85">
            <v>2</v>
          </cell>
          <cell r="I85">
            <v>6031.25</v>
          </cell>
          <cell r="J85">
            <v>12062.5</v>
          </cell>
          <cell r="K85">
            <v>12062.5</v>
          </cell>
          <cell r="L85" t="str">
            <v>S8</v>
          </cell>
          <cell r="N85" t="str">
            <v>prof. MUDr. Lukáš Rob, CSc.</v>
          </cell>
          <cell r="O85" t="str">
            <v>http://obchod.servisinterieru.cz/skrine-vysoke-satni-c291/skrin-satni-vysoka-techo-ltd-ft-buk-i157/</v>
          </cell>
          <cell r="P85" t="str">
            <v>x</v>
          </cell>
          <cell r="Q85" t="str">
            <v>SŠD-2</v>
          </cell>
          <cell r="T85" t="str">
            <v>http://obchod.servisinterieru.cz/skrine-vysoke-satni-c291/skrin-satni-vysoka-techo-ltd-ft-buk-i157/</v>
          </cell>
          <cell r="U85" t="str">
            <v>SŠD-2</v>
          </cell>
          <cell r="W85" t="str">
            <v>S8</v>
          </cell>
          <cell r="X85">
            <v>2</v>
          </cell>
          <cell r="Y85" t="str">
            <v>800 x 470 x 1780 mm</v>
          </cell>
          <cell r="Z85" t="str">
            <v>Skříň šatní</v>
          </cell>
          <cell r="AA85" t="str">
            <v>korpus I dveře imitace buk světlý</v>
          </cell>
          <cell r="AB85" t="str">
            <v>Šatní skříň (1 police s šatním výsuvem). Rozevření dveřních křídel až do úhlu min. 110°. Skříně jsou vybaveny zámkem se dvěma klíči. Korpus I dveře lamino imitace buk světlý.</v>
          </cell>
          <cell r="AD85" t="str">
            <v>Skříň šatní 800 x 470 x 1780 mm</v>
          </cell>
          <cell r="AE85">
            <v>4984.5041322314055</v>
          </cell>
          <cell r="AF85">
            <v>9969.008264462811</v>
          </cell>
          <cell r="AG85">
            <v>2093.491735537191</v>
          </cell>
          <cell r="AH85">
            <v>12062.500000000002</v>
          </cell>
        </row>
        <row r="86">
          <cell r="A86" t="str">
            <v>L4</v>
          </cell>
          <cell r="B86" t="str">
            <v>D</v>
          </cell>
          <cell r="E86" t="str">
            <v>trenažérová učebna</v>
          </cell>
          <cell r="F86" t="str">
            <v>Stůl do trenažerové simulační učebny</v>
          </cell>
          <cell r="G86">
            <v>6</v>
          </cell>
          <cell r="H86">
            <v>6</v>
          </cell>
          <cell r="I86">
            <v>3587.65</v>
          </cell>
          <cell r="J86">
            <v>21525.9</v>
          </cell>
          <cell r="K86">
            <v>21525.9</v>
          </cell>
          <cell r="L86" t="str">
            <v>L4</v>
          </cell>
          <cell r="N86" t="str">
            <v>prof. MUDr. Lukáš Rob, CSc.</v>
          </cell>
          <cell r="O86" t="str">
            <v>https://www.kancelarske-zidle-kresla.cz/skola/308179/</v>
          </cell>
          <cell r="P86" t="str">
            <v>x</v>
          </cell>
          <cell r="Q86" t="str">
            <v>STJ140-2</v>
          </cell>
          <cell r="T86" t="str">
            <v>https://www.kancelarske-zidle-kresla.cz/skola/308179/</v>
          </cell>
          <cell r="U86" t="str">
            <v>STJ140-2</v>
          </cell>
          <cell r="W86" t="str">
            <v>L4</v>
          </cell>
          <cell r="X86">
            <v>6</v>
          </cell>
          <cell r="Y86" t="str">
            <v>d x š:160 x 80</v>
          </cell>
          <cell r="Z86" t="str">
            <v>kancelářský stůl</v>
          </cell>
          <cell r="AA86" t="str">
            <v>buk, kovové nohy RAL 7035</v>
          </cell>
          <cell r="AB86" t="str">
            <v>Jednací stůl s kovovým rámem z ocelových uzavřených profilů 30 x 30mm, tl. dřevotřísky min. 18mm, hrany ABS 2mm.</v>
          </cell>
          <cell r="AD86" t="str">
            <v>kancelářský stůl d x š:160 x 80</v>
          </cell>
          <cell r="AE86">
            <v>2965</v>
          </cell>
          <cell r="AF86">
            <v>17790</v>
          </cell>
          <cell r="AG86">
            <v>3735.899999999998</v>
          </cell>
          <cell r="AH86">
            <v>21525.899999999998</v>
          </cell>
        </row>
        <row r="87">
          <cell r="A87" t="str">
            <v>Z10</v>
          </cell>
          <cell r="B87" t="str">
            <v>D</v>
          </cell>
          <cell r="E87" t="str">
            <v>malá posluchárna</v>
          </cell>
          <cell r="F87" t="str">
            <v>židle do učebny s podložkou</v>
          </cell>
          <cell r="G87">
            <v>20</v>
          </cell>
          <cell r="H87">
            <v>20</v>
          </cell>
          <cell r="I87">
            <v>2420</v>
          </cell>
          <cell r="J87">
            <v>48400</v>
          </cell>
          <cell r="K87">
            <v>48400</v>
          </cell>
          <cell r="L87" t="str">
            <v>Z10</v>
          </cell>
          <cell r="N87" t="str">
            <v>prof. MUDr. Lukáš Rob, CSc.</v>
          </cell>
          <cell r="O87" t="str">
            <v>http://www.gastronabytek24.cz/cz/Kovove-zidle/kovova-zidle-iso-wood-chrom-seminar/</v>
          </cell>
          <cell r="P87" t="str">
            <v>x</v>
          </cell>
          <cell r="T87" t="str">
            <v>http://www.gastronabytek24.cz/cz/Kovove-zidle/kovova-zidle-iso-wood-chrom-seminar/</v>
          </cell>
          <cell r="W87" t="str">
            <v>Z10</v>
          </cell>
          <cell r="X87">
            <v>20</v>
          </cell>
          <cell r="Y87">
            <v>0</v>
          </cell>
          <cell r="Z87" t="str">
            <v>židle do učebny s podložkou</v>
          </cell>
          <cell r="AA87" t="str">
            <v>konstrukce chrom, sedák buk, lakovaný</v>
          </cell>
          <cell r="AB87" t="str">
            <v>ocelová konstrukce, pochromovaná, sedák a opěradlo překližka buk, natřeno, loketní opěrka se sklapovacím stolkem, překližka buk, stohovatelná</v>
          </cell>
          <cell r="AD87" t="str">
            <v>židle do učebny s podložkou 0</v>
          </cell>
          <cell r="AE87">
            <v>2000</v>
          </cell>
          <cell r="AF87">
            <v>40000</v>
          </cell>
          <cell r="AG87">
            <v>8400</v>
          </cell>
          <cell r="AH87">
            <v>48400</v>
          </cell>
        </row>
        <row r="88">
          <cell r="A88" t="str">
            <v>O4</v>
          </cell>
          <cell r="B88" t="str">
            <v>D</v>
          </cell>
          <cell r="E88" t="str">
            <v>trenažérová učebna</v>
          </cell>
          <cell r="F88" t="str">
            <v>Svítidla do trenažerové simulační učebny</v>
          </cell>
          <cell r="G88">
            <v>1</v>
          </cell>
          <cell r="H88">
            <v>1</v>
          </cell>
          <cell r="I88">
            <v>18150</v>
          </cell>
          <cell r="J88">
            <v>18150</v>
          </cell>
          <cell r="K88">
            <v>18150</v>
          </cell>
          <cell r="L88" t="str">
            <v>O4</v>
          </cell>
          <cell r="N88" t="str">
            <v>prof. MUDr. Lukáš Rob, CSc.</v>
          </cell>
          <cell r="O88" t="str">
            <v>Emas.cz</v>
          </cell>
          <cell r="P88" t="str">
            <v>typ</v>
          </cell>
          <cell r="W88" t="e">
            <v>#N/A</v>
          </cell>
          <cell r="X88">
            <v>0</v>
          </cell>
          <cell r="Y88" t="e">
            <v>#N/A</v>
          </cell>
          <cell r="Z88" t="e">
            <v>#N/A</v>
          </cell>
          <cell r="AA88" t="e">
            <v>#N/A</v>
          </cell>
          <cell r="AB88" t="e">
            <v>#N/A</v>
          </cell>
          <cell r="AD88" t="e">
            <v>#N/A</v>
          </cell>
          <cell r="AE88">
            <v>15000</v>
          </cell>
          <cell r="AF88">
            <v>0</v>
          </cell>
          <cell r="AG88">
            <v>0</v>
          </cell>
          <cell r="AH88">
            <v>0</v>
          </cell>
        </row>
        <row r="89">
          <cell r="A89">
            <v>0</v>
          </cell>
          <cell r="B89" t="str">
            <v>D</v>
          </cell>
          <cell r="F89" t="str">
            <v>celkem</v>
          </cell>
          <cell r="J89">
            <v>133328.7</v>
          </cell>
          <cell r="K89">
            <v>133328.7</v>
          </cell>
          <cell r="N89" t="str">
            <v>prof. MUDr. Lukáš Rob, CSc.</v>
          </cell>
          <cell r="W89">
            <v>0</v>
          </cell>
          <cell r="X89">
            <v>0</v>
          </cell>
          <cell r="Y89">
            <v>0</v>
          </cell>
          <cell r="Z89">
            <v>0</v>
          </cell>
          <cell r="AA89">
            <v>0</v>
          </cell>
          <cell r="AB89">
            <v>0</v>
          </cell>
          <cell r="AD89" t="str">
            <v>0 0</v>
          </cell>
          <cell r="AF89">
            <v>95189.00826446281</v>
          </cell>
          <cell r="AG89">
            <v>19989.691735537188</v>
          </cell>
          <cell r="AH89">
            <v>115178.7</v>
          </cell>
        </row>
        <row r="90">
          <cell r="A90" t="str">
            <v>Z11</v>
          </cell>
          <cell r="B90" t="str">
            <v>O</v>
          </cell>
          <cell r="E90" t="str">
            <v>suterén, chodba</v>
          </cell>
          <cell r="F90" t="str">
            <v>Stolky pro studenty a židle do chodeb a před posluchárnu.</v>
          </cell>
          <cell r="G90">
            <v>2</v>
          </cell>
          <cell r="H90">
            <v>2</v>
          </cell>
          <cell r="I90">
            <v>6619.91</v>
          </cell>
          <cell r="J90">
            <v>13239.82</v>
          </cell>
          <cell r="K90">
            <v>13239.82</v>
          </cell>
          <cell r="L90" t="str">
            <v>Z11</v>
          </cell>
          <cell r="N90" t="str">
            <v>prof. MUDr. Marcela Grünerová Lippertová, Ph.D.</v>
          </cell>
          <cell r="O90" t="str">
            <v>https://www.b2bpartner.cz/plastova-lavice-do-cekaren-iso-3-sedak-stolek-modra-chrom-nohy/#m</v>
          </cell>
          <cell r="P90" t="str">
            <v>x</v>
          </cell>
          <cell r="Q90" t="str">
            <v>SP042</v>
          </cell>
          <cell r="T90" t="str">
            <v>https://www.b2bpartner.cz/plastova-lavice-do-cekaren-iso-3-sedak-stolek-modra-chrom-nohy/#m</v>
          </cell>
          <cell r="U90" t="str">
            <v>SP042</v>
          </cell>
          <cell r="W90" t="str">
            <v>Z11</v>
          </cell>
          <cell r="X90">
            <v>2</v>
          </cell>
          <cell r="Y90" t="str">
            <v>délka 200 cm, stolek 45/45 cm</v>
          </cell>
          <cell r="Z90" t="str">
            <v>sezení do chodeb a před posluchárnu 3-sedák se stolkem</v>
          </cell>
          <cell r="AA90" t="str">
            <v>konstrukce lakovaná černá / chrom, sedák a opěradlo plast, modrý stolek černý</v>
          </cell>
          <cell r="AB90" t="str">
            <v>ocelový rám, povrchová úprava práškový lak, plastový sedák a opěrák na ocelové konstrukci sklopný sedák, černý stolek, rektifikace pro vyrovnání nerovnosti podlahy</v>
          </cell>
          <cell r="AD90" t="str">
            <v>sezení do chodeb a před posluchárnu 3-sedák se stolkem délka 200 cm, stolek 45/45 cm</v>
          </cell>
          <cell r="AE90">
            <v>5471</v>
          </cell>
          <cell r="AF90">
            <v>10942</v>
          </cell>
          <cell r="AG90">
            <v>2297.8199999999997</v>
          </cell>
          <cell r="AH90">
            <v>13239.82</v>
          </cell>
        </row>
        <row r="91">
          <cell r="A91" t="str">
            <v>Z12</v>
          </cell>
          <cell r="B91" t="str">
            <v>O</v>
          </cell>
          <cell r="E91" t="str">
            <v>suterén, chodba</v>
          </cell>
          <cell r="F91" t="str">
            <v>Stolky pro studenty a židle do chodeb a před posluchárnu.</v>
          </cell>
          <cell r="G91">
            <v>2</v>
          </cell>
          <cell r="H91">
            <v>2</v>
          </cell>
          <cell r="I91">
            <v>6531.58</v>
          </cell>
          <cell r="J91">
            <v>13063.16</v>
          </cell>
          <cell r="K91">
            <v>13063.16</v>
          </cell>
          <cell r="L91" t="str">
            <v>Z12</v>
          </cell>
          <cell r="N91" t="str">
            <v>prof. MUDr. Marcela Grünerová Lippertová, Ph.D.</v>
          </cell>
          <cell r="O91" t="str">
            <v>https://www.b2bpartner.cz/plastova-lavice-do-cekaren-iso-4-sedak-modra-chrom-nohy/</v>
          </cell>
          <cell r="P91" t="str">
            <v>x</v>
          </cell>
          <cell r="Q91" t="str">
            <v>SP042</v>
          </cell>
          <cell r="T91" t="str">
            <v>https://www.b2bpartner.cz/plastova-lavice-do-cekaren-iso-4-sedak-modra-chrom-nohy/</v>
          </cell>
          <cell r="U91" t="str">
            <v>SP042</v>
          </cell>
          <cell r="W91" t="str">
            <v>Z12</v>
          </cell>
          <cell r="X91">
            <v>2</v>
          </cell>
          <cell r="Y91" t="str">
            <v>délka 200 cm</v>
          </cell>
          <cell r="Z91" t="str">
            <v>sezení do chodeb a před posluchárnu 4-sedák</v>
          </cell>
          <cell r="AA91" t="str">
            <v>konstrukce lakovaná černá / chrom, sedák a opěradlo plast, modrý</v>
          </cell>
          <cell r="AB91" t="str">
            <v>ocelový rám, povrchová úprava práškový lak, plastový sedák a opěrák na ocelové konstrukci sklopný sedák, rektifikace pro vyrovnání nerovnosti podlahy</v>
          </cell>
          <cell r="AD91" t="str">
            <v>sezení do chodeb a před posluchárnu 4-sedák délka 200 cm</v>
          </cell>
          <cell r="AE91">
            <v>5398</v>
          </cell>
          <cell r="AF91">
            <v>10796</v>
          </cell>
          <cell r="AG91">
            <v>2267.16</v>
          </cell>
          <cell r="AH91">
            <v>13063.16</v>
          </cell>
        </row>
        <row r="92">
          <cell r="A92">
            <v>0</v>
          </cell>
          <cell r="B92" t="str">
            <v>O</v>
          </cell>
          <cell r="F92" t="str">
            <v>celkem</v>
          </cell>
          <cell r="J92">
            <v>26302.98</v>
          </cell>
          <cell r="K92">
            <v>26302.98</v>
          </cell>
          <cell r="N92" t="str">
            <v>prof. MUDr. Marcela Grünerová Lippertová, Ph.D.</v>
          </cell>
          <cell r="W92">
            <v>0</v>
          </cell>
          <cell r="X92">
            <v>0</v>
          </cell>
          <cell r="Y92">
            <v>0</v>
          </cell>
          <cell r="Z92">
            <v>0</v>
          </cell>
          <cell r="AA92">
            <v>0</v>
          </cell>
          <cell r="AB92">
            <v>0</v>
          </cell>
          <cell r="AD92" t="str">
            <v>0 0</v>
          </cell>
          <cell r="AF92">
            <v>21738</v>
          </cell>
          <cell r="AG92">
            <v>4564.98</v>
          </cell>
          <cell r="AH92">
            <v>26302.98</v>
          </cell>
        </row>
        <row r="93">
          <cell r="A93">
            <v>0</v>
          </cell>
          <cell r="B93" t="str">
            <v>S1</v>
          </cell>
          <cell r="F93" t="str">
            <v>Lavice školní</v>
          </cell>
          <cell r="G93">
            <v>0</v>
          </cell>
          <cell r="H93">
            <v>4</v>
          </cell>
          <cell r="I93">
            <v>2000.13</v>
          </cell>
          <cell r="J93">
            <v>0</v>
          </cell>
          <cell r="K93">
            <v>8000.52</v>
          </cell>
          <cell r="N93" t="str">
            <v>prof. MUDr. Michal Kršek, CSc.</v>
          </cell>
          <cell r="O93" t="str">
            <v>katalog</v>
          </cell>
          <cell r="P93" t="str">
            <v>x</v>
          </cell>
          <cell r="Q93" t="str">
            <v>STJ130-1</v>
          </cell>
          <cell r="W93">
            <v>0</v>
          </cell>
          <cell r="X93">
            <v>0</v>
          </cell>
          <cell r="Y93">
            <v>0</v>
          </cell>
          <cell r="Z93">
            <v>0</v>
          </cell>
          <cell r="AA93">
            <v>0</v>
          </cell>
          <cell r="AB93">
            <v>0</v>
          </cell>
          <cell r="AD93" t="str">
            <v>0 0</v>
          </cell>
          <cell r="AE93">
            <v>1653.0000000000002</v>
          </cell>
          <cell r="AF93">
            <v>0</v>
          </cell>
          <cell r="AG93">
            <v>0</v>
          </cell>
          <cell r="AH93">
            <v>0</v>
          </cell>
        </row>
        <row r="94">
          <cell r="A94" t="str">
            <v>L14</v>
          </cell>
          <cell r="B94" t="str">
            <v>S1</v>
          </cell>
          <cell r="F94" t="str">
            <v>lavice školní</v>
          </cell>
          <cell r="G94">
            <v>3</v>
          </cell>
          <cell r="H94">
            <v>0</v>
          </cell>
          <cell r="I94">
            <v>3327.5</v>
          </cell>
          <cell r="J94">
            <v>9982.5</v>
          </cell>
          <cell r="K94">
            <v>0</v>
          </cell>
          <cell r="L94" t="str">
            <v>L14</v>
          </cell>
          <cell r="W94" t="str">
            <v>L14</v>
          </cell>
          <cell r="X94">
            <v>3</v>
          </cell>
          <cell r="Y94" t="str">
            <v>130 x 60 x 75 </v>
          </cell>
          <cell r="Z94" t="str">
            <v>lavice školní</v>
          </cell>
          <cell r="AA94" t="str">
            <v>buk</v>
          </cell>
          <cell r="AB94" t="str">
            <v>Školní stůl s  dřevotřískovou deskou tl. min. 25mm oboustranně laminovanou, hrany ABS tl. 2mm, kovová podnož, rektifikace.</v>
          </cell>
          <cell r="AD94" t="str">
            <v>lavice školní 130 x 60 x 75 </v>
          </cell>
          <cell r="AE94">
            <v>2750</v>
          </cell>
          <cell r="AF94">
            <v>8250</v>
          </cell>
          <cell r="AG94">
            <v>1732.5</v>
          </cell>
          <cell r="AH94">
            <v>9982.5</v>
          </cell>
        </row>
        <row r="95">
          <cell r="A95" t="str">
            <v>L15</v>
          </cell>
          <cell r="B95" t="str">
            <v>S1</v>
          </cell>
          <cell r="F95" t="str">
            <v>Lavice školní s elektro.</v>
          </cell>
          <cell r="G95">
            <v>1</v>
          </cell>
          <cell r="H95">
            <v>0</v>
          </cell>
          <cell r="I95">
            <v>5082</v>
          </cell>
          <cell r="J95">
            <v>5082</v>
          </cell>
          <cell r="K95">
            <v>0</v>
          </cell>
          <cell r="L95" t="str">
            <v>L15</v>
          </cell>
          <cell r="N95" t="str">
            <v>prof. MUDr. Michal Kršek, CSc.</v>
          </cell>
          <cell r="O95" t="str">
            <v>katalog</v>
          </cell>
          <cell r="P95" t="str">
            <v>x</v>
          </cell>
          <cell r="Q95" t="str">
            <v>STE130E-1</v>
          </cell>
          <cell r="T95" t="str">
            <v>STE130E-1</v>
          </cell>
          <cell r="U95" t="str">
            <v>katalog školní</v>
          </cell>
          <cell r="W95" t="str">
            <v>L15</v>
          </cell>
          <cell r="X95">
            <v>1</v>
          </cell>
          <cell r="Y95" t="str">
            <v>130 x 60 x 75</v>
          </cell>
          <cell r="Z95" t="str">
            <v>lavice školní s elektrifikací</v>
          </cell>
          <cell r="AA95" t="str">
            <v>buk</v>
          </cell>
          <cell r="AB95" t="str">
            <v>Školní stůl s elektrifikací, dřevotřísková deska tl. min. 25mm oboustranně laminovaná, hrany ABS tl. 2mm, kovová podnož, rektifikace, elektrifikace vestavěnou zásuvkou 2x220V, 2xUSB</v>
          </cell>
          <cell r="AD95" t="str">
            <v>lavice školní s elektrifikací 130 x 60 x 75</v>
          </cell>
          <cell r="AE95">
            <v>4200</v>
          </cell>
          <cell r="AF95">
            <v>4200</v>
          </cell>
          <cell r="AG95">
            <v>882</v>
          </cell>
          <cell r="AH95">
            <v>5082</v>
          </cell>
        </row>
        <row r="96">
          <cell r="A96">
            <v>0</v>
          </cell>
          <cell r="B96" t="str">
            <v>S1</v>
          </cell>
          <cell r="F96" t="str">
            <v>židle do učebny</v>
          </cell>
          <cell r="G96">
            <v>0</v>
          </cell>
          <cell r="H96">
            <v>17</v>
          </cell>
          <cell r="I96">
            <v>5599.88</v>
          </cell>
          <cell r="J96">
            <v>0</v>
          </cell>
          <cell r="K96">
            <v>95197.96</v>
          </cell>
          <cell r="N96" t="str">
            <v>prof. MUDr. Michal Kršek, CSc.</v>
          </cell>
          <cell r="O96" t="str">
            <v>katalog</v>
          </cell>
          <cell r="P96" t="str">
            <v>x</v>
          </cell>
          <cell r="Q96" t="str">
            <v>ŽU070</v>
          </cell>
          <cell r="W96">
            <v>0</v>
          </cell>
          <cell r="X96">
            <v>0</v>
          </cell>
          <cell r="Y96">
            <v>0</v>
          </cell>
          <cell r="Z96">
            <v>0</v>
          </cell>
          <cell r="AA96">
            <v>0</v>
          </cell>
          <cell r="AB96">
            <v>0</v>
          </cell>
          <cell r="AD96" t="str">
            <v>0 0</v>
          </cell>
          <cell r="AE96">
            <v>4628</v>
          </cell>
          <cell r="AF96">
            <v>0</v>
          </cell>
          <cell r="AG96">
            <v>0</v>
          </cell>
          <cell r="AH96">
            <v>0</v>
          </cell>
        </row>
        <row r="97">
          <cell r="A97" t="str">
            <v>Z13</v>
          </cell>
          <cell r="B97" t="str">
            <v>S1</v>
          </cell>
          <cell r="F97" t="str">
            <v>židle do učebny</v>
          </cell>
          <cell r="G97">
            <v>17</v>
          </cell>
          <cell r="H97">
            <v>0</v>
          </cell>
          <cell r="I97">
            <v>1802.9</v>
          </cell>
          <cell r="J97">
            <v>30649.300000000003</v>
          </cell>
          <cell r="K97">
            <v>0</v>
          </cell>
          <cell r="L97" t="str">
            <v>Z13</v>
          </cell>
          <cell r="N97" t="str">
            <v>prof. MUDr. Michal Kršek, CSc.</v>
          </cell>
          <cell r="O97" t="str">
            <v>katalog</v>
          </cell>
          <cell r="P97" t="str">
            <v>x</v>
          </cell>
          <cell r="Q97" t="str">
            <v>ŽU070</v>
          </cell>
          <cell r="T97" t="str">
            <v>ŽU070</v>
          </cell>
          <cell r="U97" t="str">
            <v>katalog školní</v>
          </cell>
          <cell r="W97" t="str">
            <v>Z13</v>
          </cell>
          <cell r="X97">
            <v>17</v>
          </cell>
          <cell r="Y97" t="str">
            <v>85 x 49 x 50 cm</v>
          </cell>
          <cell r="Z97" t="str">
            <v>židle do učebny</v>
          </cell>
          <cell r="AA97" t="str">
            <v>konstrukce RAL 9006, sedák a opěradlo přírodní buk transp. Lak</v>
          </cell>
          <cell r="AB97" t="str">
            <v>židle pro učebny kovová kostra šedostříbrná, šedák s opěrákem z bukové překližky v přírodní barvě, nosnost 120 kg, stohovatelná</v>
          </cell>
          <cell r="AD97" t="str">
            <v>židle do učebny 85 x 49 x 50 cm</v>
          </cell>
          <cell r="AE97">
            <v>1490.0000000000002</v>
          </cell>
          <cell r="AF97">
            <v>25330.000000000004</v>
          </cell>
          <cell r="AG97">
            <v>5319.299999999999</v>
          </cell>
          <cell r="AH97">
            <v>30649.300000000003</v>
          </cell>
        </row>
        <row r="98">
          <cell r="A98">
            <v>0</v>
          </cell>
          <cell r="B98" t="str">
            <v>S1</v>
          </cell>
          <cell r="F98" t="str">
            <v>celkem</v>
          </cell>
          <cell r="J98">
            <v>45713.8</v>
          </cell>
          <cell r="K98">
            <v>103198.48000000001</v>
          </cell>
          <cell r="N98" t="str">
            <v>prof. MUDr. Michal Kršek, CSc.</v>
          </cell>
          <cell r="W98">
            <v>0</v>
          </cell>
          <cell r="X98">
            <v>0</v>
          </cell>
          <cell r="Y98">
            <v>0</v>
          </cell>
          <cell r="Z98">
            <v>0</v>
          </cell>
          <cell r="AA98">
            <v>0</v>
          </cell>
          <cell r="AB98">
            <v>0</v>
          </cell>
          <cell r="AD98" t="str">
            <v>0 0</v>
          </cell>
          <cell r="AF98">
            <v>37780</v>
          </cell>
          <cell r="AG98">
            <v>7933.799999999999</v>
          </cell>
          <cell r="AH98">
            <v>45713.8</v>
          </cell>
        </row>
        <row r="99">
          <cell r="A99" t="str">
            <v>S9</v>
          </cell>
          <cell r="B99" t="str">
            <v>J</v>
          </cell>
          <cell r="E99" t="str">
            <v>operační trakt</v>
          </cell>
          <cell r="F99" t="str">
            <v>kartotéka široká</v>
          </cell>
          <cell r="G99">
            <v>5</v>
          </cell>
          <cell r="H99">
            <v>5</v>
          </cell>
          <cell r="I99">
            <v>21538</v>
          </cell>
          <cell r="J99">
            <v>107690</v>
          </cell>
          <cell r="K99">
            <v>107690</v>
          </cell>
          <cell r="L99" t="str">
            <v>S9</v>
          </cell>
          <cell r="N99" t="str">
            <v>prof. MUDr. Petr Arenberger, DrSc., MBA</v>
          </cell>
          <cell r="O99" t="str">
            <v>www.atsholding.cz</v>
          </cell>
          <cell r="P99" t="str">
            <v>barva</v>
          </cell>
          <cell r="Q99">
            <v>19202</v>
          </cell>
          <cell r="R99" t="str">
            <v>ATS Holding</v>
          </cell>
          <cell r="T99" t="str">
            <v>www.atsholding.cz</v>
          </cell>
          <cell r="U99">
            <v>19202</v>
          </cell>
          <cell r="W99" t="str">
            <v>S9</v>
          </cell>
          <cell r="X99">
            <v>5</v>
          </cell>
          <cell r="Y99" t="str">
            <v>900 x 570 x 1320 mm</v>
          </cell>
          <cell r="Z99" t="str">
            <v>kartotéka široká</v>
          </cell>
          <cell r="AA99" t="str">
            <v>korpus tmavě šedý, čela teplá žlutá</v>
          </cell>
          <cell r="AB99" t="str">
            <v>Plechová kartotéka, 8 x zásuvkový box s výsuvem formátu kartotéky, čela v barvě podle specifikace, korpus tmavě šedý</v>
          </cell>
          <cell r="AD99" t="str">
            <v>kartotéka široká 900 x 570 x 1320 mm</v>
          </cell>
          <cell r="AE99">
            <v>17800</v>
          </cell>
          <cell r="AF99">
            <v>89000</v>
          </cell>
          <cell r="AG99">
            <v>18690</v>
          </cell>
          <cell r="AH99">
            <v>107690</v>
          </cell>
        </row>
        <row r="100">
          <cell r="A100" t="str">
            <v>S10</v>
          </cell>
          <cell r="B100" t="str">
            <v>J</v>
          </cell>
          <cell r="E100" t="str">
            <v>operační trakt</v>
          </cell>
          <cell r="F100" t="str">
            <v>Skříň šatní</v>
          </cell>
          <cell r="G100">
            <v>1</v>
          </cell>
          <cell r="H100">
            <v>1</v>
          </cell>
          <cell r="I100">
            <v>6655</v>
          </cell>
          <cell r="J100">
            <v>6655</v>
          </cell>
          <cell r="K100">
            <v>6655</v>
          </cell>
          <cell r="L100" t="str">
            <v>S10</v>
          </cell>
          <cell r="N100" t="str">
            <v>prof. MUDr. Petr Arenberger, DrSc., MBA</v>
          </cell>
          <cell r="O100" t="str">
            <v>www.atsholding.cz</v>
          </cell>
          <cell r="P100" t="str">
            <v>barva</v>
          </cell>
          <cell r="Q100">
            <v>19233</v>
          </cell>
          <cell r="T100" t="str">
            <v>www.atsholding.cz</v>
          </cell>
          <cell r="U100">
            <v>19233</v>
          </cell>
          <cell r="W100" t="str">
            <v>S10</v>
          </cell>
          <cell r="X100">
            <v>1</v>
          </cell>
          <cell r="Y100" t="str">
            <v>800 x 400 x 1950 mm</v>
          </cell>
          <cell r="Z100" t="str">
            <v>Skříň šatní</v>
          </cell>
          <cell r="AA100" t="str">
            <v>korpus tmavě šedý, čela teplá žlutá</v>
          </cell>
          <cell r="AB100" t="str">
            <v>Plechová šatní skříň, dvířka barva dle specifikace, korpus tmavě šedý</v>
          </cell>
          <cell r="AD100" t="str">
            <v>Skříň šatní 800 x 400 x 1950 mm</v>
          </cell>
          <cell r="AE100">
            <v>5500</v>
          </cell>
          <cell r="AF100">
            <v>5500</v>
          </cell>
          <cell r="AG100">
            <v>1155</v>
          </cell>
          <cell r="AH100">
            <v>6655</v>
          </cell>
        </row>
        <row r="101">
          <cell r="A101" t="str">
            <v>S11</v>
          </cell>
          <cell r="B101" t="str">
            <v>J</v>
          </cell>
          <cell r="E101" t="str">
            <v>operační trakt</v>
          </cell>
          <cell r="F101" t="str">
            <v>skříně na nástroje</v>
          </cell>
          <cell r="G101">
            <v>4</v>
          </cell>
          <cell r="H101">
            <v>4</v>
          </cell>
          <cell r="I101">
            <v>16964.2</v>
          </cell>
          <cell r="J101">
            <v>67856.8</v>
          </cell>
          <cell r="K101">
            <v>67856.8</v>
          </cell>
          <cell r="L101" t="str">
            <v>S11</v>
          </cell>
          <cell r="M101" t="str">
            <v>popis není v katalogu</v>
          </cell>
          <cell r="N101" t="str">
            <v>prof. MUDr. Petr Arenberger, DrSc., MBA</v>
          </cell>
          <cell r="O101" t="str">
            <v>www.atsholding.cz</v>
          </cell>
          <cell r="P101" t="str">
            <v>barva</v>
          </cell>
          <cell r="Q101" t="str">
            <v>19231? skříň vysoká dvojzásuvková není v katalogu</v>
          </cell>
          <cell r="T101" t="str">
            <v>www.atsholding.cz</v>
          </cell>
          <cell r="U101" t="str">
            <v>19231? skříň vysoká dvojzásuvková není v katalogu</v>
          </cell>
          <cell r="W101" t="str">
            <v>S11</v>
          </cell>
          <cell r="X101">
            <v>4</v>
          </cell>
          <cell r="Y101" t="str">
            <v>800 x 400 x 1950 mm</v>
          </cell>
          <cell r="Z101" t="str">
            <v>skříně na nástroje</v>
          </cell>
          <cell r="AA101" t="str">
            <v>korpus tmavě šedý, čela teplá žlutá</v>
          </cell>
          <cell r="AB101" t="str">
            <v>Plechová kombinovaná skříň, 3 x zásuvkový s výsuvem na ceou šířku, 50% prosklená dvířka s policemi, dvířka a čela barva dle specifikace, korpus tmavě šedý</v>
          </cell>
          <cell r="AD101" t="str">
            <v>skříně na nástroje 800 x 400 x 1950 mm</v>
          </cell>
          <cell r="AE101">
            <v>14020.000000000002</v>
          </cell>
          <cell r="AF101">
            <v>56080.00000000001</v>
          </cell>
          <cell r="AG101">
            <v>11776.799999999996</v>
          </cell>
          <cell r="AH101">
            <v>67856.8</v>
          </cell>
        </row>
        <row r="102">
          <cell r="A102" t="str">
            <v>S12</v>
          </cell>
          <cell r="B102" t="str">
            <v>J</v>
          </cell>
          <cell r="E102" t="str">
            <v>operační trakt</v>
          </cell>
          <cell r="F102" t="str">
            <v>Skříňka 5zásuvková</v>
          </cell>
          <cell r="G102">
            <v>3</v>
          </cell>
          <cell r="H102">
            <v>3</v>
          </cell>
          <cell r="I102">
            <v>11785.4</v>
          </cell>
          <cell r="J102">
            <v>35356.2</v>
          </cell>
          <cell r="K102">
            <v>35356.2</v>
          </cell>
          <cell r="L102" t="str">
            <v>S12</v>
          </cell>
          <cell r="N102" t="str">
            <v>prof. MUDr. Petr Arenberger, DrSc., MBA</v>
          </cell>
          <cell r="O102" t="str">
            <v>www.atsholding.cz</v>
          </cell>
          <cell r="P102" t="str">
            <v>barva</v>
          </cell>
          <cell r="Q102">
            <v>19222</v>
          </cell>
          <cell r="T102" t="str">
            <v>www.atsholding.cz</v>
          </cell>
          <cell r="U102">
            <v>19222</v>
          </cell>
          <cell r="W102" t="str">
            <v>S12</v>
          </cell>
          <cell r="X102">
            <v>3</v>
          </cell>
          <cell r="Y102" t="str">
            <v>450 x 600 x 860 mm</v>
          </cell>
          <cell r="Z102" t="str">
            <v>Skříňka 5zásuvková</v>
          </cell>
          <cell r="AA102" t="str">
            <v>korpus tmavě šedý, čela teplá žlutá</v>
          </cell>
          <cell r="AB102" t="str">
            <v>Plechová skříňka pod pracovní desku 5 x zásuvkový box s výsuvem na celou šířku, čela v barvě podle specifikace, korpus tmavě šedý</v>
          </cell>
          <cell r="AD102" t="str">
            <v>Skříňka 5zásuvková 450 x 600 x 860 mm</v>
          </cell>
          <cell r="AE102">
            <v>9740</v>
          </cell>
          <cell r="AF102">
            <v>29220</v>
          </cell>
          <cell r="AG102">
            <v>6136.199999999997</v>
          </cell>
          <cell r="AH102">
            <v>35356.2</v>
          </cell>
        </row>
        <row r="103">
          <cell r="A103" t="str">
            <v>S13</v>
          </cell>
          <cell r="B103" t="str">
            <v>J</v>
          </cell>
          <cell r="E103" t="str">
            <v>operační trakt</v>
          </cell>
          <cell r="F103" t="str">
            <v>skříňka dolní 3zásuvková</v>
          </cell>
          <cell r="G103">
            <v>3</v>
          </cell>
          <cell r="H103">
            <v>3</v>
          </cell>
          <cell r="I103">
            <v>9909.9</v>
          </cell>
          <cell r="J103">
            <v>29729.699999999997</v>
          </cell>
          <cell r="K103">
            <v>29729.699999999997</v>
          </cell>
          <cell r="L103" t="str">
            <v>S13</v>
          </cell>
          <cell r="N103" t="str">
            <v>prof. MUDr. Petr Arenberger, DrSc., MBA</v>
          </cell>
          <cell r="O103" t="str">
            <v>www.atsholding.cz</v>
          </cell>
          <cell r="P103" t="str">
            <v>barva</v>
          </cell>
          <cell r="Q103">
            <v>19221</v>
          </cell>
          <cell r="T103" t="str">
            <v>www.atsholding.cz</v>
          </cell>
          <cell r="U103">
            <v>19221</v>
          </cell>
          <cell r="W103" t="str">
            <v>S13</v>
          </cell>
          <cell r="X103">
            <v>3</v>
          </cell>
          <cell r="Y103" t="str">
            <v>450 x 600 x 860 mm</v>
          </cell>
          <cell r="Z103" t="str">
            <v>skříňka dolní 3zásuvková</v>
          </cell>
          <cell r="AA103" t="str">
            <v>korpus tmavě šedý, čela teplá žlutá</v>
          </cell>
          <cell r="AB103" t="str">
            <v>Plechová skříňka pod pracovní desku 3 x zásuvkový box s výsuvem na celou šířku, čela v barvě podle specifikace, korpus bílý</v>
          </cell>
          <cell r="AD103" t="str">
            <v>skříňka dolní 3zásuvková 450 x 600 x 860 mm</v>
          </cell>
          <cell r="AE103">
            <v>8190</v>
          </cell>
          <cell r="AF103">
            <v>24570</v>
          </cell>
          <cell r="AG103">
            <v>5159.700000000001</v>
          </cell>
          <cell r="AH103">
            <v>29729.7</v>
          </cell>
        </row>
        <row r="104">
          <cell r="A104" t="str">
            <v>S14</v>
          </cell>
          <cell r="B104" t="str">
            <v>J</v>
          </cell>
          <cell r="E104" t="str">
            <v>operační trakt</v>
          </cell>
          <cell r="F104" t="str">
            <v>skříňka horní závěsná s výklopem</v>
          </cell>
          <cell r="G104">
            <v>3</v>
          </cell>
          <cell r="H104">
            <v>3</v>
          </cell>
          <cell r="I104">
            <v>5904.8</v>
          </cell>
          <cell r="J104">
            <v>17714.4</v>
          </cell>
          <cell r="K104">
            <v>17714.4</v>
          </cell>
          <cell r="L104" t="str">
            <v>S14</v>
          </cell>
          <cell r="N104" t="str">
            <v>prof. MUDr. Petr Arenberger, DrSc., MBA</v>
          </cell>
          <cell r="O104" t="str">
            <v>www.atsholding.cz</v>
          </cell>
          <cell r="P104" t="str">
            <v>barva</v>
          </cell>
          <cell r="Q104">
            <v>19227</v>
          </cell>
          <cell r="T104" t="str">
            <v>www.atsholding.cz</v>
          </cell>
          <cell r="U104">
            <v>19227</v>
          </cell>
          <cell r="W104" t="str">
            <v>S14</v>
          </cell>
          <cell r="X104">
            <v>3</v>
          </cell>
          <cell r="Y104" t="str">
            <v>900 x 330 x 350 mm</v>
          </cell>
          <cell r="Z104" t="str">
            <v>skříňka horní závěsná s výklopem</v>
          </cell>
          <cell r="AA104" t="str">
            <v>korpus tmavě šedý, čela teplá žlutá</v>
          </cell>
          <cell r="AB104" t="str">
            <v>Závěsná plechová skříňka  s výklopným čelem (skládací mechanismus) s poličkou, čelo v barvě podle specifikace, korpus tmavě šedý</v>
          </cell>
          <cell r="AD104" t="str">
            <v>skříňka horní závěsná s výklopem 900 x 330 x 350 mm</v>
          </cell>
          <cell r="AE104">
            <v>4880</v>
          </cell>
          <cell r="AF104">
            <v>14640</v>
          </cell>
          <cell r="AG104">
            <v>3074.399999999998</v>
          </cell>
          <cell r="AH104">
            <v>17714.399999999998</v>
          </cell>
        </row>
        <row r="105">
          <cell r="A105" t="str">
            <v>Z42</v>
          </cell>
          <cell r="B105" t="str">
            <v>J</v>
          </cell>
          <cell r="E105" t="str">
            <v>operační trakt</v>
          </cell>
          <cell r="F105" t="str">
            <v>speciální židle s opěrkou</v>
          </cell>
          <cell r="G105">
            <v>3</v>
          </cell>
          <cell r="H105">
            <v>3</v>
          </cell>
          <cell r="I105">
            <v>6618.7</v>
          </cell>
          <cell r="J105">
            <v>19856.1</v>
          </cell>
          <cell r="K105">
            <v>19856.1</v>
          </cell>
          <cell r="L105" t="str">
            <v>Z42</v>
          </cell>
          <cell r="N105" t="str">
            <v>prof. MUDr. Petr Arenberger, DrSc., MBA</v>
          </cell>
          <cell r="O105" t="str">
            <v>www.atsholding.cz</v>
          </cell>
          <cell r="P105" t="str">
            <v>barva</v>
          </cell>
          <cell r="T105" t="str">
            <v>www.atsholding.cz</v>
          </cell>
          <cell r="W105" t="str">
            <v>Z42</v>
          </cell>
          <cell r="X105">
            <v>3</v>
          </cell>
          <cell r="Y105">
            <v>0</v>
          </cell>
          <cell r="Z105" t="str">
            <v>speciální židle s opěrkou</v>
          </cell>
          <cell r="AA105" t="str">
            <v>konstrukce štříbrná/ chromová, čalounění bílé.</v>
          </cell>
          <cell r="AB105" t="str">
            <v>Speciální židle s opěrkou zad/lokte otočnou 360 stupňů nezávisle na pozici sedáku pro ordinace, laboratoře a jiná zdravotnická pracoviště Snadná omyvatelnost. Kovová konstrukce, koženkové čalounění, kolečka na měkkou podlahu.</v>
          </cell>
          <cell r="AD105" t="str">
            <v>speciální židle s opěrkou 0</v>
          </cell>
          <cell r="AE105">
            <v>5470</v>
          </cell>
          <cell r="AF105">
            <v>16410</v>
          </cell>
          <cell r="AG105">
            <v>3446.0999999999985</v>
          </cell>
          <cell r="AH105">
            <v>19856.1</v>
          </cell>
        </row>
        <row r="106">
          <cell r="A106" t="str">
            <v>L16</v>
          </cell>
          <cell r="B106" t="str">
            <v>J</v>
          </cell>
          <cell r="E106" t="str">
            <v>operační trakt</v>
          </cell>
          <cell r="F106" t="str">
            <v>Stůl pracovní rohový</v>
          </cell>
          <cell r="G106">
            <v>2</v>
          </cell>
          <cell r="H106">
            <v>2</v>
          </cell>
          <cell r="I106">
            <v>7090.6</v>
          </cell>
          <cell r="J106">
            <v>14181.2</v>
          </cell>
          <cell r="K106">
            <v>14181.2</v>
          </cell>
          <cell r="L106" t="str">
            <v>L16</v>
          </cell>
          <cell r="N106" t="str">
            <v>prof. MUDr. Petr Arenberger, DrSc., MBA</v>
          </cell>
          <cell r="O106" t="str">
            <v>www.atsholding.cz</v>
          </cell>
          <cell r="P106" t="str">
            <v>barva</v>
          </cell>
          <cell r="T106" t="str">
            <v>www.atsholding.cz</v>
          </cell>
          <cell r="W106" t="str">
            <v>L16</v>
          </cell>
          <cell r="X106">
            <v>2</v>
          </cell>
          <cell r="Y106" t="str">
            <v>160 x 110 x 75</v>
          </cell>
          <cell r="Z106" t="str">
            <v>stůl pracovní rohový</v>
          </cell>
          <cell r="AA106" t="str">
            <v>bílá</v>
          </cell>
          <cell r="AB106" t="str">
            <v>zdravotnický nábytek s vnitřním uspořádáním všech zásuvek pro archivaci klasických zdravotních karet s možností uzpůsobení pro uložení závěsných kartotékových systémů. Materiál LTD desky potažené laminofolií, hrany ABS tl. min. 2 mm</v>
          </cell>
          <cell r="AD106" t="str">
            <v>stůl pracovní rohový 160 x 110 x 75</v>
          </cell>
          <cell r="AE106">
            <v>5860.000000000001</v>
          </cell>
          <cell r="AF106">
            <v>11720.000000000002</v>
          </cell>
          <cell r="AG106">
            <v>2461.2000000000007</v>
          </cell>
          <cell r="AH106">
            <v>14181.200000000003</v>
          </cell>
        </row>
        <row r="107">
          <cell r="A107" t="str">
            <v>Z14</v>
          </cell>
          <cell r="B107" t="str">
            <v>J</v>
          </cell>
          <cell r="E107" t="str">
            <v>operační trakt</v>
          </cell>
          <cell r="F107" t="str">
            <v>židle speciální</v>
          </cell>
          <cell r="G107">
            <v>10</v>
          </cell>
          <cell r="H107">
            <v>10</v>
          </cell>
          <cell r="I107">
            <v>9534.8</v>
          </cell>
          <cell r="J107">
            <v>95348</v>
          </cell>
          <cell r="K107">
            <v>95348</v>
          </cell>
          <cell r="L107" t="str">
            <v>Z14</v>
          </cell>
          <cell r="N107" t="str">
            <v>prof. MUDr. Petr Arenberger, DrSc., MBA</v>
          </cell>
          <cell r="O107" t="str">
            <v>www.atsholding.cz</v>
          </cell>
          <cell r="P107" t="str">
            <v>barva</v>
          </cell>
          <cell r="T107" t="str">
            <v>www.atsholding.cz</v>
          </cell>
          <cell r="W107" t="str">
            <v>Z14</v>
          </cell>
          <cell r="X107">
            <v>10</v>
          </cell>
          <cell r="Y107">
            <v>0</v>
          </cell>
          <cell r="Z107" t="str">
            <v>židle speciální</v>
          </cell>
          <cell r="AA107" t="str">
            <v>konstrukce bílá / světle šedá, potahy bílé</v>
          </cell>
          <cell r="AB107" t="str">
            <v>Speciální židle pro ordinace, laboratoře a jiná zdravotnická pracoviště. Velký sedák a opěrák pro delší sezení, snadná omyvatelnost. Světle šedá barva plastů, bílé čalounění koženka. Nosnost 120 kg, kolečka pro měkký povrch.</v>
          </cell>
          <cell r="AD107" t="str">
            <v>židle speciální 0</v>
          </cell>
          <cell r="AE107">
            <v>7880</v>
          </cell>
          <cell r="AF107">
            <v>78800</v>
          </cell>
          <cell r="AG107">
            <v>16548</v>
          </cell>
          <cell r="AH107">
            <v>95348</v>
          </cell>
        </row>
        <row r="108">
          <cell r="A108">
            <v>0</v>
          </cell>
          <cell r="B108" t="str">
            <v>J</v>
          </cell>
          <cell r="E108" t="str">
            <v>operační trakt</v>
          </cell>
          <cell r="F108" t="str">
            <v>GOLEM OD – odběrové křeslo</v>
          </cell>
          <cell r="G108">
            <v>2</v>
          </cell>
          <cell r="H108">
            <v>4</v>
          </cell>
          <cell r="I108">
            <v>32207.78</v>
          </cell>
          <cell r="J108">
            <v>64415.56</v>
          </cell>
          <cell r="K108">
            <v>128831.12</v>
          </cell>
          <cell r="N108" t="str">
            <v>prof. MUDr. Petr Arenberger, DrSc., MBA</v>
          </cell>
          <cell r="O108" t="str">
            <v>http://www.rql.cz</v>
          </cell>
          <cell r="P108" t="str">
            <v>barva</v>
          </cell>
          <cell r="Q108" t="str">
            <v>manuálně ovládané?</v>
          </cell>
          <cell r="T108" t="str">
            <v>http://www.rql.cz</v>
          </cell>
          <cell r="W108">
            <v>0</v>
          </cell>
          <cell r="X108">
            <v>0</v>
          </cell>
          <cell r="Y108">
            <v>0</v>
          </cell>
          <cell r="Z108">
            <v>0</v>
          </cell>
          <cell r="AA108">
            <v>0</v>
          </cell>
          <cell r="AB108">
            <v>0</v>
          </cell>
          <cell r="AD108" t="str">
            <v>0 0</v>
          </cell>
          <cell r="AE108">
            <v>26618</v>
          </cell>
          <cell r="AF108">
            <v>0</v>
          </cell>
          <cell r="AG108">
            <v>0</v>
          </cell>
          <cell r="AH108">
            <v>0</v>
          </cell>
        </row>
        <row r="109">
          <cell r="A109">
            <v>0</v>
          </cell>
          <cell r="B109" t="str">
            <v>J</v>
          </cell>
          <cell r="E109" t="str">
            <v>operační trakt</v>
          </cell>
          <cell r="F109" t="str">
            <v>GOLEM OD – odběrové křeslo</v>
          </cell>
          <cell r="G109">
            <v>2</v>
          </cell>
          <cell r="I109">
            <v>32207.78</v>
          </cell>
          <cell r="W109">
            <v>0</v>
          </cell>
          <cell r="X109">
            <v>0</v>
          </cell>
          <cell r="Y109">
            <v>0</v>
          </cell>
          <cell r="Z109">
            <v>0</v>
          </cell>
          <cell r="AA109">
            <v>0</v>
          </cell>
          <cell r="AB109">
            <v>0</v>
          </cell>
          <cell r="AD109" t="str">
            <v>0 0</v>
          </cell>
          <cell r="AE109">
            <v>26618</v>
          </cell>
          <cell r="AF109">
            <v>0</v>
          </cell>
          <cell r="AG109">
            <v>0</v>
          </cell>
          <cell r="AH109">
            <v>0</v>
          </cell>
        </row>
        <row r="110">
          <cell r="A110">
            <v>0</v>
          </cell>
          <cell r="B110" t="str">
            <v>J</v>
          </cell>
          <cell r="E110" t="str">
            <v>operační trakt</v>
          </cell>
          <cell r="F110" t="str">
            <v>celkem</v>
          </cell>
          <cell r="J110">
            <v>458802.96</v>
          </cell>
          <cell r="K110">
            <v>523218.52</v>
          </cell>
          <cell r="N110" t="str">
            <v>prof. MUDr. Petr Arenberger, DrSc., MBA</v>
          </cell>
          <cell r="W110">
            <v>0</v>
          </cell>
          <cell r="X110">
            <v>0</v>
          </cell>
          <cell r="Y110">
            <v>0</v>
          </cell>
          <cell r="Z110">
            <v>0</v>
          </cell>
          <cell r="AA110">
            <v>0</v>
          </cell>
          <cell r="AB110">
            <v>0</v>
          </cell>
          <cell r="AD110" t="str">
            <v>0 0</v>
          </cell>
          <cell r="AF110">
            <v>325940</v>
          </cell>
          <cell r="AG110">
            <v>68447.4</v>
          </cell>
          <cell r="AH110">
            <v>394387.4</v>
          </cell>
        </row>
        <row r="111">
          <cell r="A111" t="str">
            <v>S15</v>
          </cell>
          <cell r="B111" t="str">
            <v>S </v>
          </cell>
          <cell r="C111" t="str">
            <v>kardio</v>
          </cell>
          <cell r="E111" t="str">
            <v>šatna mediků</v>
          </cell>
          <cell r="F111" t="str">
            <v>šatní skříňky dělené (šestidveřová)</v>
          </cell>
          <cell r="G111">
            <v>8</v>
          </cell>
          <cell r="H111">
            <v>0</v>
          </cell>
          <cell r="I111">
            <v>12518.7</v>
          </cell>
          <cell r="J111">
            <v>100149.6</v>
          </cell>
          <cell r="K111">
            <v>0</v>
          </cell>
          <cell r="L111" t="str">
            <v>S15</v>
          </cell>
          <cell r="N111" t="str">
            <v>prof. MUDr. Petr Widimský, DrSc.</v>
          </cell>
          <cell r="O111" t="str">
            <v>http://arcacz.cz/satni-skrine/6-satni-skrin-horizontalne-delena-6-dverova-lo29.html</v>
          </cell>
          <cell r="T111" t="str">
            <v>http://arcacz.cz/satni-skrine/6-satni-skrin-horizontalne-delena-6-dverova-lo29.html</v>
          </cell>
          <cell r="W111" t="str">
            <v>S15</v>
          </cell>
          <cell r="X111">
            <v>8</v>
          </cell>
          <cell r="Y111" t="str">
            <v>900x500x1742mm</v>
          </cell>
          <cell r="Z111" t="str">
            <v>šatní skříňky dělené (šestidveřová)</v>
          </cell>
          <cell r="AA111" t="str">
            <v>korpus tmavě šedý, čela teplá žlutá</v>
          </cell>
          <cell r="AB111" t="str">
            <v>Šatní skříň horizontálně dělená, 6-dveřová, plechová, plech tl. 1 mm, spec. uprava povrchu zinečnatým fosfátem před lakováním. Větrání po celé výšce dveří, výškově stavitelné police s šatní tyčí a háčky, jmenovka, uzamykání dveří na visací zámek</v>
          </cell>
          <cell r="AD111" t="str">
            <v>šatní skříňky dělené (šestidveřová) 900x500x1742mm</v>
          </cell>
          <cell r="AE111">
            <v>10346.03305785124</v>
          </cell>
          <cell r="AF111">
            <v>82768.26446280992</v>
          </cell>
          <cell r="AG111">
            <v>17381.335537190083</v>
          </cell>
          <cell r="AH111">
            <v>100149.6</v>
          </cell>
        </row>
        <row r="112">
          <cell r="A112" t="str">
            <v>S16</v>
          </cell>
          <cell r="B112" t="str">
            <v>S</v>
          </cell>
          <cell r="C112" t="str">
            <v>kardio</v>
          </cell>
          <cell r="E112" t="str">
            <v>šatna mediků</v>
          </cell>
          <cell r="F112" t="str">
            <v>šatní skříňky (trojdveřová)</v>
          </cell>
          <cell r="G112">
            <v>3</v>
          </cell>
          <cell r="H112">
            <v>0</v>
          </cell>
          <cell r="I112">
            <v>10937.2</v>
          </cell>
          <cell r="J112">
            <v>32811.600000000006</v>
          </cell>
          <cell r="K112">
            <v>0</v>
          </cell>
          <cell r="L112" t="str">
            <v>S16</v>
          </cell>
          <cell r="N112" t="str">
            <v>prof. MUDr. Petr Widimský, DrSc.</v>
          </cell>
          <cell r="O112" t="str">
            <v>http://arcacz.cz/satni-skrine/3-satni-skrin-3-dverova-lo19.html</v>
          </cell>
          <cell r="T112" t="str">
            <v>http://arcacz.cz/satni-skrine/3-satni-skrin-3-dverova-lo19.html</v>
          </cell>
          <cell r="W112" t="str">
            <v>S16</v>
          </cell>
          <cell r="X112">
            <v>3</v>
          </cell>
          <cell r="Y112" t="str">
            <v>900x500x1742mm</v>
          </cell>
          <cell r="Z112" t="str">
            <v>šatní skříňky (trojdveřová)</v>
          </cell>
          <cell r="AA112" t="str">
            <v>korpus tmavě šedý, čela teplá žlutá</v>
          </cell>
          <cell r="AB112" t="str">
            <v>Šatní skříň 3-dveřová, plechová, plech tl. 1 mm, spec. uprava povrchu zinečnatým fosfátem před lakováním, větrání po celé výšce dveří, výškově stavitelné police s šatní tyčí a háčky, jmenovka, uzamykání dveří na visací zámek</v>
          </cell>
          <cell r="AD112" t="str">
            <v>šatní skříňky (trojdveřová) 900x500x1742mm</v>
          </cell>
          <cell r="AE112">
            <v>9039.008264462811</v>
          </cell>
          <cell r="AF112">
            <v>27117.02479338843</v>
          </cell>
          <cell r="AG112">
            <v>5694.575206611567</v>
          </cell>
          <cell r="AH112">
            <v>32811.6</v>
          </cell>
        </row>
        <row r="113">
          <cell r="A113">
            <v>0</v>
          </cell>
          <cell r="B113" t="str">
            <v>S</v>
          </cell>
          <cell r="C113" t="str">
            <v>kardio</v>
          </cell>
          <cell r="E113" t="str">
            <v>šatna mediků</v>
          </cell>
          <cell r="F113" t="str">
            <v>šatní trojskříňky s dvěma lavičkami</v>
          </cell>
          <cell r="G113">
            <v>0</v>
          </cell>
          <cell r="H113">
            <v>16</v>
          </cell>
          <cell r="I113">
            <v>7865</v>
          </cell>
          <cell r="J113">
            <v>0</v>
          </cell>
          <cell r="K113">
            <v>125840</v>
          </cell>
          <cell r="N113" t="str">
            <v>prof. MUDr. Petr Widimský, DrSc.</v>
          </cell>
          <cell r="O113" t="str">
            <v>http://www.krovina.com/katalog/cz/satny/satni-skrinky/produkt/satna-iii-satni-trojskrinka</v>
          </cell>
          <cell r="W113">
            <v>0</v>
          </cell>
          <cell r="X113">
            <v>0</v>
          </cell>
          <cell r="Y113">
            <v>0</v>
          </cell>
          <cell r="Z113">
            <v>0</v>
          </cell>
          <cell r="AA113">
            <v>0</v>
          </cell>
          <cell r="AB113">
            <v>0</v>
          </cell>
          <cell r="AD113" t="str">
            <v>0 0</v>
          </cell>
          <cell r="AE113">
            <v>6500</v>
          </cell>
          <cell r="AF113">
            <v>0</v>
          </cell>
          <cell r="AG113">
            <v>0</v>
          </cell>
          <cell r="AH113">
            <v>0</v>
          </cell>
        </row>
        <row r="114">
          <cell r="A114" t="str">
            <v>Z43</v>
          </cell>
          <cell r="B114" t="str">
            <v>S</v>
          </cell>
          <cell r="C114" t="str">
            <v>kardio</v>
          </cell>
          <cell r="E114" t="str">
            <v>šatna mediků</v>
          </cell>
          <cell r="F114" t="str">
            <v>lavička 200*36*43</v>
          </cell>
          <cell r="G114">
            <v>2</v>
          </cell>
          <cell r="H114">
            <v>0</v>
          </cell>
          <cell r="I114">
            <v>6267.8</v>
          </cell>
          <cell r="J114">
            <v>12535.6</v>
          </cell>
          <cell r="K114">
            <v>0</v>
          </cell>
          <cell r="L114" t="str">
            <v>Z43</v>
          </cell>
          <cell r="N114" t="str">
            <v>prof. MUDr. Petr Widimský, DrSc.</v>
          </cell>
          <cell r="O114" t="str">
            <v>http://arcacz.cz/86-lavice</v>
          </cell>
          <cell r="T114" t="str">
            <v>http://arcacz.cz/86-lavice</v>
          </cell>
          <cell r="W114" t="str">
            <v>Z43</v>
          </cell>
          <cell r="X114">
            <v>2</v>
          </cell>
          <cell r="Y114" t="str">
            <v>200 x 36 x 43 cm</v>
          </cell>
          <cell r="Z114" t="str">
            <v>lavička</v>
          </cell>
          <cell r="AA114" t="str">
            <v>podnož šedá, deska přírodní dřevo lakované transp. Lakem</v>
          </cell>
          <cell r="AB114" t="str">
            <v>Šatní lavice š. 36 cm, v. 43 cm, podnož z ocelových profilů, lakovaných šedou barvou, desky ze smrkových latí ca 90x30 – lakované transparentním lakem</v>
          </cell>
          <cell r="AD114" t="str">
            <v>lavička 200 x 36 x 43 cm</v>
          </cell>
          <cell r="AE114">
            <v>5180</v>
          </cell>
          <cell r="AF114">
            <v>10360</v>
          </cell>
          <cell r="AG114">
            <v>2175.6000000000004</v>
          </cell>
          <cell r="AH114">
            <v>12535.6</v>
          </cell>
        </row>
        <row r="115">
          <cell r="A115" t="str">
            <v>Z44</v>
          </cell>
          <cell r="B115" t="str">
            <v>S</v>
          </cell>
          <cell r="C115" t="str">
            <v>kardio</v>
          </cell>
          <cell r="E115" t="str">
            <v>šatna mediků</v>
          </cell>
          <cell r="F115" t="str">
            <v>lavička 150*36*43</v>
          </cell>
          <cell r="G115">
            <v>1</v>
          </cell>
          <cell r="H115">
            <v>0</v>
          </cell>
          <cell r="I115">
            <v>4311.2</v>
          </cell>
          <cell r="J115">
            <v>4311.2</v>
          </cell>
          <cell r="K115">
            <v>0</v>
          </cell>
          <cell r="L115" t="str">
            <v>Z44</v>
          </cell>
          <cell r="N115" t="str">
            <v>prof. MUDr. Petr Widimský, DrSc.</v>
          </cell>
          <cell r="O115" t="str">
            <v>http://arcacz.cz/86-lavice</v>
          </cell>
          <cell r="T115" t="str">
            <v>http://arcacz.cz/86-lavice</v>
          </cell>
          <cell r="W115" t="str">
            <v>Z44</v>
          </cell>
          <cell r="X115">
            <v>1</v>
          </cell>
          <cell r="Y115" t="str">
            <v>150 x 36 x 43 cm</v>
          </cell>
          <cell r="Z115" t="str">
            <v>lavička</v>
          </cell>
          <cell r="AA115" t="str">
            <v>podnož šedá, deska přírodní dřevo lakované transp. Lakem</v>
          </cell>
          <cell r="AB115" t="str">
            <v>Šatní lavice š. 36 cm, v. 43 cm, podnož z ocelových profilů, lakovaných šedou barvou, desky ze smrkových latí ca 90x30 – lakované transparentním lakem</v>
          </cell>
          <cell r="AD115" t="str">
            <v>lavička 150 x 36 x 43 cm</v>
          </cell>
          <cell r="AE115">
            <v>3562.9752066115702</v>
          </cell>
          <cell r="AF115">
            <v>3562.9752066115702</v>
          </cell>
          <cell r="AG115">
            <v>748.2247933884296</v>
          </cell>
          <cell r="AH115">
            <v>4311.2</v>
          </cell>
        </row>
        <row r="116">
          <cell r="A116" t="str">
            <v>Z45</v>
          </cell>
          <cell r="B116" t="str">
            <v>S</v>
          </cell>
          <cell r="C116" t="str">
            <v>kardio</v>
          </cell>
          <cell r="E116" t="str">
            <v>šatna mediků</v>
          </cell>
          <cell r="F116" t="str">
            <v>lavička 100*36*43</v>
          </cell>
          <cell r="G116">
            <v>1</v>
          </cell>
          <cell r="H116">
            <v>0</v>
          </cell>
          <cell r="I116">
            <v>2791.5</v>
          </cell>
          <cell r="J116">
            <v>2791.5</v>
          </cell>
          <cell r="K116">
            <v>0</v>
          </cell>
          <cell r="L116" t="str">
            <v>Z45</v>
          </cell>
          <cell r="N116" t="str">
            <v>prof. MUDr. Petr Widimský, DrSc.</v>
          </cell>
          <cell r="O116" t="str">
            <v>http://arcacz.cz/86-lavice</v>
          </cell>
          <cell r="T116" t="str">
            <v>http://arcacz.cz/86-lavice</v>
          </cell>
          <cell r="W116" t="str">
            <v>Z45</v>
          </cell>
          <cell r="X116">
            <v>1</v>
          </cell>
          <cell r="Y116" t="str">
            <v>100 x 36 x 43 cm</v>
          </cell>
          <cell r="Z116" t="str">
            <v>lavička</v>
          </cell>
          <cell r="AA116" t="str">
            <v>podnož šedá, deska přírodní dřevo lakované transp. Lakem</v>
          </cell>
          <cell r="AB116" t="str">
            <v>Šatní lavice š. 36 cm, v. 43 cm, podnož z ocelových profilů, lakovaných šedou barvou, desky ze smrkových latí ca 90x30 – lakované transparentním lakem</v>
          </cell>
          <cell r="AD116" t="str">
            <v>lavička 100 x 36 x 43 cm</v>
          </cell>
          <cell r="AE116">
            <v>2307.0247933884298</v>
          </cell>
          <cell r="AF116">
            <v>2307.0247933884298</v>
          </cell>
          <cell r="AG116">
            <v>484.47520661157023</v>
          </cell>
          <cell r="AH116">
            <v>2791.5</v>
          </cell>
        </row>
        <row r="117">
          <cell r="A117">
            <v>0</v>
          </cell>
          <cell r="B117" t="str">
            <v>S</v>
          </cell>
          <cell r="C117" t="str">
            <v>kardio</v>
          </cell>
          <cell r="E117" t="str">
            <v>posluchárna</v>
          </cell>
          <cell r="F117" t="str">
            <v>čalouněné židle s výklopnými stolky</v>
          </cell>
          <cell r="G117">
            <v>0</v>
          </cell>
          <cell r="H117">
            <v>64</v>
          </cell>
          <cell r="I117">
            <v>3025</v>
          </cell>
          <cell r="J117">
            <v>0</v>
          </cell>
          <cell r="K117">
            <v>193600</v>
          </cell>
          <cell r="N117" t="str">
            <v>prof. MUDr. Petr Widimský, DrSc.</v>
          </cell>
          <cell r="O117" t="str">
            <v>http://www.krovina.com/katalog/cz/kancelare/kancelarske-zidle/produkt/auditor-mt-zidle-s-pultem</v>
          </cell>
          <cell r="P117" t="str">
            <v>C134:Auditor 015 MT, lak, čaloun - sklopný stolek, Příplatek za látku - 100.000 cyklů.</v>
          </cell>
          <cell r="W117">
            <v>0</v>
          </cell>
          <cell r="X117">
            <v>0</v>
          </cell>
          <cell r="Y117">
            <v>0</v>
          </cell>
          <cell r="Z117">
            <v>0</v>
          </cell>
          <cell r="AA117">
            <v>0</v>
          </cell>
          <cell r="AB117">
            <v>0</v>
          </cell>
          <cell r="AD117" t="str">
            <v>0 0</v>
          </cell>
          <cell r="AE117">
            <v>2500</v>
          </cell>
          <cell r="AF117">
            <v>0</v>
          </cell>
          <cell r="AG117">
            <v>0</v>
          </cell>
          <cell r="AH117">
            <v>0</v>
          </cell>
        </row>
        <row r="118">
          <cell r="A118" t="str">
            <v>Z16</v>
          </cell>
          <cell r="B118" t="str">
            <v>S</v>
          </cell>
          <cell r="C118" t="str">
            <v>kardio</v>
          </cell>
          <cell r="E118" t="str">
            <v>posluchárna</v>
          </cell>
          <cell r="F118" t="str">
            <v>čalouněné židle s výklopnými stolky</v>
          </cell>
          <cell r="G118">
            <v>60</v>
          </cell>
          <cell r="H118">
            <v>0</v>
          </cell>
          <cell r="I118">
            <v>4053.5</v>
          </cell>
          <cell r="J118">
            <v>243210</v>
          </cell>
          <cell r="K118">
            <v>0</v>
          </cell>
          <cell r="L118" t="str">
            <v>Z16</v>
          </cell>
          <cell r="N118" t="str">
            <v>prof. MUDr. Petr Widimský, DrSc.</v>
          </cell>
          <cell r="O118" t="str">
            <v>http://www.krovina.com/katalog/cz/kancelare/kancelarske-zidle/produkt/auditor-mt-zidle-s-pultem</v>
          </cell>
          <cell r="P118" t="str">
            <v>C134:Auditor 015 MT, lak, čaloun - sklopný stolek, Příplatek za látku - 100.000 cyklů.</v>
          </cell>
          <cell r="T118" t="str">
            <v>http://www.krovina.com/katalog/cz/kancelare/kancelarske-zidle/produkt/auditor-mt-zidle-s-pultem</v>
          </cell>
          <cell r="U118" t="str">
            <v>C134:Auditor 015 MT, lak, čaloun - sklopný stolek, Příplatek za látku - 100.000 cyklů.</v>
          </cell>
          <cell r="W118" t="str">
            <v>Z16</v>
          </cell>
          <cell r="X118">
            <v>60</v>
          </cell>
          <cell r="Y118" t="str">
            <v>46 x 59 x 92 cm</v>
          </cell>
          <cell r="Z118" t="str">
            <v>čalouněné židle s výklopnými stolky</v>
          </cell>
          <cell r="AA118" t="str">
            <v>oc. konstukce lakovaná RAL 9007, čalounění modré, područky a stolek přírodní dřevo transp. lak</v>
          </cell>
          <cell r="AB118" t="str">
            <v>židle se stolkem, čalouněný sedák a opěrák, ocelová konstrukce lakovaná stříbrná, područky a stolek bříza, odolná látka čalounění (100 000 cyklů)</v>
          </cell>
          <cell r="AD118" t="str">
            <v>čalouněné židle s výklopnými stolky 46 x 59 x 92 cm</v>
          </cell>
          <cell r="AE118">
            <v>3350</v>
          </cell>
          <cell r="AF118">
            <v>201000</v>
          </cell>
          <cell r="AG118">
            <v>42210</v>
          </cell>
          <cell r="AH118">
            <v>243210</v>
          </cell>
        </row>
        <row r="119">
          <cell r="A119" t="str">
            <v>Z17</v>
          </cell>
          <cell r="B119" t="str">
            <v>S</v>
          </cell>
          <cell r="C119" t="str">
            <v>kardio</v>
          </cell>
          <cell r="E119" t="str">
            <v>posluchárna</v>
          </cell>
          <cell r="F119" t="str">
            <v>čalouněné židle dtto bez stolku</v>
          </cell>
          <cell r="G119">
            <v>5</v>
          </cell>
          <cell r="H119">
            <v>0</v>
          </cell>
          <cell r="I119">
            <v>4053.5</v>
          </cell>
          <cell r="J119">
            <v>20267.5</v>
          </cell>
          <cell r="K119">
            <v>0</v>
          </cell>
          <cell r="L119" t="str">
            <v>Z17</v>
          </cell>
          <cell r="N119" t="str">
            <v>prof. MUDr. Petr Widimský, DrSc.</v>
          </cell>
          <cell r="O119" t="str">
            <v>http://www.krovina.com/katalog/cz/kancelare/kancelarske-zidle/produkt/auditor-mt-zidle-s-pultem</v>
          </cell>
          <cell r="P119" t="str">
            <v>x</v>
          </cell>
          <cell r="T119" t="str">
            <v>http://www.krovina.com/katalog/cz/kancelare/kancelarske-zidle/produkt/auditor-mt-zidle-s-pultem</v>
          </cell>
          <cell r="W119" t="str">
            <v>Z17</v>
          </cell>
          <cell r="X119">
            <v>5</v>
          </cell>
          <cell r="Y119" t="str">
            <v>46 x 59 x 92 cm</v>
          </cell>
          <cell r="Z119" t="str">
            <v>čalouněné židle dtto bez stolku a područek</v>
          </cell>
          <cell r="AA119" t="str">
            <v>oc. konstukce lakovaná RAL 9007, čalounění modré</v>
          </cell>
          <cell r="AB119" t="str">
            <v>židle bez područek, čalouněný sedák a opěrák, ocelová konstrukce lakovaná stříbrná,  odolná látka čalounění (100 000 cyklů)</v>
          </cell>
          <cell r="AD119" t="str">
            <v>čalouněné židle dtto bez stolku a područek 46 x 59 x 92 cm</v>
          </cell>
          <cell r="AE119">
            <v>3350</v>
          </cell>
          <cell r="AF119">
            <v>16750</v>
          </cell>
          <cell r="AG119">
            <v>3517.5</v>
          </cell>
          <cell r="AH119">
            <v>20267.5</v>
          </cell>
        </row>
        <row r="120">
          <cell r="A120" t="str">
            <v>S17</v>
          </cell>
          <cell r="B120" t="str">
            <v>S</v>
          </cell>
          <cell r="C120" t="str">
            <v>kardio</v>
          </cell>
          <cell r="E120" t="str">
            <v>posluchárna</v>
          </cell>
          <cell r="F120" t="str">
            <v>skříňka  80*42*75 závěsná</v>
          </cell>
          <cell r="G120">
            <v>4</v>
          </cell>
          <cell r="H120">
            <v>0</v>
          </cell>
          <cell r="I120">
            <v>2449</v>
          </cell>
          <cell r="J120">
            <v>9796</v>
          </cell>
          <cell r="K120">
            <v>0</v>
          </cell>
          <cell r="L120" t="str">
            <v>S17</v>
          </cell>
          <cell r="M120" t="str">
            <v>v tabulce pod položkou židle do učebny bez nacenění</v>
          </cell>
          <cell r="N120" t="str">
            <v>prof. MUDr. Petr Widimský, DrSc.</v>
          </cell>
          <cell r="O120" t="str">
            <v>x</v>
          </cell>
          <cell r="P120" t="str">
            <v>lamino v dekoru židlí</v>
          </cell>
          <cell r="S120" t="str">
            <v>ze stránek křovina viz židle do posl.</v>
          </cell>
          <cell r="T120" t="str">
            <v>http://www.krovina.com/katalog/cz/kancelare/kancelarsky-nabytek/skrine_315/produkt/skrinka-policova-s-dvirky_849</v>
          </cell>
          <cell r="W120" t="str">
            <v>S17</v>
          </cell>
          <cell r="X120">
            <v>4</v>
          </cell>
          <cell r="Y120" t="str">
            <v>80 x 42 x 75 cm</v>
          </cell>
          <cell r="Z120" t="str">
            <v>skříňka  závěsná</v>
          </cell>
          <cell r="AA120" t="str">
            <v>imitace bříza</v>
          </cell>
          <cell r="AB120" t="str">
            <v>Skříňka policová s dvířky, závěsná, imitace bříza, uzamykatelná, různé klíče</v>
          </cell>
          <cell r="AD120" t="str">
            <v>skříňka  závěsná 80 x 42 x 75 cm</v>
          </cell>
          <cell r="AE120">
            <v>2023.9669421487604</v>
          </cell>
          <cell r="AF120">
            <v>8095.8677685950415</v>
          </cell>
          <cell r="AG120">
            <v>1700.1322314049585</v>
          </cell>
          <cell r="AH120">
            <v>9796</v>
          </cell>
        </row>
        <row r="121">
          <cell r="A121" t="str">
            <v>S18</v>
          </cell>
          <cell r="B121" t="str">
            <v>S</v>
          </cell>
          <cell r="C121" t="str">
            <v>kardio</v>
          </cell>
          <cell r="E121" t="str">
            <v>posluchárna</v>
          </cell>
          <cell r="F121" t="str">
            <v>skříňka  80*42*75 s nožičkami uzamyk.</v>
          </cell>
          <cell r="G121">
            <v>1</v>
          </cell>
          <cell r="H121">
            <v>0</v>
          </cell>
          <cell r="I121">
            <v>2449</v>
          </cell>
          <cell r="J121">
            <v>2449</v>
          </cell>
          <cell r="K121">
            <v>0</v>
          </cell>
          <cell r="L121" t="str">
            <v>S18</v>
          </cell>
          <cell r="M121" t="str">
            <v>v tabulce pod položkou židle do učebny bez nacenění</v>
          </cell>
          <cell r="N121" t="str">
            <v>prof. MUDr. Petr Widimský, DrSc.</v>
          </cell>
          <cell r="O121" t="str">
            <v>x</v>
          </cell>
          <cell r="P121" t="str">
            <v>lamino v dekoru židlí</v>
          </cell>
          <cell r="S121" t="str">
            <v>ze stránek křovina viz židle do posl.</v>
          </cell>
          <cell r="T121" t="str">
            <v>http://www.krovina.com/katalog/cz/kancelare/kancelarsky-nabytek/skrine_315/produkt/skrinka-policova-s-dvirky_849</v>
          </cell>
          <cell r="W121" t="str">
            <v>S18</v>
          </cell>
          <cell r="X121">
            <v>1</v>
          </cell>
          <cell r="Y121" t="str">
            <v>80 x 42 x 75 cm</v>
          </cell>
          <cell r="Z121" t="str">
            <v>skříňka  </v>
          </cell>
          <cell r="AA121" t="str">
            <v>imitace bříza</v>
          </cell>
          <cell r="AB121" t="str">
            <v>Skříňka policová s dvířky, na nožičkách, imitace bříza, uzamykatelná, různé klíče</v>
          </cell>
          <cell r="AD121" t="str">
            <v>skříňka   80 x 42 x 75 cm</v>
          </cell>
          <cell r="AE121">
            <v>2023.9669421487604</v>
          </cell>
          <cell r="AF121">
            <v>2023.9669421487604</v>
          </cell>
          <cell r="AG121">
            <v>425.0330578512396</v>
          </cell>
          <cell r="AH121">
            <v>2449</v>
          </cell>
        </row>
        <row r="122">
          <cell r="A122" t="str">
            <v>L13</v>
          </cell>
          <cell r="B122" t="str">
            <v>S</v>
          </cell>
          <cell r="C122" t="str">
            <v>kardio</v>
          </cell>
          <cell r="E122" t="str">
            <v>posluchárna</v>
          </cell>
          <cell r="F122" t="str">
            <v>stůl pro přednášející 150*40*73</v>
          </cell>
          <cell r="G122">
            <v>3</v>
          </cell>
          <cell r="H122">
            <v>0</v>
          </cell>
          <cell r="I122">
            <v>4489.1</v>
          </cell>
          <cell r="J122">
            <v>13467.300000000001</v>
          </cell>
          <cell r="K122">
            <v>0</v>
          </cell>
          <cell r="L122" t="str">
            <v>L13</v>
          </cell>
          <cell r="M122" t="str">
            <v>v tabulce pod položkou židle do učebny bez nacenění</v>
          </cell>
          <cell r="N122" t="str">
            <v>prof. MUDr. Petr Widimský, DrSc.</v>
          </cell>
          <cell r="O122" t="str">
            <v>katalog</v>
          </cell>
          <cell r="P122" t="str">
            <v>lamino v dekoru židlí</v>
          </cell>
          <cell r="S122" t="str">
            <v>ST140-3 bříza 140*60*75</v>
          </cell>
          <cell r="T122" t="str">
            <v>http://www.multip.cz/skolni-lavice-seminar-2910bk</v>
          </cell>
          <cell r="W122" t="str">
            <v>L13</v>
          </cell>
          <cell r="X122">
            <v>3</v>
          </cell>
          <cell r="Y122" t="str">
            <v>150 x 40 x 75</v>
          </cell>
          <cell r="Z122" t="str">
            <v>stůl pro přednášejícího</v>
          </cell>
          <cell r="AA122" t="str">
            <v>bříza</v>
          </cell>
          <cell r="AB122" t="str">
            <v>Školní stůl s  dřevotřískovou deskou tl. min. 25mm oboustranně laminovanou, hrany ABS tl. 2mm, kovová podnož, rektifikace, s čelní deskou</v>
          </cell>
          <cell r="AD122" t="str">
            <v>stůl pro přednášejícího 150 x 40 x 75</v>
          </cell>
          <cell r="AE122">
            <v>3710.0000000000005</v>
          </cell>
          <cell r="AF122">
            <v>11130.000000000002</v>
          </cell>
          <cell r="AG122">
            <v>2337.2999999999993</v>
          </cell>
          <cell r="AH122">
            <v>13467.300000000001</v>
          </cell>
        </row>
        <row r="123">
          <cell r="A123" t="str">
            <v>L17</v>
          </cell>
          <cell r="B123" t="str">
            <v>S</v>
          </cell>
          <cell r="C123" t="str">
            <v>kardio</v>
          </cell>
          <cell r="E123" t="str">
            <v>posluchárna</v>
          </cell>
          <cell r="F123" t="str">
            <v>stůl pod PC</v>
          </cell>
          <cell r="G123">
            <v>1</v>
          </cell>
          <cell r="H123">
            <v>0</v>
          </cell>
          <cell r="I123">
            <v>4000</v>
          </cell>
          <cell r="J123">
            <v>4000</v>
          </cell>
          <cell r="K123">
            <v>0</v>
          </cell>
          <cell r="L123" t="str">
            <v>L17</v>
          </cell>
          <cell r="M123" t="str">
            <v>v tabulce pod položkou židle do učebny bez nacenění</v>
          </cell>
          <cell r="N123" t="str">
            <v>prof. MUDr. Petr Widimský, DrSc.</v>
          </cell>
          <cell r="O123" t="str">
            <v>x</v>
          </cell>
          <cell r="P123" t="str">
            <v>lamino v dekoru židlí</v>
          </cell>
          <cell r="S123" t="str">
            <v>ze stránek křovina viz židle do posl.</v>
          </cell>
          <cell r="T123" t="str">
            <v>http://www.krovina.com/katalog/cz/skolni-nabytek/pc-stoly_86/produkt/bit-pocitacovy-stul</v>
          </cell>
          <cell r="W123" t="str">
            <v>L17</v>
          </cell>
          <cell r="X123">
            <v>1</v>
          </cell>
          <cell r="Y123" t="str">
            <v>82 x 53 x 75</v>
          </cell>
          <cell r="Z123" t="str">
            <v>stůl pod PC</v>
          </cell>
          <cell r="AA123" t="str">
            <v>bříza</v>
          </cell>
          <cell r="AB123" t="str">
            <v>Stolek pod PC se šuplíkem a kříňkou, výsuvná deska na klávesnici. Materiál laminovaná DTD </v>
          </cell>
          <cell r="AD123" t="str">
            <v>stůl pod PC 82 x 53 x 75</v>
          </cell>
          <cell r="AE123">
            <v>3305.785123966942</v>
          </cell>
          <cell r="AF123">
            <v>3305.785123966942</v>
          </cell>
          <cell r="AG123">
            <v>694.2148760330579</v>
          </cell>
          <cell r="AH123">
            <v>4000</v>
          </cell>
        </row>
        <row r="124">
          <cell r="A124" t="str">
            <v>L18</v>
          </cell>
          <cell r="B124" t="str">
            <v>S</v>
          </cell>
          <cell r="C124" t="str">
            <v>kardio</v>
          </cell>
          <cell r="E124" t="str">
            <v>studovna malá</v>
          </cell>
          <cell r="F124" t="str">
            <v>konferenční stolek</v>
          </cell>
          <cell r="G124">
            <v>2</v>
          </cell>
          <cell r="H124">
            <v>2</v>
          </cell>
          <cell r="I124">
            <v>4840</v>
          </cell>
          <cell r="J124">
            <v>9680</v>
          </cell>
          <cell r="K124">
            <v>9680</v>
          </cell>
          <cell r="L124" t="str">
            <v>L18</v>
          </cell>
          <cell r="N124" t="str">
            <v>prof. MUDr. Petr Widimský, DrSc.</v>
          </cell>
          <cell r="O124" t="str">
            <v>x</v>
          </cell>
          <cell r="P124" t="str">
            <v>jkavor</v>
          </cell>
          <cell r="T124" t="str">
            <v>https://www.ikea.com/cz/cs/catalog/products/70319028/</v>
          </cell>
          <cell r="W124" t="str">
            <v>L18</v>
          </cell>
          <cell r="X124">
            <v>2</v>
          </cell>
          <cell r="Y124" t="str">
            <v>60 x 60 x 45 cm</v>
          </cell>
          <cell r="Z124" t="str">
            <v>konferenční stolek</v>
          </cell>
          <cell r="AA124" t="str">
            <v>bříza</v>
          </cell>
          <cell r="AB124" t="str">
            <v>konferenšní stolek jednoduchý, lamino vzor bříza</v>
          </cell>
          <cell r="AD124" t="str">
            <v>konferenční stolek 60 x 60 x 45 cm</v>
          </cell>
          <cell r="AE124">
            <v>4000</v>
          </cell>
          <cell r="AF124">
            <v>8000</v>
          </cell>
          <cell r="AG124">
            <v>1680</v>
          </cell>
          <cell r="AH124">
            <v>9680</v>
          </cell>
        </row>
        <row r="125">
          <cell r="A125" t="str">
            <v>S19</v>
          </cell>
          <cell r="B125" t="str">
            <v>S</v>
          </cell>
          <cell r="C125" t="str">
            <v>kardio</v>
          </cell>
          <cell r="E125" t="str">
            <v>studovna malá</v>
          </cell>
          <cell r="F125" t="str">
            <v>šatní čtyřskříňka 60*60*186</v>
          </cell>
          <cell r="G125">
            <v>1</v>
          </cell>
          <cell r="H125">
            <v>0</v>
          </cell>
          <cell r="I125">
            <v>9408</v>
          </cell>
          <cell r="J125">
            <v>9408</v>
          </cell>
          <cell r="K125">
            <v>0</v>
          </cell>
          <cell r="L125" t="str">
            <v>S19</v>
          </cell>
          <cell r="N125" t="str">
            <v>prof. MUDr. Petr Widimský, DrSc.</v>
          </cell>
          <cell r="O125" t="str">
            <v>https://www.kovovynabytek.cz/satni-skrin-delena-pulena-cp-evolo-49320-20/p49320-20/</v>
          </cell>
          <cell r="P125" t="str">
            <v>háčky, zámek</v>
          </cell>
          <cell r="R125" t="str">
            <v>javor</v>
          </cell>
          <cell r="T125" t="str">
            <v>https://www.kovovynabytek.cz/satni-skrin-delena-pulena-cp-evolo-49320-20/p49320-20/</v>
          </cell>
          <cell r="W125" t="str">
            <v>S19</v>
          </cell>
          <cell r="X125">
            <v>1</v>
          </cell>
          <cell r="Y125" t="str">
            <v>60 x 60 x 186 cm</v>
          </cell>
          <cell r="Z125" t="str">
            <v>šatní čtyřskříňka </v>
          </cell>
          <cell r="AA125" t="str">
            <v>korpus javor, dvířka javor</v>
          </cell>
          <cell r="AB125" t="str">
            <v>Šatní čtyřdílná skříňka, speciální kování na visací zámek, 2x dvouháček v každé sekci, dveře otvírané 180 stupňů, hrany ABS</v>
          </cell>
          <cell r="AD125" t="str">
            <v>šatní čtyřskříňka  60 x 60 x 186 cm</v>
          </cell>
          <cell r="AE125">
            <v>7775.206611570248</v>
          </cell>
          <cell r="AF125">
            <v>7775.206611570248</v>
          </cell>
          <cell r="AG125">
            <v>1632.7933884297518</v>
          </cell>
          <cell r="AH125">
            <v>9408</v>
          </cell>
        </row>
        <row r="126">
          <cell r="A126">
            <v>0</v>
          </cell>
          <cell r="B126" t="str">
            <v>S</v>
          </cell>
          <cell r="C126" t="str">
            <v>kardio</v>
          </cell>
          <cell r="E126" t="str">
            <v>studovna malá</v>
          </cell>
          <cell r="F126" t="str">
            <v>stůl 160*65*73</v>
          </cell>
          <cell r="G126">
            <v>0</v>
          </cell>
          <cell r="H126">
            <v>1</v>
          </cell>
          <cell r="I126">
            <v>5590.2</v>
          </cell>
          <cell r="J126">
            <v>0</v>
          </cell>
          <cell r="K126">
            <v>5590.2</v>
          </cell>
          <cell r="N126" t="str">
            <v>prof. MUDr. Petr Widimský, DrSc.</v>
          </cell>
          <cell r="O126" t="str">
            <v>katalog</v>
          </cell>
          <cell r="P126" t="str">
            <v>x</v>
          </cell>
          <cell r="Q126" t="str">
            <v>STPC2-1</v>
          </cell>
          <cell r="W126">
            <v>0</v>
          </cell>
          <cell r="X126">
            <v>0</v>
          </cell>
          <cell r="Y126">
            <v>0</v>
          </cell>
          <cell r="Z126">
            <v>0</v>
          </cell>
          <cell r="AA126">
            <v>0</v>
          </cell>
          <cell r="AB126">
            <v>0</v>
          </cell>
          <cell r="AD126" t="str">
            <v>0 0</v>
          </cell>
          <cell r="AE126">
            <v>4620</v>
          </cell>
          <cell r="AF126">
            <v>0</v>
          </cell>
          <cell r="AG126">
            <v>0</v>
          </cell>
          <cell r="AH126">
            <v>0</v>
          </cell>
        </row>
        <row r="127">
          <cell r="A127">
            <v>0</v>
          </cell>
          <cell r="B127" t="str">
            <v>S</v>
          </cell>
          <cell r="C127" t="str">
            <v>kardio</v>
          </cell>
          <cell r="E127" t="str">
            <v>studovna malá</v>
          </cell>
          <cell r="F127" t="str">
            <v>židle</v>
          </cell>
          <cell r="G127">
            <v>0</v>
          </cell>
          <cell r="H127">
            <v>6</v>
          </cell>
          <cell r="I127">
            <v>2153.8</v>
          </cell>
          <cell r="J127">
            <v>0</v>
          </cell>
          <cell r="K127">
            <v>12922.800000000001</v>
          </cell>
          <cell r="N127" t="str">
            <v>prof. MUDr. Petr Widimský, DrSc.</v>
          </cell>
          <cell r="O127" t="str">
            <v>katalog</v>
          </cell>
          <cell r="P127" t="str">
            <v>x</v>
          </cell>
          <cell r="Q127" t="str">
            <v>ŽU022 RAL 5010</v>
          </cell>
          <cell r="W127">
            <v>0</v>
          </cell>
          <cell r="X127">
            <v>0</v>
          </cell>
          <cell r="Y127">
            <v>0</v>
          </cell>
          <cell r="Z127">
            <v>0</v>
          </cell>
          <cell r="AA127">
            <v>0</v>
          </cell>
          <cell r="AB127">
            <v>0</v>
          </cell>
          <cell r="AD127" t="str">
            <v>0 0</v>
          </cell>
          <cell r="AE127">
            <v>1780.0000000000002</v>
          </cell>
          <cell r="AF127">
            <v>0</v>
          </cell>
          <cell r="AG127">
            <v>0</v>
          </cell>
          <cell r="AH127">
            <v>0</v>
          </cell>
        </row>
        <row r="128">
          <cell r="A128" t="str">
            <v>T1b</v>
          </cell>
          <cell r="B128" t="str">
            <v>S</v>
          </cell>
          <cell r="C128" t="str">
            <v>kardio</v>
          </cell>
          <cell r="E128" t="str">
            <v>studovna malá</v>
          </cell>
          <cell r="F128" t="str">
            <v>flipchart</v>
          </cell>
          <cell r="G128">
            <v>1</v>
          </cell>
          <cell r="H128">
            <v>1</v>
          </cell>
          <cell r="I128">
            <v>1815</v>
          </cell>
          <cell r="J128">
            <v>1815</v>
          </cell>
          <cell r="K128">
            <v>1815</v>
          </cell>
          <cell r="L128" t="str">
            <v>T1b</v>
          </cell>
          <cell r="N128" t="str">
            <v>prof. MUDr. Petr Widimský, DrSc.</v>
          </cell>
          <cell r="O128" t="str">
            <v>katalog</v>
          </cell>
          <cell r="P128" t="str">
            <v>x</v>
          </cell>
          <cell r="Q128" t="str">
            <v>FCH2</v>
          </cell>
          <cell r="T128" t="str">
            <v>FCH2</v>
          </cell>
          <cell r="U128" t="str">
            <v>katalog školní</v>
          </cell>
          <cell r="W128" t="str">
            <v>T1b</v>
          </cell>
          <cell r="X128">
            <v>1</v>
          </cell>
          <cell r="Y128" t="str">
            <v>68 x 105</v>
          </cell>
          <cell r="Z128" t="str">
            <v>flipchart na kolečkách</v>
          </cell>
          <cell r="AA128" t="str">
            <v>bílá</v>
          </cell>
          <cell r="AB128" t="str">
            <v>Mobilní flipchart s magnetickým povrchem, stíratelný zasucha, plynule nastavitelný do výšky 220 cm. Rychloupínací lišta na papíry a odkládací lišta na popisovače. </v>
          </cell>
          <cell r="AD128" t="str">
            <v>flipchart na kolečkách 68 x 105</v>
          </cell>
          <cell r="AE128">
            <v>1500</v>
          </cell>
          <cell r="AF128">
            <v>1500</v>
          </cell>
          <cell r="AG128">
            <v>315</v>
          </cell>
          <cell r="AH128">
            <v>1815</v>
          </cell>
        </row>
        <row r="129">
          <cell r="A129">
            <v>0</v>
          </cell>
          <cell r="B129" t="str">
            <v>S</v>
          </cell>
          <cell r="C129" t="str">
            <v>kardio</v>
          </cell>
          <cell r="F129" t="str">
            <v>celkem</v>
          </cell>
          <cell r="J129">
            <v>466692.3</v>
          </cell>
          <cell r="K129">
            <v>349448</v>
          </cell>
          <cell r="N129" t="str">
            <v>prof. MUDr. Petr Widimský, DrSc.</v>
          </cell>
          <cell r="W129">
            <v>0</v>
          </cell>
          <cell r="X129">
            <v>0</v>
          </cell>
          <cell r="Y129">
            <v>0</v>
          </cell>
          <cell r="Z129">
            <v>0</v>
          </cell>
          <cell r="AA129">
            <v>0</v>
          </cell>
          <cell r="AB129">
            <v>0</v>
          </cell>
          <cell r="AD129" t="str">
            <v>0 0</v>
          </cell>
          <cell r="AF129">
            <v>385696.1157024793</v>
          </cell>
          <cell r="AG129">
            <v>80996.18429752065</v>
          </cell>
          <cell r="AH129">
            <v>466692.3</v>
          </cell>
        </row>
        <row r="130">
          <cell r="A130" t="str">
            <v>Z18</v>
          </cell>
          <cell r="B130" t="str">
            <v>děkanát</v>
          </cell>
          <cell r="C130" t="str">
            <v>děkanát</v>
          </cell>
          <cell r="D130">
            <v>632</v>
          </cell>
          <cell r="E130" t="str">
            <v>6.patro Klementinum - západ</v>
          </cell>
          <cell r="F130" t="str">
            <v>židle </v>
          </cell>
          <cell r="G130">
            <v>42</v>
          </cell>
          <cell r="H130">
            <v>40</v>
          </cell>
          <cell r="I130">
            <v>13818</v>
          </cell>
          <cell r="J130">
            <v>580356</v>
          </cell>
          <cell r="K130">
            <v>529012</v>
          </cell>
          <cell r="L130" t="str">
            <v>Z18</v>
          </cell>
          <cell r="M130" t="str">
            <v>pův. 40ks</v>
          </cell>
          <cell r="N130" t="str">
            <v>prof. MUDr. Petr Widimský, DrSc.</v>
          </cell>
          <cell r="O130" t="str">
            <v>http://www.designpropaganda.com/shop/contents/cs/d1195_VITRA_03.html?gclid=EAIaIQobChMI6t-Zt7qD2wIVGJzVCh35FQvDEAAYASAAEgIA0fD_BwE</v>
          </cell>
          <cell r="S130" t="str">
            <v>barva 01 basic black, 05 gray, 38 avocado</v>
          </cell>
          <cell r="T130" t="str">
            <v>http://www.designpropaganda.com/shop/contents/cs/d1195_VITRA_03.html?gclid=EAIaIQobChMI6t-Zt7qD2wIVGJzVCh35FQvDEAAYASAAEgIA0fD_BwE</v>
          </cell>
          <cell r="W130" t="str">
            <v>Z18</v>
          </cell>
          <cell r="X130">
            <v>42</v>
          </cell>
          <cell r="Y130" t="str">
            <v>38 x 79 x 52,5 cm</v>
          </cell>
          <cell r="Z130" t="str">
            <v>židle </v>
          </cell>
          <cell r="AA130" t="str">
            <v>konstrukce lakovaná světlá šedá, sedák s opěradlem světlá šedá</v>
          </cell>
          <cell r="AB130" t="str">
            <v>židle designová bez područek, stohovatelná, konstukce ocelová lakováná černá, integrovaná do sedáku a opěradla z celistvé polyuretanové pěny ve světlé šedé barvě s pružinou v opěradle, kluzáky na měkkou podlahu,</v>
          </cell>
          <cell r="AD130" t="str">
            <v>židle  38 x 79 x 52,5 cm</v>
          </cell>
          <cell r="AE130">
            <v>11419.834710743802</v>
          </cell>
          <cell r="AF130">
            <v>479633.0578512397</v>
          </cell>
          <cell r="AG130">
            <v>100722.94214876031</v>
          </cell>
          <cell r="AH130">
            <v>580356</v>
          </cell>
        </row>
        <row r="131">
          <cell r="A131" t="str">
            <v>O5</v>
          </cell>
          <cell r="B131" t="str">
            <v>děkanát</v>
          </cell>
          <cell r="C131" t="str">
            <v>děkanát</v>
          </cell>
          <cell r="D131">
            <v>632</v>
          </cell>
          <cell r="E131" t="str">
            <v>6.patro Klementinum - západ</v>
          </cell>
          <cell r="F131" t="str">
            <v>svítidla stropní závěsná</v>
          </cell>
          <cell r="G131">
            <v>12</v>
          </cell>
          <cell r="H131">
            <v>6</v>
          </cell>
          <cell r="I131">
            <v>9052</v>
          </cell>
          <cell r="J131">
            <v>108624</v>
          </cell>
          <cell r="K131">
            <v>29257.800000000003</v>
          </cell>
          <cell r="L131" t="str">
            <v>O5</v>
          </cell>
          <cell r="M131" t="str">
            <v>pův. 6ks jiný typ</v>
          </cell>
          <cell r="N131" t="str">
            <v>prof. MUDr. Petr Widimský, DrSc.</v>
          </cell>
          <cell r="O131" t="str">
            <v>http://shop.halla.cz/svitidlo/112/deli_a0212</v>
          </cell>
          <cell r="S131" t="str">
            <v> výpočet osvětlení?</v>
          </cell>
          <cell r="T131" t="str">
            <v>http://shop.halla.cz/svitidlo/112/deli_a0212</v>
          </cell>
          <cell r="W131" t="str">
            <v>O5</v>
          </cell>
          <cell r="X131">
            <v>12</v>
          </cell>
          <cell r="Y131" t="str">
            <v>1000 x 38 x 64 mm</v>
          </cell>
          <cell r="Z131" t="str">
            <v>osvětlení </v>
          </cell>
          <cell r="AA131" t="str">
            <v>stříbrný elox</v>
          </cell>
          <cell r="AB131" t="str">
            <v>Závěsné liniové svítidlo pro světelné zdroje LED (světelný tok 2 400 lumen). Těleso vyrobeno z eloxovaného hliníkového profilu. Optický systém tvoří opálový difuzor. Elektronický předřadník, 2x 12 W, barva studená bílá</v>
          </cell>
          <cell r="AD131" t="str">
            <v>osvětlení  1000 x 38 x 64 mm</v>
          </cell>
          <cell r="AE131">
            <v>7480.99173553719</v>
          </cell>
          <cell r="AF131">
            <v>89771.90082644628</v>
          </cell>
          <cell r="AG131">
            <v>18852.09917355371</v>
          </cell>
          <cell r="AH131">
            <v>108623.99999999999</v>
          </cell>
        </row>
        <row r="132">
          <cell r="A132" t="str">
            <v>L19</v>
          </cell>
          <cell r="B132" t="str">
            <v>děkanát</v>
          </cell>
          <cell r="C132" t="str">
            <v>děkanát</v>
          </cell>
          <cell r="D132">
            <v>632</v>
          </cell>
          <cell r="E132" t="str">
            <v>6.patro Klementinum - západ</v>
          </cell>
          <cell r="F132" t="str">
            <v>pracovní stůl 200x100cm</v>
          </cell>
          <cell r="G132">
            <v>6</v>
          </cell>
          <cell r="H132">
            <v>6</v>
          </cell>
          <cell r="I132">
            <v>9801</v>
          </cell>
          <cell r="J132">
            <v>58806</v>
          </cell>
          <cell r="K132">
            <v>184041</v>
          </cell>
          <cell r="L132" t="str">
            <v>L19</v>
          </cell>
          <cell r="M132" t="str">
            <v>bílý s el. přípojkami</v>
          </cell>
          <cell r="N132" t="str">
            <v>prof. MUDr. Petr Widimský, DrSc.</v>
          </cell>
          <cell r="O132" t="str">
            <v>https://www.workbrands.com/en/gispen-gispen-tm-workstation.html</v>
          </cell>
          <cell r="T132" t="str">
            <v>https://www.alax.cz/interier-ricany/jednaci-stul-alfa-420-1000x2000x742-31862/?utm_source=favi&amp;utm_medium=cpc&amp;utm_campaign=favi-pracovni-stul&amp;utm_term=51b83570-6e1e-48b2-9215-693621bb065e</v>
          </cell>
          <cell r="W132" t="str">
            <v>L19</v>
          </cell>
          <cell r="X132">
            <v>6</v>
          </cell>
          <cell r="Y132" t="str">
            <v>200x100cm</v>
          </cell>
          <cell r="Z132" t="str">
            <v>pracovní stůl </v>
          </cell>
          <cell r="AA132" t="str">
            <v>hohy lakované šedostříbrné RAL 9022, deska bílá</v>
          </cell>
          <cell r="AB132" t="str">
            <v>Stůl s laminovanou dřevotřískovou deskou tl. min.25 mm, bílá. Čtyřnohé podnoží RAL 9022.  Rektifikovatelné nohy, v desce 2x výsuvný zásuvkový sloupek 3x el.,2xUSB, připojení el. Energie</v>
          </cell>
          <cell r="AD132" t="str">
            <v>pracovní stůl  200x100cm</v>
          </cell>
          <cell r="AE132">
            <v>8100</v>
          </cell>
          <cell r="AF132">
            <v>48600</v>
          </cell>
          <cell r="AG132">
            <v>10206</v>
          </cell>
          <cell r="AH132">
            <v>58806</v>
          </cell>
        </row>
        <row r="133">
          <cell r="A133" t="str">
            <v>O6</v>
          </cell>
          <cell r="B133" t="str">
            <v>děkanát</v>
          </cell>
          <cell r="C133" t="str">
            <v>děkanát</v>
          </cell>
          <cell r="D133">
            <v>632</v>
          </cell>
          <cell r="E133" t="str">
            <v>6.patro Klementinum - západ</v>
          </cell>
          <cell r="F133" t="str">
            <v>koberec</v>
          </cell>
          <cell r="G133">
            <v>44</v>
          </cell>
          <cell r="H133">
            <v>50</v>
          </cell>
          <cell r="I133">
            <v>963</v>
          </cell>
          <cell r="J133">
            <v>42372</v>
          </cell>
          <cell r="K133">
            <v>46403</v>
          </cell>
          <cell r="L133" t="str">
            <v>O6</v>
          </cell>
          <cell r="M133" t="str">
            <v>pův.50m2</v>
          </cell>
          <cell r="N133" t="str">
            <v>prof. MUDr. Petr Widimský, DrSc.</v>
          </cell>
          <cell r="O133" t="str">
            <v>http://www.jjrenova.cz/koberce-v-rolich/zatezove-hotelove-a-objektove-koberce/prominent</v>
          </cell>
          <cell r="R133" t="str">
            <v>Šedá (prominent 8746 098)</v>
          </cell>
          <cell r="V133" t="str">
            <v>Zátěžový koberec, třída 33, komfort dotyku: 4, Materiál : 100% Polyamid 6 Imprel</v>
          </cell>
          <cell r="W133" t="e">
            <v>#N/A</v>
          </cell>
          <cell r="X133">
            <v>0</v>
          </cell>
          <cell r="Y133" t="e">
            <v>#N/A</v>
          </cell>
          <cell r="Z133" t="e">
            <v>#N/A</v>
          </cell>
          <cell r="AA133" t="e">
            <v>#N/A</v>
          </cell>
          <cell r="AB133" t="e">
            <v>#N/A</v>
          </cell>
          <cell r="AD133" t="e">
            <v>#N/A</v>
          </cell>
          <cell r="AE133">
            <v>795.8677685950413</v>
          </cell>
          <cell r="AF133">
            <v>0</v>
          </cell>
          <cell r="AG133">
            <v>0</v>
          </cell>
          <cell r="AH133">
            <v>0</v>
          </cell>
        </row>
        <row r="134">
          <cell r="A134" t="str">
            <v>L19</v>
          </cell>
          <cell r="B134" t="str">
            <v>děkanát</v>
          </cell>
          <cell r="C134" t="str">
            <v>děkanát</v>
          </cell>
          <cell r="D134">
            <v>632</v>
          </cell>
          <cell r="E134" t="str">
            <v>6.patro Klementinum - západ</v>
          </cell>
          <cell r="F134" t="str">
            <v>výsuvný zásuvkový sloupek 3x el.,2xUSB</v>
          </cell>
          <cell r="G134">
            <v>6</v>
          </cell>
          <cell r="H134">
            <v>12</v>
          </cell>
          <cell r="I134">
            <v>835</v>
          </cell>
          <cell r="J134">
            <v>5010</v>
          </cell>
          <cell r="K134">
            <v>10020</v>
          </cell>
          <cell r="L134" t="str">
            <v>L19</v>
          </cell>
          <cell r="M134" t="str">
            <v>pův.12ks</v>
          </cell>
          <cell r="N134" t="str">
            <v>prof. MUDr. Petr Widimský, DrSc.</v>
          </cell>
          <cell r="O134" t="str">
            <v>https://www.dstechnik.cz/vysuvny-zasuvkovy-sloupek-3x-zasuvky-230v-2x-usb-5v/orno-ae-1357-6884.html</v>
          </cell>
          <cell r="T134" t="str">
            <v>https://www.dstechnik.cz/vysuvny-zasuvkovy-sloupek-3x-zasuvky-230v-2x-usb-5v/orno-ae-1357-6884.html</v>
          </cell>
          <cell r="W134" t="str">
            <v>L19</v>
          </cell>
          <cell r="X134">
            <v>6</v>
          </cell>
          <cell r="Y134" t="str">
            <v>200x100cm</v>
          </cell>
          <cell r="Z134" t="str">
            <v>pracovní stůl </v>
          </cell>
          <cell r="AA134" t="str">
            <v>hohy lakované šedostříbrné RAL 9022, deska bílá</v>
          </cell>
          <cell r="AB134" t="str">
            <v>Stůl s laminovanou dřevotřískovou deskou tl. min.25 mm, bílá. Čtyřnohé podnoží RAL 9022.  Rektifikovatelné nohy, v desce 2x výsuvný zásuvkový sloupek 3x el.,2xUSB, připojení el. Energie</v>
          </cell>
          <cell r="AD134" t="str">
            <v>pracovní stůl  200x100cm</v>
          </cell>
          <cell r="AE134">
            <v>690.0826446280992</v>
          </cell>
          <cell r="AF134">
            <v>4140.495867768595</v>
          </cell>
          <cell r="AG134">
            <v>869.5041322314046</v>
          </cell>
          <cell r="AH134">
            <v>5010</v>
          </cell>
        </row>
        <row r="135">
          <cell r="A135">
            <v>0</v>
          </cell>
          <cell r="B135" t="str">
            <v>děkanát</v>
          </cell>
          <cell r="C135" t="str">
            <v>děkanát</v>
          </cell>
          <cell r="D135">
            <v>632</v>
          </cell>
          <cell r="E135" t="str">
            <v>6.patro Klementinum - západ</v>
          </cell>
          <cell r="F135" t="str">
            <v>omyvatelná latex. Barva 5l</v>
          </cell>
          <cell r="G135">
            <v>0</v>
          </cell>
          <cell r="H135">
            <v>2</v>
          </cell>
          <cell r="I135">
            <v>286</v>
          </cell>
          <cell r="J135">
            <v>0</v>
          </cell>
          <cell r="K135">
            <v>572</v>
          </cell>
          <cell r="M135" t="str">
            <v>pův.2ks</v>
          </cell>
          <cell r="N135" t="str">
            <v>prof. MUDr. Petr Widimský, DrSc.</v>
          </cell>
          <cell r="O135" t="str">
            <v>https://www.zahrada-domacnost.cz/omyvatelna-latexova-barva-qualita-5l?gclid=Cj0KCQiAyZLSBRDpARIsAH66VQIHOozNS6d6PO_CNjeTbN7gmHYkmn7dikTjz99LMeiS927L4j9whfUaAm76EALw_wcB</v>
          </cell>
          <cell r="T135" t="str">
            <v>https://www.zahrada-domacnost.cz/omyvatelna-latexova-barva-qualita-5l?gclid=Cj0KCQiAyZLSBRDpARIsAH66VQIHOozNS6d6PO_CNjeTbN7gmHYkmn7dikTjz99LMeiS927L4j9whfUaAm76EALw_wcB</v>
          </cell>
          <cell r="W135">
            <v>0</v>
          </cell>
          <cell r="X135">
            <v>0</v>
          </cell>
          <cell r="Y135">
            <v>0</v>
          </cell>
          <cell r="Z135">
            <v>0</v>
          </cell>
          <cell r="AA135">
            <v>0</v>
          </cell>
          <cell r="AB135">
            <v>0</v>
          </cell>
          <cell r="AD135" t="str">
            <v>0 0</v>
          </cell>
          <cell r="AE135">
            <v>236.36363636363637</v>
          </cell>
          <cell r="AF135">
            <v>0</v>
          </cell>
          <cell r="AG135">
            <v>0</v>
          </cell>
          <cell r="AH135">
            <v>0</v>
          </cell>
        </row>
        <row r="136">
          <cell r="A136" t="str">
            <v>T8</v>
          </cell>
          <cell r="B136" t="str">
            <v>děkanát</v>
          </cell>
          <cell r="C136" t="str">
            <v>děkanát</v>
          </cell>
          <cell r="D136">
            <v>632</v>
          </cell>
          <cell r="E136" t="str">
            <v>6.patro Klementinum - západ</v>
          </cell>
          <cell r="F136" t="str">
            <v>magnetický nátěr 5l /15m2</v>
          </cell>
          <cell r="G136">
            <v>2</v>
          </cell>
          <cell r="H136">
            <v>2</v>
          </cell>
          <cell r="I136">
            <v>54450</v>
          </cell>
          <cell r="J136">
            <v>108900</v>
          </cell>
          <cell r="K136">
            <v>6860</v>
          </cell>
          <cell r="L136" t="str">
            <v>T8</v>
          </cell>
          <cell r="N136" t="str">
            <v>prof. MUDr. Petr Widimský, DrSc.</v>
          </cell>
          <cell r="O136" t="str">
            <v>https://www.magneticka-tapeta.cz/Magneticka-barva-5-L-nejpritazlivejsi-barva-d298.htm</v>
          </cell>
          <cell r="T136" t="str">
            <v>https://www.magneticka-tapeta.cz/Magneticka-barva-5-L-nejpritazlivejsi-barva-d298.htm</v>
          </cell>
          <cell r="W136" t="str">
            <v>T8</v>
          </cell>
          <cell r="X136">
            <v>6</v>
          </cell>
          <cell r="Y136" t="str">
            <v>15m2</v>
          </cell>
          <cell r="Z136" t="str">
            <v>magnetický nátěr </v>
          </cell>
          <cell r="AA136" t="str">
            <v>černá</v>
          </cell>
          <cell r="AB136" t="str">
            <v>magnetický nátěr magnet paint třívrstvý, provedení včetně vyrovnání podkladu dle požadavků výrobce</v>
          </cell>
          <cell r="AD136" t="str">
            <v>magnetický nátěr  15m2</v>
          </cell>
          <cell r="AE136">
            <v>45000</v>
          </cell>
          <cell r="AF136">
            <v>270000</v>
          </cell>
          <cell r="AG136">
            <v>56700</v>
          </cell>
          <cell r="AH136">
            <v>326700</v>
          </cell>
        </row>
        <row r="137">
          <cell r="A137">
            <v>0</v>
          </cell>
          <cell r="B137" t="str">
            <v>děkanát</v>
          </cell>
          <cell r="C137" t="str">
            <v>děkanát</v>
          </cell>
          <cell r="D137">
            <v>632</v>
          </cell>
          <cell r="E137" t="str">
            <v>6.patro Klementinum - západ</v>
          </cell>
          <cell r="F137" t="str">
            <v>výmalba 162m2</v>
          </cell>
          <cell r="G137">
            <v>5</v>
          </cell>
          <cell r="H137">
            <v>0</v>
          </cell>
          <cell r="I137">
            <v>465</v>
          </cell>
          <cell r="J137">
            <v>2325</v>
          </cell>
          <cell r="K137">
            <v>0</v>
          </cell>
          <cell r="M137" t="str">
            <v>nový pož.</v>
          </cell>
          <cell r="N137" t="str">
            <v>prof. MUDr. Petr Widimský, DrSc.</v>
          </cell>
          <cell r="O137" t="str">
            <v>https://www.hornbach.cz/shop/Barva-Primalex-PLUS-15kg-2kg-navic/5872386/artikl.html</v>
          </cell>
          <cell r="T137" t="str">
            <v>https://www.hornbach.cz/shop/Barva-Primalex-PLUS-15kg-2kg-navic/5872386/artikl.html</v>
          </cell>
          <cell r="V137" t="str">
            <v>162 m2 (stěny + strop)</v>
          </cell>
          <cell r="W137">
            <v>0</v>
          </cell>
          <cell r="X137">
            <v>0</v>
          </cell>
          <cell r="Y137">
            <v>0</v>
          </cell>
          <cell r="Z137">
            <v>0</v>
          </cell>
          <cell r="AA137">
            <v>0</v>
          </cell>
          <cell r="AB137">
            <v>0</v>
          </cell>
          <cell r="AD137" t="str">
            <v>0 0</v>
          </cell>
          <cell r="AE137">
            <v>384.297520661157</v>
          </cell>
          <cell r="AF137">
            <v>0</v>
          </cell>
          <cell r="AG137">
            <v>0</v>
          </cell>
          <cell r="AH137">
            <v>0</v>
          </cell>
        </row>
        <row r="138">
          <cell r="A138" t="str">
            <v>T9</v>
          </cell>
          <cell r="B138" t="str">
            <v>děkanát</v>
          </cell>
          <cell r="C138" t="str">
            <v>děkanát</v>
          </cell>
          <cell r="D138">
            <v>632</v>
          </cell>
          <cell r="E138" t="str">
            <v>6.patro Klementinum - západ</v>
          </cell>
          <cell r="F138" t="str">
            <v>neodymové magnety</v>
          </cell>
          <cell r="G138">
            <v>100</v>
          </cell>
          <cell r="H138">
            <v>30</v>
          </cell>
          <cell r="I138">
            <v>18</v>
          </cell>
          <cell r="J138">
            <v>1800</v>
          </cell>
          <cell r="K138">
            <v>540</v>
          </cell>
          <cell r="L138" t="str">
            <v>T9</v>
          </cell>
          <cell r="M138" t="str">
            <v>pův.30ks</v>
          </cell>
          <cell r="N138" t="str">
            <v>prof. MUDr. Petr Widimský, DrSc.</v>
          </cell>
          <cell r="O138" t="str">
            <v>https://www.unimagnet.cz/249-KT-18-05-N.html</v>
          </cell>
          <cell r="T138" t="str">
            <v>https://www.unimagnet.cz/249-KT-18-05-N.html</v>
          </cell>
          <cell r="W138" t="str">
            <v>T9</v>
          </cell>
          <cell r="X138">
            <v>520</v>
          </cell>
          <cell r="Y138">
            <v>0</v>
          </cell>
          <cell r="Z138" t="str">
            <v>neodymové nagnety</v>
          </cell>
          <cell r="AA138">
            <v>0</v>
          </cell>
          <cell r="AB138" t="str">
            <v>neodymové magnety k přichycení obrázků na magnetické stěrce. Přídržná síla 1,3 kg.</v>
          </cell>
          <cell r="AD138" t="str">
            <v>neodymové nagnety 0</v>
          </cell>
          <cell r="AE138">
            <v>14.87603305785124</v>
          </cell>
          <cell r="AF138">
            <v>7735.537190082645</v>
          </cell>
          <cell r="AG138">
            <v>1624.4628099173551</v>
          </cell>
          <cell r="AH138">
            <v>9360</v>
          </cell>
        </row>
        <row r="139">
          <cell r="A139" t="str">
            <v>O7</v>
          </cell>
          <cell r="B139" t="str">
            <v>děkanát</v>
          </cell>
          <cell r="C139" t="str">
            <v>děkanát</v>
          </cell>
          <cell r="D139">
            <v>632</v>
          </cell>
          <cell r="E139" t="str">
            <v>6.patro Klementinum - západ</v>
          </cell>
          <cell r="F139" t="str">
            <v>stolní lampa LED 12W stmívatelná</v>
          </cell>
          <cell r="G139">
            <v>12</v>
          </cell>
          <cell r="H139">
            <v>12</v>
          </cell>
          <cell r="I139">
            <v>1099</v>
          </cell>
          <cell r="J139">
            <v>13188</v>
          </cell>
          <cell r="K139">
            <v>13188</v>
          </cell>
          <cell r="L139" t="str">
            <v>O7</v>
          </cell>
          <cell r="N139" t="str">
            <v>prof. MUDr. Petr Widimský, DrSc.</v>
          </cell>
          <cell r="O139" t="str">
            <v>https://www.esvetlo.cz/stolni-led-lampicka--bila--stmivatelna/</v>
          </cell>
          <cell r="T139" t="str">
            <v>https://www.esvetlo.cz/stolni-led-lampicka--bila--stmivatelna/</v>
          </cell>
          <cell r="W139" t="str">
            <v>O7</v>
          </cell>
          <cell r="X139">
            <v>12</v>
          </cell>
          <cell r="Y139">
            <v>0</v>
          </cell>
          <cell r="Z139" t="str">
            <v>stolní lampa LED stmívatelná</v>
          </cell>
          <cell r="AA139" t="str">
            <v>Bílá / nerez</v>
          </cell>
          <cell r="AB139" t="str">
            <v>LED lampička, regulace barvy světla - 5 odstínů bílého světla, stmívatelná, zdířka USB napájení  pro mobily, otočná základna, výklopné a ohybné rameno</v>
          </cell>
          <cell r="AD139" t="str">
            <v>stolní lampa LED stmívatelná 0</v>
          </cell>
          <cell r="AE139">
            <v>908.2644628099174</v>
          </cell>
          <cell r="AF139">
            <v>10899.173553719009</v>
          </cell>
          <cell r="AG139">
            <v>2288.826446280991</v>
          </cell>
          <cell r="AH139">
            <v>13188</v>
          </cell>
        </row>
        <row r="140">
          <cell r="A140" t="str">
            <v>Z19</v>
          </cell>
          <cell r="B140" t="str">
            <v>děkanát</v>
          </cell>
          <cell r="C140" t="str">
            <v>děkanát</v>
          </cell>
          <cell r="D140">
            <v>632</v>
          </cell>
          <cell r="E140" t="str">
            <v>6.patro Klementinum - západ</v>
          </cell>
          <cell r="F140" t="str">
            <v>barová židle</v>
          </cell>
          <cell r="G140">
            <v>8</v>
          </cell>
          <cell r="H140">
            <v>8</v>
          </cell>
          <cell r="I140">
            <v>2039</v>
          </cell>
          <cell r="J140">
            <v>16312</v>
          </cell>
          <cell r="K140">
            <v>18295.2</v>
          </cell>
          <cell r="L140" t="str">
            <v>Z19</v>
          </cell>
          <cell r="N140" t="str">
            <v>prof. MUDr. Petr Widimský, DrSc.</v>
          </cell>
          <cell r="O140" t="str">
            <v>https://www.decorelle.cz/index.php?route=product%2Fproduct&amp;product_id=979&amp;utm_source=favi&amp;utm_medium=cpc&amp;utm_campaign=favi-barove-zidle&amp;utm_term=7502620b-aa2a-495b-a004-35199f4ce4ff</v>
          </cell>
          <cell r="T140" t="str">
            <v>https://www.decorelle.cz/index.php?route=product%2Fproduct&amp;product_id=979&amp;utm_source=favi&amp;utm_medium=cpc&amp;utm_campaign=favi-barove-zidle&amp;utm_term=7502620b-aa2a-495b-a004-35199f4ce4ff</v>
          </cell>
          <cell r="W140" t="str">
            <v>Z19</v>
          </cell>
          <cell r="X140">
            <v>8</v>
          </cell>
          <cell r="Y140" t="str">
            <v>41 x 44 x 104 (sedák v.55-77 cm)</v>
          </cell>
          <cell r="Z140" t="str">
            <v>barová židle</v>
          </cell>
          <cell r="AA140" t="str">
            <v>kovové části chromované, sedadlo plastové bílé</v>
          </cell>
          <cell r="AB140" t="str">
            <v>barová stolička  je výškově nastavitelná a otočná o 360 °, chromovaná noha s podnoží a konstrukce, bílý plastový sedák</v>
          </cell>
          <cell r="AD140" t="str">
            <v>barová židle 41 x 44 x 104 (sedák v.55-77 cm)</v>
          </cell>
          <cell r="AE140">
            <v>1685.1239669421489</v>
          </cell>
          <cell r="AF140">
            <v>13480.99173553719</v>
          </cell>
          <cell r="AG140">
            <v>2831.008264462809</v>
          </cell>
          <cell r="AH140">
            <v>16312</v>
          </cell>
        </row>
        <row r="141">
          <cell r="A141" t="str">
            <v>T11</v>
          </cell>
          <cell r="B141" t="str">
            <v>děkanát</v>
          </cell>
          <cell r="C141" t="str">
            <v>děkanát</v>
          </cell>
          <cell r="D141">
            <v>632</v>
          </cell>
          <cell r="E141" t="str">
            <v>6.patro Klementinum - západ</v>
          </cell>
          <cell r="F141" t="str">
            <v>Fixy </v>
          </cell>
          <cell r="G141">
            <v>10</v>
          </cell>
          <cell r="H141">
            <v>0</v>
          </cell>
          <cell r="I141">
            <v>69</v>
          </cell>
          <cell r="J141">
            <v>690</v>
          </cell>
          <cell r="K141">
            <v>0</v>
          </cell>
          <cell r="L141" t="str">
            <v>T11</v>
          </cell>
          <cell r="M141" t="str">
            <v>nový pož.</v>
          </cell>
          <cell r="N141" t="str">
            <v>prof. MUDr. Petr Widimský, DrSc.</v>
          </cell>
          <cell r="O141" t="str">
            <v>https://www.sevt.cz/produkt/centropen-popisovac-8559-na-bile-tabule-sada-4-1-barev-41048500/?gclid=EAIaIQobChMIl6ypprf52QIVg5UbCh2YhQ7AEAQYASABEgI0zfD_BwE</v>
          </cell>
          <cell r="T141" t="str">
            <v>https://www.sevt.cz/produkt/centropen-popisovac-8559-na-bile-tabule-sada-4-1-barev-41048500/?gclid=EAIaIQobChMIl6ypprf52QIVg5UbCh2YhQ7AEAQYASABEgI0zfD_BwE</v>
          </cell>
          <cell r="W141" t="str">
            <v>T11</v>
          </cell>
          <cell r="X141">
            <v>10</v>
          </cell>
          <cell r="Y141" t="str">
            <v>sada</v>
          </cell>
          <cell r="Z141" t="str">
            <v>Fixy</v>
          </cell>
          <cell r="AA141" t="str">
            <v>sada</v>
          </cell>
          <cell r="AB141" t="str">
            <v>popisovače na bílé magnetické tabule, sada 4 barev</v>
          </cell>
          <cell r="AD141" t="str">
            <v>Fixy sada</v>
          </cell>
          <cell r="AE141">
            <v>57.02479338842976</v>
          </cell>
          <cell r="AF141">
            <v>570.2479338842976</v>
          </cell>
          <cell r="AG141">
            <v>119.75206611570252</v>
          </cell>
          <cell r="AH141">
            <v>690.0000000000001</v>
          </cell>
        </row>
        <row r="142">
          <cell r="A142" t="str">
            <v>T10</v>
          </cell>
          <cell r="B142" t="str">
            <v>děkanát</v>
          </cell>
          <cell r="C142" t="str">
            <v>děkanát</v>
          </cell>
          <cell r="D142">
            <v>632</v>
          </cell>
          <cell r="E142" t="str">
            <v>6.patro Klementinum - západ</v>
          </cell>
          <cell r="F142" t="str">
            <v>Magnetická stěrka na bílé tabule</v>
          </cell>
          <cell r="G142">
            <v>5</v>
          </cell>
          <cell r="H142">
            <v>0</v>
          </cell>
          <cell r="I142">
            <v>199</v>
          </cell>
          <cell r="J142">
            <v>995</v>
          </cell>
          <cell r="K142">
            <v>0</v>
          </cell>
          <cell r="L142" t="str">
            <v>T10</v>
          </cell>
          <cell r="M142" t="str">
            <v>nový pož.</v>
          </cell>
          <cell r="N142" t="str">
            <v>prof. MUDr. Petr Widimský, DrSc.</v>
          </cell>
          <cell r="O142" t="str">
            <v>https://www.sevt.cz/produkt/magneticka-sterka-na-bile-tabule-42005100/?gclid=EAIaIQobChMIte75w7r52QIVQxYbCh1IxwwLEAQYAiABEgLUZvD_BwE</v>
          </cell>
          <cell r="T142" t="str">
            <v>https://www.sevt.cz/produkt/magneticka-sterka-na-bile-tabule-42005100/?gclid=EAIaIQobChMIte75w7r52QIVQxYbCh1IxwwLEAQYAiABEgLUZvD_BwE</v>
          </cell>
          <cell r="W142" t="str">
            <v>T10</v>
          </cell>
          <cell r="X142">
            <v>5</v>
          </cell>
          <cell r="Y142">
            <v>0</v>
          </cell>
          <cell r="Z142" t="str">
            <v>Magnetická stěrka na bílé tabule</v>
          </cell>
          <cell r="AA142">
            <v>0</v>
          </cell>
          <cell r="AB142" t="str">
            <v>magnetická stěrka určená k důkladnému stírání suchých popisovačů z magnetické tabule s možností výměny filcu</v>
          </cell>
          <cell r="AD142" t="str">
            <v>Magnetická stěrka na bílé tabule 0</v>
          </cell>
          <cell r="AE142">
            <v>164.46280991735537</v>
          </cell>
          <cell r="AF142">
            <v>822.3140495867768</v>
          </cell>
          <cell r="AG142">
            <v>172.68595041322305</v>
          </cell>
          <cell r="AH142">
            <v>994.9999999999999</v>
          </cell>
        </row>
        <row r="143">
          <cell r="A143" t="str">
            <v>O8</v>
          </cell>
          <cell r="B143" t="str">
            <v>děkanát</v>
          </cell>
          <cell r="C143" t="str">
            <v>děkanát</v>
          </cell>
          <cell r="D143">
            <v>632</v>
          </cell>
          <cell r="E143" t="str">
            <v>6.patro Klementinum - západ</v>
          </cell>
          <cell r="F143" t="str">
            <v>nástěnný věšák 5 háčků</v>
          </cell>
          <cell r="G143">
            <v>6</v>
          </cell>
          <cell r="H143">
            <v>0</v>
          </cell>
          <cell r="I143">
            <v>199</v>
          </cell>
          <cell r="J143">
            <v>1194</v>
          </cell>
          <cell r="K143">
            <v>0</v>
          </cell>
          <cell r="L143" t="str">
            <v>O8</v>
          </cell>
          <cell r="M143" t="str">
            <v>min 30 háčků</v>
          </cell>
          <cell r="N143" t="str">
            <v>prof. MUDr. Petr Widimský, DrSc.</v>
          </cell>
          <cell r="O143" t="str">
            <v>https://www.ikea.com/cz/cs/catalog/products/70242656/</v>
          </cell>
          <cell r="T143" t="str">
            <v>https://www.ikea.com/cz/cs/catalog/products/70242656/</v>
          </cell>
          <cell r="W143" t="str">
            <v>O8</v>
          </cell>
          <cell r="X143">
            <v>6</v>
          </cell>
          <cell r="Y143" t="str">
            <v>60 x 4 x 8 cm</v>
          </cell>
          <cell r="Z143" t="str">
            <v>věšák na stěnu</v>
          </cell>
          <cell r="AA143" t="str">
            <v>dřevo natřené bílou barvou, nerezové části kartáčované</v>
          </cell>
          <cell r="AB143" t="str">
            <v>věšák k zavěšení na dveře nebo instalaci na stěnu, délka 60 cm, masivní lakované dřevo, nerezové háčky a háky pro zavěšení, min. 5 háčků</v>
          </cell>
          <cell r="AD143" t="str">
            <v>věšák na stěnu 60 x 4 x 8 cm</v>
          </cell>
          <cell r="AE143">
            <v>164.46280991735537</v>
          </cell>
          <cell r="AF143">
            <v>986.7768595041323</v>
          </cell>
          <cell r="AG143">
            <v>207.2231404958677</v>
          </cell>
          <cell r="AH143">
            <v>1194</v>
          </cell>
        </row>
        <row r="144">
          <cell r="A144">
            <v>0</v>
          </cell>
          <cell r="B144" t="str">
            <v>děkanát</v>
          </cell>
          <cell r="C144" t="str">
            <v>děkanát</v>
          </cell>
          <cell r="D144">
            <v>632</v>
          </cell>
          <cell r="E144" t="str">
            <v>6.patro Klementinum - západ</v>
          </cell>
          <cell r="F144" t="str">
            <v>celkem</v>
          </cell>
          <cell r="J144">
            <v>940572</v>
          </cell>
          <cell r="K144">
            <v>838189</v>
          </cell>
          <cell r="N144" t="str">
            <v>prof. MUDr. Petr Widimský, DrSc.</v>
          </cell>
          <cell r="W144">
            <v>0</v>
          </cell>
          <cell r="X144">
            <v>0</v>
          </cell>
          <cell r="Y144">
            <v>0</v>
          </cell>
          <cell r="Z144">
            <v>0</v>
          </cell>
          <cell r="AA144">
            <v>0</v>
          </cell>
          <cell r="AB144">
            <v>0</v>
          </cell>
          <cell r="AD144" t="str">
            <v>0 0</v>
          </cell>
          <cell r="AF144">
            <v>926640.4958677685</v>
          </cell>
          <cell r="AG144">
            <v>194594.50413223135</v>
          </cell>
          <cell r="AH144">
            <v>1121235</v>
          </cell>
        </row>
        <row r="145">
          <cell r="A145" t="str">
            <v>Z20</v>
          </cell>
          <cell r="B145" t="str">
            <v>děkanát</v>
          </cell>
          <cell r="C145" t="str">
            <v>děkanát</v>
          </cell>
          <cell r="D145">
            <v>222</v>
          </cell>
          <cell r="E145" t="str">
            <v>tichá studovna</v>
          </cell>
          <cell r="F145" t="str">
            <v>židle </v>
          </cell>
          <cell r="G145">
            <v>32</v>
          </cell>
          <cell r="H145">
            <v>30</v>
          </cell>
          <cell r="I145">
            <v>13029</v>
          </cell>
          <cell r="J145">
            <v>416928</v>
          </cell>
          <cell r="K145">
            <v>396759</v>
          </cell>
          <cell r="L145" t="str">
            <v>Z20</v>
          </cell>
          <cell r="N145" t="str">
            <v>prof. MUDr. Petr Widimský, DrSc.</v>
          </cell>
          <cell r="O145" t="str">
            <v>http://www.d1one.cz/cs/e-shop/zidle/product/72-03</v>
          </cell>
          <cell r="S145" t="str">
            <v>barva 01 basic black, 05 gray, 38 avocado</v>
          </cell>
          <cell r="T145" t="str">
            <v>http://www.d1one.cz/cs/e-shop/zidle/product/72-03</v>
          </cell>
          <cell r="W145" t="str">
            <v>Z20</v>
          </cell>
          <cell r="X145">
            <v>32</v>
          </cell>
          <cell r="Y145" t="str">
            <v>38 x 79 x 52,5 cm</v>
          </cell>
          <cell r="Z145" t="str">
            <v>židle</v>
          </cell>
          <cell r="AA145" t="str">
            <v>konstrukce lakovaná světlá šedá, sedák s opěradlem černý</v>
          </cell>
          <cell r="AB145" t="str">
            <v>židle designová bez područek, stohovatelná, konstukce ocelová lakováná černá, integrovaná do sedáku a opěradla z celistvé polyuretanové pěny v černé barvě s pružinou v opěradle, kluzáky na měkkou podlahu,</v>
          </cell>
          <cell r="AD145" t="str">
            <v>židle 38 x 79 x 52,5 cm</v>
          </cell>
          <cell r="AE145">
            <v>10767.768595041323</v>
          </cell>
          <cell r="AF145">
            <v>344568.59504132235</v>
          </cell>
          <cell r="AG145">
            <v>72359.40495867765</v>
          </cell>
          <cell r="AH145">
            <v>416928</v>
          </cell>
        </row>
        <row r="146">
          <cell r="A146" t="str">
            <v>O9</v>
          </cell>
          <cell r="B146" t="str">
            <v>děkanát</v>
          </cell>
          <cell r="C146" t="str">
            <v>děkanát</v>
          </cell>
          <cell r="D146">
            <v>222</v>
          </cell>
          <cell r="E146" t="str">
            <v>tichá studovna</v>
          </cell>
          <cell r="F146" t="str">
            <v>svítidla stropní závěsná</v>
          </cell>
          <cell r="G146">
            <v>12</v>
          </cell>
          <cell r="H146">
            <v>12</v>
          </cell>
          <cell r="I146">
            <v>9052</v>
          </cell>
          <cell r="J146">
            <v>108624</v>
          </cell>
          <cell r="K146">
            <v>58515.600000000006</v>
          </cell>
          <cell r="L146" t="str">
            <v>O9</v>
          </cell>
          <cell r="N146" t="str">
            <v>prof. MUDr. Petr Widimský, DrSc.</v>
          </cell>
          <cell r="O146" t="str">
            <v>http://shop.halla.cz/svitidlo/112/deli_a0212</v>
          </cell>
          <cell r="S146" t="str">
            <v> výpočet osvětlení?</v>
          </cell>
          <cell r="T146" t="str">
            <v>http://shop.halla.cz/svitidlo/112/deli_a0212</v>
          </cell>
          <cell r="W146" t="str">
            <v>O9</v>
          </cell>
          <cell r="X146">
            <v>12</v>
          </cell>
          <cell r="Y146" t="str">
            <v>1000 x 38 x 64 mm</v>
          </cell>
          <cell r="Z146" t="str">
            <v>osvětlení </v>
          </cell>
          <cell r="AA146" t="str">
            <v>stříbrný elox</v>
          </cell>
          <cell r="AB146" t="str">
            <v>Závěsné liniové svítidlo pro světelné zdroje LED (světelný tok 2 400 lumen). Těleso vyrobeno z eloxovaného hliníkového profilu. Optický systém tvoří opálový difuzor. Elektronický předřadník, 2x 12 W, barva studená bílá</v>
          </cell>
          <cell r="AD146" t="str">
            <v>osvětlení  1000 x 38 x 64 mm</v>
          </cell>
          <cell r="AE146">
            <v>7480.99173553719</v>
          </cell>
          <cell r="AF146">
            <v>89771.90082644628</v>
          </cell>
          <cell r="AG146">
            <v>18852.09917355371</v>
          </cell>
          <cell r="AH146">
            <v>108623.99999999999</v>
          </cell>
        </row>
        <row r="147">
          <cell r="A147" t="str">
            <v>L20</v>
          </cell>
          <cell r="B147" t="str">
            <v>děkanát</v>
          </cell>
          <cell r="C147" t="str">
            <v>děkanát</v>
          </cell>
          <cell r="D147">
            <v>222</v>
          </cell>
          <cell r="E147" t="str">
            <v>tichá studovna</v>
          </cell>
          <cell r="F147" t="str">
            <v>pracovní stůl 180x80cm </v>
          </cell>
          <cell r="G147">
            <v>8</v>
          </cell>
          <cell r="H147">
            <v>8</v>
          </cell>
          <cell r="I147">
            <v>9801</v>
          </cell>
          <cell r="J147">
            <v>78408</v>
          </cell>
          <cell r="K147">
            <v>245388</v>
          </cell>
          <cell r="L147" t="str">
            <v>L20</v>
          </cell>
          <cell r="M147" t="str">
            <v>pův.200*100cm</v>
          </cell>
          <cell r="N147" t="str">
            <v>prof. MUDr. Petr Widimský, DrSc.</v>
          </cell>
          <cell r="O147" t="str">
            <v>https://www.alax.cz/interier-ricany/jednaci-stul-alfa-420-800x1800x742-31860/</v>
          </cell>
          <cell r="T147" t="str">
            <v>https://www.alax.cz/interier-ricany/jednaci-stul-alfa-420-800x1800x742-31860/</v>
          </cell>
          <cell r="W147" t="str">
            <v>L20</v>
          </cell>
          <cell r="X147">
            <v>8</v>
          </cell>
          <cell r="Y147" t="str">
            <v>180x80cm </v>
          </cell>
          <cell r="Z147" t="str">
            <v>pracovní stůl </v>
          </cell>
          <cell r="AA147" t="str">
            <v>hohy lakované šedostříbrné RAL 9022, deska bílá</v>
          </cell>
          <cell r="AB147" t="str">
            <v>Stůl s laminovanou dřevotřískovou deskou tl. 25 mm, bílá. Čtyřnohé podnoží RAL 9022.  Rektifikovatelné nohy</v>
          </cell>
          <cell r="AD147" t="str">
            <v>pracovní stůl  180x80cm </v>
          </cell>
          <cell r="AE147">
            <v>8100</v>
          </cell>
          <cell r="AF147">
            <v>64800</v>
          </cell>
          <cell r="AG147">
            <v>13608</v>
          </cell>
          <cell r="AH147">
            <v>78408</v>
          </cell>
        </row>
        <row r="148">
          <cell r="A148" t="str">
            <v>L21</v>
          </cell>
          <cell r="B148" t="str">
            <v>děkanát</v>
          </cell>
          <cell r="C148" t="str">
            <v>děkanát</v>
          </cell>
          <cell r="D148">
            <v>222</v>
          </cell>
          <cell r="E148" t="str">
            <v>tichá studovna</v>
          </cell>
          <cell r="F148" t="str">
            <v>pracovní stůl 160x80cm</v>
          </cell>
          <cell r="G148">
            <v>8</v>
          </cell>
          <cell r="H148">
            <v>8</v>
          </cell>
          <cell r="I148">
            <v>5215</v>
          </cell>
          <cell r="J148">
            <v>41720</v>
          </cell>
          <cell r="K148">
            <v>245388</v>
          </cell>
          <cell r="L148" t="str">
            <v>L21</v>
          </cell>
          <cell r="M148" t="str">
            <v>pův.160*90cm</v>
          </cell>
          <cell r="N148" t="str">
            <v>prof. MUDr. Petr Widimský, DrSc.</v>
          </cell>
          <cell r="O148" t="str">
            <v>https://www.alax.cz/interier-ricany/jednaci-stul-alfa-420-800x1600x742-31859/</v>
          </cell>
          <cell r="T148" t="str">
            <v>https://www.alax.cz/interier-ricany/jednaci-stul-alfa-420-800x1600x742-31859/</v>
          </cell>
          <cell r="W148" t="str">
            <v>L21</v>
          </cell>
          <cell r="X148">
            <v>8</v>
          </cell>
          <cell r="Y148" t="str">
            <v>160x80cm</v>
          </cell>
          <cell r="Z148" t="str">
            <v>pracovní stůl </v>
          </cell>
          <cell r="AA148" t="str">
            <v>hohy lakované šedostříbrné RAL 9022, deska bílá</v>
          </cell>
          <cell r="AB148" t="str">
            <v>Stůl s laminovanou dřevotřískovou deskou tl. min.25 mm, bílá. Čtyřnohé podnoží RAL 9022.  Rektifikovatelné nohy, v desce 1x výsuvný zásuvkový sloupek 3x el.,2xUSB, připojení el. energie</v>
          </cell>
          <cell r="AD148" t="str">
            <v>pracovní stůl  160x80cm</v>
          </cell>
          <cell r="AE148">
            <v>4309.917355371901</v>
          </cell>
          <cell r="AF148">
            <v>34479.33884297521</v>
          </cell>
          <cell r="AG148">
            <v>7240.6611570247915</v>
          </cell>
          <cell r="AH148">
            <v>41720</v>
          </cell>
        </row>
        <row r="149">
          <cell r="A149" t="str">
            <v>L21</v>
          </cell>
          <cell r="B149" t="str">
            <v>děkanát</v>
          </cell>
          <cell r="C149" t="str">
            <v>děkanát</v>
          </cell>
          <cell r="D149">
            <v>222</v>
          </cell>
          <cell r="E149" t="str">
            <v>tichá studovna</v>
          </cell>
          <cell r="F149" t="str">
            <v>výsuvný zásuvkový sloupek 3x el.,2xUSB</v>
          </cell>
          <cell r="G149">
            <v>8</v>
          </cell>
          <cell r="H149">
            <v>6</v>
          </cell>
          <cell r="I149">
            <v>835</v>
          </cell>
          <cell r="J149">
            <v>6680</v>
          </cell>
          <cell r="K149">
            <v>5010</v>
          </cell>
          <cell r="L149" t="str">
            <v>L21</v>
          </cell>
          <cell r="M149" t="str">
            <v>do stř.řady stolů</v>
          </cell>
          <cell r="N149" t="str">
            <v>prof. MUDr. Petr Widimský, DrSc.</v>
          </cell>
          <cell r="O149" t="str">
            <v>https://www.dstechnik.cz/vysuvny-zasuvkovy-sloupek-3x-zasuvky-230v-2x-usb-5v/orno-ae-1357-6884.html </v>
          </cell>
          <cell r="T149" t="str">
            <v>https://www.dstechnik.cz/vysuvny-zasuvkovy-sloupek-3x-zasuvky-230v-2x-usb-5v/orno-ae-1357-6884.html </v>
          </cell>
          <cell r="W149" t="str">
            <v>L21</v>
          </cell>
          <cell r="X149">
            <v>8</v>
          </cell>
          <cell r="Y149" t="str">
            <v>160x80cm</v>
          </cell>
          <cell r="Z149" t="str">
            <v>pracovní stůl </v>
          </cell>
          <cell r="AA149" t="str">
            <v>hohy lakované šedostříbrné RAL 9022, deska bílá</v>
          </cell>
          <cell r="AB149" t="str">
            <v>Stůl s laminovanou dřevotřískovou deskou tl. min.25 mm, bílá. Čtyřnohé podnoží RAL 9022.  Rektifikovatelné nohy, v desce 1x výsuvný zásuvkový sloupek 3x el.,2xUSB, připojení el. energie</v>
          </cell>
          <cell r="AD149" t="str">
            <v>pracovní stůl  160x80cm</v>
          </cell>
          <cell r="AE149">
            <v>690.0826446280992</v>
          </cell>
          <cell r="AF149">
            <v>5520.661157024793</v>
          </cell>
          <cell r="AG149">
            <v>1159.3388429752067</v>
          </cell>
          <cell r="AH149">
            <v>6680</v>
          </cell>
        </row>
        <row r="150">
          <cell r="A150" t="str">
            <v>O10</v>
          </cell>
          <cell r="B150" t="str">
            <v>děkanát</v>
          </cell>
          <cell r="C150" t="str">
            <v>děkanát</v>
          </cell>
          <cell r="D150">
            <v>222</v>
          </cell>
          <cell r="E150" t="str">
            <v>tichá studovna</v>
          </cell>
          <cell r="F150" t="str">
            <v>stolní lampa LED 12W stmívatelná</v>
          </cell>
          <cell r="G150">
            <v>20</v>
          </cell>
          <cell r="H150">
            <v>20</v>
          </cell>
          <cell r="I150">
            <v>1099</v>
          </cell>
          <cell r="J150">
            <v>21980</v>
          </cell>
          <cell r="K150">
            <v>21980</v>
          </cell>
          <cell r="L150" t="str">
            <v>O10</v>
          </cell>
          <cell r="N150" t="str">
            <v>prof. MUDr. Petr Widimský, DrSc.</v>
          </cell>
          <cell r="O150" t="str">
            <v>https://www.esvetlo.cz/stolni-led-lampicka--bila--stmivatelna/</v>
          </cell>
          <cell r="T150" t="str">
            <v>https://www.esvetlo.cz/stolni-led-lampicka--bila--stmivatelna/</v>
          </cell>
          <cell r="W150" t="str">
            <v>O10</v>
          </cell>
          <cell r="X150">
            <v>20</v>
          </cell>
          <cell r="Y150">
            <v>0</v>
          </cell>
          <cell r="Z150" t="str">
            <v>stolní lampa LED stmívatelná</v>
          </cell>
          <cell r="AA150" t="str">
            <v>Bílá / nerez</v>
          </cell>
          <cell r="AB150" t="str">
            <v>LED lampička, regulace barvy světla - 5 odstínů bílého světla, stmívatelná, zdířka USB napájení  pro mobily, otočná základna, výklopné a ohybné rameno</v>
          </cell>
          <cell r="AD150" t="str">
            <v>stolní lampa LED stmívatelná 0</v>
          </cell>
          <cell r="AE150">
            <v>908.2644628099174</v>
          </cell>
          <cell r="AF150">
            <v>18165.289256198346</v>
          </cell>
          <cell r="AG150">
            <v>3814.7107438016537</v>
          </cell>
          <cell r="AH150">
            <v>21980</v>
          </cell>
        </row>
        <row r="151">
          <cell r="A151" t="str">
            <v>O11</v>
          </cell>
          <cell r="B151" t="str">
            <v>děkanát</v>
          </cell>
          <cell r="C151" t="str">
            <v>děkanát</v>
          </cell>
          <cell r="D151">
            <v>222</v>
          </cell>
          <cell r="E151" t="str">
            <v>tichá studovna</v>
          </cell>
          <cell r="F151" t="str">
            <v>nástěnný věšák 5 háčků</v>
          </cell>
          <cell r="G151">
            <v>6</v>
          </cell>
          <cell r="H151">
            <v>6</v>
          </cell>
          <cell r="I151">
            <v>199</v>
          </cell>
          <cell r="J151">
            <v>1194</v>
          </cell>
          <cell r="K151">
            <v>1996.4</v>
          </cell>
          <cell r="L151" t="str">
            <v>O11</v>
          </cell>
          <cell r="M151" t="str">
            <v>min 30 háčků</v>
          </cell>
          <cell r="O151" t="str">
            <v>https://www.ikea.com/cz/cs/catalog/products/70242656/</v>
          </cell>
          <cell r="T151" t="str">
            <v>https://www.ikea.com/cz/cs/catalog/products/70242656/</v>
          </cell>
          <cell r="W151" t="str">
            <v>O11</v>
          </cell>
          <cell r="X151">
            <v>6</v>
          </cell>
          <cell r="Y151" t="str">
            <v>60 x 4 x 8 cm</v>
          </cell>
          <cell r="Z151" t="str">
            <v>věšák na stěnu</v>
          </cell>
          <cell r="AA151" t="str">
            <v>dřevo natřené bílou barvou, nerezové části kartáčované</v>
          </cell>
          <cell r="AB151" t="str">
            <v>věšák k zavěšení na dveře nebo instalaci na stěnu, délka 60 cm, masivní lakované dřevo, nerezové háčky a háky pro zavěšení, min. 5 háčků</v>
          </cell>
          <cell r="AD151" t="str">
            <v>věšák na stěnu 60 x 4 x 8 cm</v>
          </cell>
          <cell r="AE151">
            <v>164.46280991735537</v>
          </cell>
          <cell r="AF151">
            <v>986.7768595041323</v>
          </cell>
          <cell r="AG151">
            <v>207.2231404958677</v>
          </cell>
          <cell r="AH151">
            <v>1194</v>
          </cell>
        </row>
        <row r="152">
          <cell r="A152">
            <v>0</v>
          </cell>
          <cell r="B152" t="str">
            <v>děkanát</v>
          </cell>
          <cell r="C152" t="str">
            <v>děkanát</v>
          </cell>
          <cell r="D152">
            <v>222</v>
          </cell>
          <cell r="E152" t="str">
            <v>tichá studovna</v>
          </cell>
          <cell r="F152" t="str">
            <v>výmalba</v>
          </cell>
          <cell r="G152">
            <v>3</v>
          </cell>
          <cell r="H152">
            <v>0</v>
          </cell>
          <cell r="I152">
            <v>465</v>
          </cell>
          <cell r="J152">
            <v>1395</v>
          </cell>
          <cell r="K152">
            <v>0</v>
          </cell>
          <cell r="M152" t="str">
            <v>nový pož. </v>
          </cell>
          <cell r="N152" t="str">
            <v>prof. MUDr. Petr Widimský, DrSc.</v>
          </cell>
          <cell r="O152" t="str">
            <v>https://www.hornbach.cz/shop/Barva-Primalex-PLUS-15kg-2kg-navic/5872386/artikl.html</v>
          </cell>
          <cell r="T152" t="str">
            <v>https://www.hornbach.cz/shop/Barva-Primalex-PLUS-15kg-2kg-navic/5872386/artikl.html</v>
          </cell>
          <cell r="W152">
            <v>0</v>
          </cell>
          <cell r="X152">
            <v>0</v>
          </cell>
          <cell r="Y152">
            <v>0</v>
          </cell>
          <cell r="Z152">
            <v>0</v>
          </cell>
          <cell r="AA152">
            <v>0</v>
          </cell>
          <cell r="AB152">
            <v>0</v>
          </cell>
          <cell r="AD152" t="str">
            <v>0 0</v>
          </cell>
          <cell r="AE152">
            <v>384.297520661157</v>
          </cell>
          <cell r="AF152">
            <v>0</v>
          </cell>
          <cell r="AG152">
            <v>0</v>
          </cell>
          <cell r="AH152">
            <v>0</v>
          </cell>
        </row>
        <row r="153">
          <cell r="A153">
            <v>0</v>
          </cell>
          <cell r="B153" t="str">
            <v>děkanát</v>
          </cell>
          <cell r="C153" t="str">
            <v>děkanát</v>
          </cell>
          <cell r="D153">
            <v>222</v>
          </cell>
          <cell r="E153" t="str">
            <v>tichá studovna</v>
          </cell>
          <cell r="F153" t="str">
            <v>dekor </v>
          </cell>
          <cell r="G153">
            <v>20</v>
          </cell>
          <cell r="H153">
            <v>0</v>
          </cell>
          <cell r="I153">
            <v>1250</v>
          </cell>
          <cell r="J153">
            <v>25000</v>
          </cell>
          <cell r="K153">
            <v>0</v>
          </cell>
          <cell r="M153" t="str">
            <v>nový pož. </v>
          </cell>
          <cell r="N153" t="str">
            <v>prof. MUDr. Petr Widimský, DrSc.</v>
          </cell>
          <cell r="O153" t="str">
            <v>http://www.fototapety.cz/56742-fototapety-z-fotky-na-miru/</v>
          </cell>
          <cell r="T153" t="str">
            <v>http://www.fototapety.cz/56742-fototapety-z-fotky-na-miru/</v>
          </cell>
          <cell r="V153" t="str">
            <v>7*3m</v>
          </cell>
          <cell r="W153">
            <v>0</v>
          </cell>
          <cell r="X153">
            <v>0</v>
          </cell>
          <cell r="Y153">
            <v>0</v>
          </cell>
          <cell r="Z153">
            <v>0</v>
          </cell>
          <cell r="AA153">
            <v>0</v>
          </cell>
          <cell r="AB153">
            <v>0</v>
          </cell>
          <cell r="AD153" t="str">
            <v>0 0</v>
          </cell>
          <cell r="AE153">
            <v>1033.0578512396694</v>
          </cell>
          <cell r="AF153">
            <v>0</v>
          </cell>
          <cell r="AG153">
            <v>0</v>
          </cell>
          <cell r="AH153">
            <v>0</v>
          </cell>
        </row>
        <row r="154">
          <cell r="A154" t="str">
            <v>O12</v>
          </cell>
          <cell r="B154" t="str">
            <v>děkanát</v>
          </cell>
          <cell r="C154" t="str">
            <v>děkanát</v>
          </cell>
          <cell r="D154">
            <v>222</v>
          </cell>
          <cell r="E154" t="str">
            <v>tichá studovna</v>
          </cell>
          <cell r="F154" t="str">
            <v>ventilátor</v>
          </cell>
          <cell r="G154">
            <v>1</v>
          </cell>
          <cell r="H154">
            <v>0</v>
          </cell>
          <cell r="I154">
            <v>2477</v>
          </cell>
          <cell r="J154">
            <v>2477</v>
          </cell>
          <cell r="K154">
            <v>0</v>
          </cell>
          <cell r="L154" t="str">
            <v>O12</v>
          </cell>
          <cell r="M154" t="str">
            <v>nový pož. </v>
          </cell>
          <cell r="N154" t="str">
            <v>prof. MUDr. Petr Widimský, DrSc.</v>
          </cell>
          <cell r="O154" t="str">
            <v>https://www.alza.cz/tristar-ve-5975-d4825350.htm</v>
          </cell>
          <cell r="T154" t="str">
            <v>https://www.alza.cz/tristar-ve-5975-d4825350.htm</v>
          </cell>
          <cell r="W154" t="str">
            <v>O12</v>
          </cell>
          <cell r="X154">
            <v>1</v>
          </cell>
          <cell r="Y154" t="str">
            <v>v. 90 – 130 cm</v>
          </cell>
          <cell r="Z154" t="str">
            <v>ventilátor</v>
          </cell>
          <cell r="AA154" t="str">
            <v>chromový / bílý</v>
          </cell>
          <cell r="AB154" t="str">
            <v>Ventilátor stojanový, kovový, výkon 100W, průměr 45cm, 3 rychlosti, nastavitelná výška 90-130cm intenzita proudění vzduchu až 7110 m3/hod, tichý chod, ochrana proti přehřátí, oscilace 85°</v>
          </cell>
          <cell r="AD154" t="str">
            <v>ventilátor v. 90 – 130 cm</v>
          </cell>
          <cell r="AE154">
            <v>2047.107438016529</v>
          </cell>
          <cell r="AF154">
            <v>2047.107438016529</v>
          </cell>
          <cell r="AG154">
            <v>429.89256198347107</v>
          </cell>
          <cell r="AH154">
            <v>2477</v>
          </cell>
        </row>
        <row r="155">
          <cell r="A155">
            <v>0</v>
          </cell>
          <cell r="B155" t="str">
            <v>děkanát</v>
          </cell>
          <cell r="C155" t="str">
            <v>děkanát</v>
          </cell>
          <cell r="D155">
            <v>222</v>
          </cell>
          <cell r="E155" t="str">
            <v>tichá studovna</v>
          </cell>
          <cell r="J155">
            <v>704406</v>
          </cell>
          <cell r="K155">
            <v>975037</v>
          </cell>
          <cell r="N155" t="str">
            <v>prof. MUDr. Petr Widimský, DrSc.</v>
          </cell>
          <cell r="W155">
            <v>0</v>
          </cell>
          <cell r="X155">
            <v>0</v>
          </cell>
          <cell r="Y155">
            <v>0</v>
          </cell>
          <cell r="Z155">
            <v>0</v>
          </cell>
          <cell r="AA155">
            <v>0</v>
          </cell>
          <cell r="AB155">
            <v>0</v>
          </cell>
          <cell r="AD155" t="str">
            <v>0 0</v>
          </cell>
          <cell r="AF155">
            <v>560339.6694214877</v>
          </cell>
          <cell r="AG155">
            <v>117671.33057851237</v>
          </cell>
          <cell r="AH155">
            <v>678011</v>
          </cell>
        </row>
        <row r="156">
          <cell r="A156" t="str">
            <v>Z21</v>
          </cell>
          <cell r="B156" t="str">
            <v>děkanát</v>
          </cell>
          <cell r="C156" t="str">
            <v>děkanát</v>
          </cell>
          <cell r="E156" t="str">
            <v>výklenek PC mezi Syllabovkou a Buriankou</v>
          </cell>
          <cell r="F156" t="str">
            <v>židle </v>
          </cell>
          <cell r="G156">
            <v>4</v>
          </cell>
          <cell r="H156">
            <v>5</v>
          </cell>
          <cell r="I156">
            <v>13029</v>
          </cell>
          <cell r="J156">
            <v>52116</v>
          </cell>
          <cell r="K156">
            <v>66126.5</v>
          </cell>
          <cell r="L156" t="str">
            <v>Z21</v>
          </cell>
          <cell r="M156" t="str">
            <v>pův. 5ks</v>
          </cell>
          <cell r="N156" t="str">
            <v>prof. MUDr. Petr Widimský, DrSc.</v>
          </cell>
          <cell r="O156" t="str">
            <v>https://www.vitra.com/en-us/product/03</v>
          </cell>
          <cell r="S156" t="str">
            <v>barva 01 basic black, 05 gray, 38 avocado</v>
          </cell>
          <cell r="T156" t="str">
            <v>https://www.vitra.com/en-us/product/03</v>
          </cell>
          <cell r="W156" t="str">
            <v>Z21</v>
          </cell>
          <cell r="X156">
            <v>4</v>
          </cell>
          <cell r="Y156" t="str">
            <v>38 x 79 x 52,5 cm</v>
          </cell>
          <cell r="Z156" t="str">
            <v>židle </v>
          </cell>
          <cell r="AA156" t="str">
            <v>konstrukce lakovaná světlá šedá, sedák s opěradlem zelená avokádová</v>
          </cell>
          <cell r="AB156" t="str">
            <v>židle designová bez područek, stohovatelná, konstukce ocelová lakováná černá, integrovaná do sedáku a opěradla z celistvé polyuretanové pěny v avokádové barvě s pružinou v opěradle, kluzáky na měkkou podlahu</v>
          </cell>
          <cell r="AD156" t="str">
            <v>židle  38 x 79 x 52,5 cm</v>
          </cell>
          <cell r="AE156">
            <v>10767.768595041323</v>
          </cell>
          <cell r="AF156">
            <v>43071.07438016529</v>
          </cell>
          <cell r="AG156">
            <v>9044.925619834707</v>
          </cell>
          <cell r="AH156">
            <v>52116</v>
          </cell>
        </row>
        <row r="157">
          <cell r="A157" t="str">
            <v>L22</v>
          </cell>
          <cell r="B157" t="str">
            <v>děkanát</v>
          </cell>
          <cell r="C157" t="str">
            <v>děkanát</v>
          </cell>
          <cell r="E157" t="str">
            <v>výklenek PC mezi Syllabovkou a Buriankou</v>
          </cell>
          <cell r="F157" t="str">
            <v>pracovní stůl 200x80cm</v>
          </cell>
          <cell r="G157">
            <v>1</v>
          </cell>
          <cell r="H157">
            <v>1</v>
          </cell>
          <cell r="I157">
            <v>9801</v>
          </cell>
          <cell r="J157">
            <v>9801</v>
          </cell>
          <cell r="K157">
            <v>30673.5</v>
          </cell>
          <cell r="L157" t="str">
            <v>L22</v>
          </cell>
          <cell r="N157" t="str">
            <v>prof. MUDr. Petr Widimský, DrSc.</v>
          </cell>
          <cell r="O157" t="str">
            <v>https://www.workbrands.com/en/gispen-gispen-tm-workstation.html</v>
          </cell>
          <cell r="T157" t="str">
            <v>https://www.alax.cz/interier-ricany/jednaci-stul-alfa-420-800x1800x742-31860/</v>
          </cell>
          <cell r="W157" t="str">
            <v>L22</v>
          </cell>
          <cell r="X157">
            <v>1</v>
          </cell>
          <cell r="Y157" t="str">
            <v>180x80cm</v>
          </cell>
          <cell r="Z157" t="str">
            <v>pracovní stůl</v>
          </cell>
          <cell r="AA157" t="str">
            <v>hohy lakované šedostříbrné RAL 9022, deska bílá</v>
          </cell>
          <cell r="AB157" t="str">
            <v>Stůl s laminovanou dřevotřískovou deskou tl. min. 25 mm, bílá. Čtyřnohé podnoží RAL 9022.  Rektifikovatelné nohy</v>
          </cell>
          <cell r="AD157" t="str">
            <v>pracovní stůl 180x80cm</v>
          </cell>
          <cell r="AE157">
            <v>8100</v>
          </cell>
          <cell r="AF157">
            <v>8100</v>
          </cell>
          <cell r="AG157">
            <v>1701</v>
          </cell>
          <cell r="AH157">
            <v>9801</v>
          </cell>
        </row>
        <row r="158">
          <cell r="A158" t="str">
            <v>L23</v>
          </cell>
          <cell r="B158" t="str">
            <v>děkanát</v>
          </cell>
          <cell r="C158" t="str">
            <v>děkanát</v>
          </cell>
          <cell r="E158" t="str">
            <v>výklenek PC mezi Syllabovkou a Buriankou</v>
          </cell>
          <cell r="F158" t="str">
            <v>pracovní stůl 110x80cm</v>
          </cell>
          <cell r="G158">
            <v>1</v>
          </cell>
          <cell r="H158">
            <v>1</v>
          </cell>
          <cell r="I158">
            <v>9801</v>
          </cell>
          <cell r="J158">
            <v>9801</v>
          </cell>
          <cell r="K158">
            <v>30673.5</v>
          </cell>
          <cell r="L158" t="str">
            <v>L23</v>
          </cell>
          <cell r="N158" t="str">
            <v>prof. MUDr. Petr Widimský, DrSc.</v>
          </cell>
          <cell r="O158" t="str">
            <v>https://www.workbrands.com/en/gispen-gispen-tm-workstation.html</v>
          </cell>
          <cell r="T158" t="str">
            <v>https://www.alax.cz/interier-ricany/jednaci-stul-alfa-420-800x1200x742-31852/</v>
          </cell>
          <cell r="W158" t="str">
            <v>L23</v>
          </cell>
          <cell r="X158">
            <v>1</v>
          </cell>
          <cell r="Y158" t="str">
            <v>110x80cm</v>
          </cell>
          <cell r="Z158" t="str">
            <v>pracovní stůl</v>
          </cell>
          <cell r="AA158" t="str">
            <v>hohy lakované šedostříbrné RAL 9022, deska bílá</v>
          </cell>
          <cell r="AB158" t="str">
            <v>Stůl s laminovanou dřevotřískovou deskou tl. min.25 mm, bílá. Čtyřnohé podnoží RAL 9022.  Rektifikovatelné nohy</v>
          </cell>
          <cell r="AD158" t="str">
            <v>pracovní stůl 110x80cm</v>
          </cell>
          <cell r="AE158">
            <v>8100</v>
          </cell>
          <cell r="AF158">
            <v>8100</v>
          </cell>
          <cell r="AG158">
            <v>1701</v>
          </cell>
          <cell r="AH158">
            <v>9801</v>
          </cell>
        </row>
        <row r="159">
          <cell r="A159" t="str">
            <v>O15</v>
          </cell>
          <cell r="B159" t="str">
            <v>děkanát</v>
          </cell>
          <cell r="C159" t="str">
            <v>děkanát</v>
          </cell>
          <cell r="E159" t="str">
            <v>výklenek PC mezi Syllabovkou a Buriankou</v>
          </cell>
          <cell r="F159" t="str">
            <v>stolní lampa LED 12W stmívatelná</v>
          </cell>
          <cell r="G159">
            <v>4</v>
          </cell>
          <cell r="H159">
            <v>3</v>
          </cell>
          <cell r="I159">
            <v>1099</v>
          </cell>
          <cell r="J159">
            <v>4396</v>
          </cell>
          <cell r="K159">
            <v>3297</v>
          </cell>
          <cell r="L159" t="str">
            <v>O15</v>
          </cell>
          <cell r="M159" t="str">
            <v>pův.3ks</v>
          </cell>
          <cell r="N159" t="str">
            <v>prof. MUDr. Petr Widimský, DrSc.</v>
          </cell>
          <cell r="O159" t="str">
            <v>https://www.esvetlo.cz/stolni-led-lampicka--bila--stmivatelna/</v>
          </cell>
          <cell r="T159" t="str">
            <v>https://www.esvetlo.cz/stolni-led-lampicka--bila--stmivatelna/</v>
          </cell>
          <cell r="W159" t="str">
            <v>O15</v>
          </cell>
          <cell r="X159">
            <v>4</v>
          </cell>
          <cell r="Y159">
            <v>0</v>
          </cell>
          <cell r="Z159" t="str">
            <v>stolní lampa LED stmívatelná</v>
          </cell>
          <cell r="AA159" t="str">
            <v>Bílá / nerez</v>
          </cell>
          <cell r="AB159" t="str">
            <v>LED lampička, regulace barvy světla - 5 odstínů bílého světla, stmívatelná, zdířka USB napájení  pro mobily, otočná základna, výklopné a ohybné rameno</v>
          </cell>
          <cell r="AD159" t="str">
            <v>stolní lampa LED stmívatelná 0</v>
          </cell>
          <cell r="AE159">
            <v>908.2644628099174</v>
          </cell>
          <cell r="AF159">
            <v>3633.0578512396696</v>
          </cell>
          <cell r="AG159">
            <v>762.9421487603304</v>
          </cell>
          <cell r="AH159">
            <v>4396</v>
          </cell>
        </row>
        <row r="160">
          <cell r="A160" t="str">
            <v>T8</v>
          </cell>
          <cell r="B160" t="str">
            <v>děkanát</v>
          </cell>
          <cell r="C160" t="str">
            <v>děkanát</v>
          </cell>
          <cell r="E160" t="str">
            <v>výklenek PC mezi Syllabovkou a Buriankou</v>
          </cell>
          <cell r="F160" t="str">
            <v>magnetický nátěr 5l</v>
          </cell>
          <cell r="G160">
            <v>1</v>
          </cell>
          <cell r="H160">
            <v>0</v>
          </cell>
          <cell r="I160">
            <v>54450</v>
          </cell>
          <cell r="J160">
            <v>54450</v>
          </cell>
          <cell r="K160">
            <v>0</v>
          </cell>
          <cell r="L160" t="str">
            <v>T8</v>
          </cell>
          <cell r="M160" t="str">
            <v>nový pož. </v>
          </cell>
          <cell r="N160" t="str">
            <v>prof. MUDr. Petr Widimský, DrSc.</v>
          </cell>
          <cell r="O160" t="str">
            <v>https://www.magneticka-tapeta.cz/Magneticka-barva-5-L-nejpritazlivejsi-barva-d298.htm</v>
          </cell>
          <cell r="T160" t="str">
            <v>https://www.magneticka-tapeta.cz/Magneticka-barva-5-L-nejpritazlivejsi-barva-d298.htm</v>
          </cell>
          <cell r="W160" t="str">
            <v>T8</v>
          </cell>
          <cell r="X160">
            <v>6</v>
          </cell>
          <cell r="Y160" t="str">
            <v>15m2</v>
          </cell>
          <cell r="Z160" t="str">
            <v>magnetický nátěr </v>
          </cell>
          <cell r="AA160" t="str">
            <v>černá</v>
          </cell>
          <cell r="AB160" t="str">
            <v>magnetický nátěr magnet paint třívrstvý, provedení včetně vyrovnání podkladu dle požadavků výrobce</v>
          </cell>
          <cell r="AD160" t="str">
            <v>magnetický nátěr  15m2</v>
          </cell>
          <cell r="AE160">
            <v>45000</v>
          </cell>
          <cell r="AF160">
            <v>270000</v>
          </cell>
          <cell r="AG160">
            <v>56700</v>
          </cell>
          <cell r="AH160">
            <v>326700</v>
          </cell>
        </row>
        <row r="161">
          <cell r="A161" t="str">
            <v>T9</v>
          </cell>
          <cell r="B161" t="str">
            <v>děkanát</v>
          </cell>
          <cell r="C161" t="str">
            <v>děkanát</v>
          </cell>
          <cell r="E161" t="str">
            <v>výklenek PC mezi Syllabovkou a Buriankou</v>
          </cell>
          <cell r="F161" t="str">
            <v>neodymové magnety</v>
          </cell>
          <cell r="G161">
            <v>100</v>
          </cell>
          <cell r="H161">
            <v>0</v>
          </cell>
          <cell r="I161">
            <v>18</v>
          </cell>
          <cell r="J161">
            <v>1800</v>
          </cell>
          <cell r="K161">
            <v>0</v>
          </cell>
          <cell r="L161" t="str">
            <v>T9</v>
          </cell>
          <cell r="M161" t="str">
            <v>nový pož.</v>
          </cell>
          <cell r="N161" t="str">
            <v>prof. MUDr. Petr Widimský, DrSc.</v>
          </cell>
          <cell r="O161" t="str">
            <v>https://www.unimagnet.cz/249-KT-18-05-N.html</v>
          </cell>
          <cell r="T161" t="str">
            <v>https://www.unimagnet.cz/249-KT-18-05-N.html</v>
          </cell>
          <cell r="W161" t="str">
            <v>T9</v>
          </cell>
          <cell r="X161">
            <v>520</v>
          </cell>
          <cell r="Y161">
            <v>0</v>
          </cell>
          <cell r="Z161" t="str">
            <v>neodymové nagnety</v>
          </cell>
          <cell r="AA161">
            <v>0</v>
          </cell>
          <cell r="AB161" t="str">
            <v>neodymové magnety k přichycení obrázků na magnetické stěrce. Přídržná síla 1,3 kg.</v>
          </cell>
          <cell r="AD161" t="str">
            <v>neodymové nagnety 0</v>
          </cell>
          <cell r="AE161">
            <v>14.87603305785124</v>
          </cell>
          <cell r="AF161">
            <v>7735.537190082645</v>
          </cell>
          <cell r="AG161">
            <v>1624.4628099173551</v>
          </cell>
          <cell r="AH161">
            <v>9360</v>
          </cell>
        </row>
        <row r="162">
          <cell r="A162">
            <v>0</v>
          </cell>
          <cell r="B162" t="str">
            <v>děkanát</v>
          </cell>
          <cell r="C162" t="str">
            <v>děkanát</v>
          </cell>
          <cell r="E162" t="str">
            <v>výklenek PC mezi Syllabovkou a Buriankou</v>
          </cell>
          <cell r="F162" t="str">
            <v>celkem</v>
          </cell>
          <cell r="J162">
            <v>132364</v>
          </cell>
          <cell r="K162">
            <v>130770.5</v>
          </cell>
          <cell r="N162" t="str">
            <v>prof. MUDr. Petr Widimský, DrSc.</v>
          </cell>
          <cell r="W162">
            <v>0</v>
          </cell>
          <cell r="X162">
            <v>0</v>
          </cell>
          <cell r="Y162">
            <v>0</v>
          </cell>
          <cell r="Z162">
            <v>0</v>
          </cell>
          <cell r="AA162">
            <v>0</v>
          </cell>
          <cell r="AB162">
            <v>0</v>
          </cell>
          <cell r="AD162" t="str">
            <v>0 0</v>
          </cell>
          <cell r="AF162">
            <v>340639.6694214876</v>
          </cell>
          <cell r="AG162">
            <v>71534.3305785124</v>
          </cell>
          <cell r="AH162">
            <v>412174</v>
          </cell>
        </row>
        <row r="163">
          <cell r="A163" t="str">
            <v>Z48</v>
          </cell>
          <cell r="B163" t="str">
            <v>děkanát</v>
          </cell>
          <cell r="C163" t="str">
            <v>děkanát</v>
          </cell>
          <cell r="D163">
            <v>115</v>
          </cell>
          <cell r="E163" t="str">
            <v>prostor před bufetem</v>
          </cell>
          <cell r="F163" t="str">
            <v>lavice čalouněná 1bm</v>
          </cell>
          <cell r="G163">
            <v>8</v>
          </cell>
          <cell r="H163">
            <v>8</v>
          </cell>
          <cell r="I163">
            <v>12959</v>
          </cell>
          <cell r="J163">
            <v>103672</v>
          </cell>
          <cell r="K163">
            <v>103673</v>
          </cell>
          <cell r="L163" t="str">
            <v>Z48</v>
          </cell>
          <cell r="N163" t="str">
            <v>prof. MUDr. Petr Widimský, DrSc.</v>
          </cell>
          <cell r="O163" t="str">
            <v>https://www.dako.cz/lavice-a-sedaci-boxy/sedaci-system-divan-872</v>
          </cell>
          <cell r="Q163" t="str">
            <v>Potah na sezení - koženka v barvě Black 780. Potah na opření - látka v barvě Moris 631. Dřevo v barvě B123 Black grain.</v>
          </cell>
          <cell r="T163" t="str">
            <v>https://www.dako.cz/lavice-a-sedaci-boxy/sedaci-system-divan-872</v>
          </cell>
          <cell r="W163" t="str">
            <v>Z48</v>
          </cell>
          <cell r="X163">
            <v>8</v>
          </cell>
          <cell r="Y163" t="str">
            <v>100x65x120 cm , výška sedu jako standardní židle</v>
          </cell>
          <cell r="Z163" t="str">
            <v>lavice čalouněná 1bm</v>
          </cell>
          <cell r="AA163" t="str">
            <v>sedák černé čalounění, záda středně šedá potahová látka, nohy lakované černé</v>
          </cell>
          <cell r="AB163" t="str">
            <v>modulová lavice s opěrkou hlavy, čalouněná, nohy z bukového masivu, lakované</v>
          </cell>
          <cell r="AD163" t="str">
            <v>lavice čalouněná 1bm 100x65x120 cm , výška sedu jako standardní židle</v>
          </cell>
          <cell r="AE163">
            <v>10709.917355371901</v>
          </cell>
          <cell r="AF163">
            <v>85679.33884297521</v>
          </cell>
          <cell r="AG163">
            <v>17992.66115702479</v>
          </cell>
          <cell r="AH163">
            <v>103672</v>
          </cell>
        </row>
        <row r="164">
          <cell r="A164" t="str">
            <v>Z22</v>
          </cell>
          <cell r="B164" t="str">
            <v>děkanát</v>
          </cell>
          <cell r="C164" t="str">
            <v>děkanát</v>
          </cell>
          <cell r="D164">
            <v>115</v>
          </cell>
          <cell r="E164" t="str">
            <v>prostor před bufetem</v>
          </cell>
          <cell r="F164" t="str">
            <v>židle</v>
          </cell>
          <cell r="G164">
            <v>50</v>
          </cell>
          <cell r="H164">
            <v>50</v>
          </cell>
          <cell r="I164">
            <v>10336</v>
          </cell>
          <cell r="J164">
            <v>516800</v>
          </cell>
          <cell r="K164">
            <v>528770</v>
          </cell>
          <cell r="L164" t="str">
            <v>Z22</v>
          </cell>
          <cell r="N164" t="str">
            <v>prof. MUDr. Petr Widimský, DrSc.</v>
          </cell>
          <cell r="O164" t="str">
            <v>http://www.d1one.cz/cs/e-shop/stoly/product/867-hal-wood</v>
          </cell>
          <cell r="Q164" t="str">
            <v>Světlá (nejlépe) bílá barva sedáku, hnědé nohy, </v>
          </cell>
          <cell r="T164" t="str">
            <v>http://www.d1one.cz/cs/e-shop/stoly/product/867-hal-wood</v>
          </cell>
          <cell r="W164" t="str">
            <v>Z22</v>
          </cell>
          <cell r="X164">
            <v>50</v>
          </cell>
          <cell r="Y164" t="str">
            <v>47,5 x 51 x 79,5</v>
          </cell>
          <cell r="Z164" t="str">
            <v>židle</v>
          </cell>
          <cell r="AA164" t="str">
            <v>nohy přírodní dřevo, transp. lak, sedák s opěradlem bílý plast</v>
          </cell>
          <cell r="AB164" t="str">
            <v>designová židle, dřevěné nohy </v>
          </cell>
          <cell r="AD164" t="str">
            <v>židle 47,5 x 51 x 79,5</v>
          </cell>
          <cell r="AE164">
            <v>8542.14876033058</v>
          </cell>
          <cell r="AF164">
            <v>427107.43801652896</v>
          </cell>
          <cell r="AG164">
            <v>89692.56198347104</v>
          </cell>
          <cell r="AH164">
            <v>516800</v>
          </cell>
        </row>
        <row r="165">
          <cell r="A165" t="str">
            <v>L24</v>
          </cell>
          <cell r="B165" t="str">
            <v>děkanát</v>
          </cell>
          <cell r="C165" t="str">
            <v>děkanát</v>
          </cell>
          <cell r="D165">
            <v>115</v>
          </cell>
          <cell r="E165" t="str">
            <v>prostor před bufetem</v>
          </cell>
          <cell r="F165" t="str">
            <v>stůl 100x70cm</v>
          </cell>
          <cell r="G165">
            <v>5</v>
          </cell>
          <cell r="H165">
            <v>5</v>
          </cell>
          <cell r="I165">
            <v>5658</v>
          </cell>
          <cell r="J165">
            <v>28290</v>
          </cell>
          <cell r="K165">
            <v>28290</v>
          </cell>
          <cell r="L165" t="str">
            <v>L24</v>
          </cell>
          <cell r="N165" t="str">
            <v>prof. MUDr. Petr Widimský, DrSc.</v>
          </cell>
          <cell r="O165" t="str">
            <v>https://www.dako.cz/stoly/kavarenske-a-restauracni-stoly/stul-bergamo</v>
          </cell>
          <cell r="T165" t="str">
            <v>https://www.dako.cz/stoly/kavarenske-a-restauracni-stoly/stul-bergamo</v>
          </cell>
          <cell r="W165" t="str">
            <v>L24</v>
          </cell>
          <cell r="X165">
            <v>5</v>
          </cell>
          <cell r="Y165" t="str">
            <v>100x70cm</v>
          </cell>
          <cell r="Z165" t="str">
            <v>stůl</v>
          </cell>
          <cell r="AA165" t="str">
            <v>nohy ocelové lakované načerno, deska dýhovaná , mořenáá na černo</v>
          </cell>
          <cell r="AB165" t="str">
            <v>Moderní kavárenský stůl, dvojitá ocelová podnož černé barvy a stolová desku s bukovou dýhou tloušťky 38mm. Deska ozměr 110x70  mořena na černo</v>
          </cell>
          <cell r="AD165" t="str">
            <v>stůl 100x70cm</v>
          </cell>
          <cell r="AE165">
            <v>4676.033057851239</v>
          </cell>
          <cell r="AF165">
            <v>23380.165289256198</v>
          </cell>
          <cell r="AG165">
            <v>4909.834710743802</v>
          </cell>
          <cell r="AH165">
            <v>28290</v>
          </cell>
        </row>
        <row r="166">
          <cell r="A166">
            <v>0</v>
          </cell>
          <cell r="B166" t="str">
            <v>děkanát</v>
          </cell>
          <cell r="C166" t="str">
            <v>děkanát</v>
          </cell>
          <cell r="D166">
            <v>115</v>
          </cell>
          <cell r="E166" t="str">
            <v>prostor před bufetem</v>
          </cell>
          <cell r="F166" t="str">
            <v>celkem</v>
          </cell>
          <cell r="J166">
            <v>648762</v>
          </cell>
          <cell r="K166">
            <v>660733</v>
          </cell>
          <cell r="N166" t="str">
            <v>prof. MUDr. Petr Widimský, DrSc.</v>
          </cell>
          <cell r="W166">
            <v>0</v>
          </cell>
          <cell r="X166">
            <v>0</v>
          </cell>
          <cell r="Y166">
            <v>0</v>
          </cell>
          <cell r="Z166">
            <v>0</v>
          </cell>
          <cell r="AA166">
            <v>0</v>
          </cell>
          <cell r="AB166">
            <v>0</v>
          </cell>
          <cell r="AD166" t="str">
            <v>0 0</v>
          </cell>
          <cell r="AF166">
            <v>536166.9421487604</v>
          </cell>
          <cell r="AG166">
            <v>112595.05785123963</v>
          </cell>
          <cell r="AH166">
            <v>648762</v>
          </cell>
        </row>
        <row r="167">
          <cell r="A167" t="str">
            <v>Z23</v>
          </cell>
          <cell r="B167" t="str">
            <v>děkanát</v>
          </cell>
          <cell r="C167" t="str">
            <v>děkanát</v>
          </cell>
          <cell r="D167">
            <v>634</v>
          </cell>
          <cell r="E167" t="str">
            <v>6.patro chill-out zóna</v>
          </cell>
          <cell r="F167" t="str">
            <v>sedací vak lime</v>
          </cell>
          <cell r="G167">
            <v>6</v>
          </cell>
          <cell r="H167">
            <v>8</v>
          </cell>
          <cell r="I167">
            <v>5590</v>
          </cell>
          <cell r="J167">
            <v>33540</v>
          </cell>
          <cell r="K167">
            <v>44720</v>
          </cell>
          <cell r="L167" t="str">
            <v>Z23</v>
          </cell>
          <cell r="M167" t="str">
            <v>pův.8ks</v>
          </cell>
          <cell r="N167" t="str">
            <v>prof. MUDr. Petr Widimský, DrSc.</v>
          </cell>
          <cell r="O167" t="str">
            <v>http://www.fatboy-online.cz/fatboy-online/eshop/1-1-FATBOY-SEDACI-VAKY/0/5/249-Fatboy-Original-Stonewashed-Lime</v>
          </cell>
          <cell r="T167" t="str">
            <v>http://www.fatboy-online.cz/fatboy-online/eshop/1-1-FATBOY-SEDACI-VAKY/0/5/249-Fatboy-Original-Stonewashed-Lime</v>
          </cell>
          <cell r="W167" t="str">
            <v>Z23</v>
          </cell>
          <cell r="X167">
            <v>6</v>
          </cell>
          <cell r="Y167" t="str">
            <v>140 x 180 x 30 cm</v>
          </cell>
          <cell r="Z167" t="str">
            <v>sedací vak lime</v>
          </cell>
          <cell r="AA167" t="str">
            <v>obal světle zelený / limetkový</v>
          </cell>
          <cell r="AB167" t="str">
            <v>sedací vak, obal nylonová odolná tkanina s vodoodpudivou  a nešpinící úpravou, možnost doplňování náplně, interiérový</v>
          </cell>
          <cell r="AD167" t="str">
            <v>sedací vak lime 140 x 180 x 30 cm</v>
          </cell>
          <cell r="AE167">
            <v>4619.834710743802</v>
          </cell>
          <cell r="AF167">
            <v>27719.008264462813</v>
          </cell>
          <cell r="AG167">
            <v>5820.991735537187</v>
          </cell>
          <cell r="AH167">
            <v>33540</v>
          </cell>
        </row>
        <row r="168">
          <cell r="A168" t="str">
            <v>Z24</v>
          </cell>
          <cell r="B168" t="str">
            <v>děkanát</v>
          </cell>
          <cell r="C168" t="str">
            <v>děkanát</v>
          </cell>
          <cell r="D168">
            <v>634</v>
          </cell>
          <cell r="E168" t="str">
            <v>6.patro chill-out zóna</v>
          </cell>
          <cell r="F168" t="str">
            <v>sedací vak šedá</v>
          </cell>
          <cell r="G168">
            <v>2</v>
          </cell>
          <cell r="H168">
            <v>4</v>
          </cell>
          <cell r="I168">
            <v>5590</v>
          </cell>
          <cell r="J168">
            <v>11180</v>
          </cell>
          <cell r="K168">
            <v>22360</v>
          </cell>
          <cell r="L168" t="str">
            <v>Z24</v>
          </cell>
          <cell r="M168" t="str">
            <v>pův.4ks</v>
          </cell>
          <cell r="N168" t="str">
            <v>prof. MUDr. Petr Widimský, DrSc.</v>
          </cell>
          <cell r="O168" t="str">
            <v>http://www.fatboy-online.cz/fatboy-online/eshop/1-1-FATBOY-SEDACI-VAKY/8-2-FATBOY-ORIGINAL-STONEWASHED/5/248-Fatboy-Original-Stonewashed-Grey</v>
          </cell>
          <cell r="T168" t="str">
            <v>http://www.fatboy-online.cz/fatboy-online/eshop/1-1-FATBOY-SEDACI-VAKY/8-2-FATBOY-ORIGINAL-STONEWASHED/5/248-Fatboy-Original-Stonewashed-Grey</v>
          </cell>
          <cell r="W168" t="str">
            <v>Z24</v>
          </cell>
          <cell r="X168">
            <v>2</v>
          </cell>
          <cell r="Y168" t="str">
            <v>140 x 180 x 30 cm</v>
          </cell>
          <cell r="Z168" t="str">
            <v>sedací vak šedá</v>
          </cell>
          <cell r="AA168" t="str">
            <v>obal tmavošedý</v>
          </cell>
          <cell r="AB168" t="str">
            <v>sedací vak, obal nylonová odolná tkanina s vodoodpudivou  a nešpinící úpravou, možnost doplňování náplně, interiérový</v>
          </cell>
          <cell r="AD168" t="str">
            <v>sedací vak šedá 140 x 180 x 30 cm</v>
          </cell>
          <cell r="AE168">
            <v>4619.834710743802</v>
          </cell>
          <cell r="AF168">
            <v>9239.669421487604</v>
          </cell>
          <cell r="AG168">
            <v>1940.3305785123957</v>
          </cell>
          <cell r="AH168">
            <v>11180</v>
          </cell>
        </row>
        <row r="169">
          <cell r="A169" t="str">
            <v>Z25</v>
          </cell>
          <cell r="B169" t="str">
            <v>děkanát</v>
          </cell>
          <cell r="C169" t="str">
            <v>děkanát</v>
          </cell>
          <cell r="D169">
            <v>634</v>
          </cell>
          <cell r="E169" t="str">
            <v>6.patro chill-out zóna</v>
          </cell>
          <cell r="F169" t="str">
            <v>sedací vak stříbrná</v>
          </cell>
          <cell r="G169">
            <v>2</v>
          </cell>
          <cell r="H169">
            <v>4</v>
          </cell>
          <cell r="I169">
            <v>5590</v>
          </cell>
          <cell r="J169">
            <v>11180</v>
          </cell>
          <cell r="K169">
            <v>22360</v>
          </cell>
          <cell r="L169" t="str">
            <v>Z25</v>
          </cell>
          <cell r="M169" t="str">
            <v>pův.4ks</v>
          </cell>
          <cell r="N169" t="str">
            <v>prof. MUDr. Petr Widimský, DrSc.</v>
          </cell>
          <cell r="O169" t="str">
            <v>http://www.fatboy-online.cz/fatboy-online/eshop/1-1-FATBOY-SEDACI-VAKY/8-2-FATBOY-ORIGINAL-STONEWASHED/5/253-Fatboy-Original-Stonewashed-Silver</v>
          </cell>
          <cell r="T169" t="str">
            <v>http://www.fatboy-online.cz/fatboy-online/eshop/1-1-FATBOY-SEDACI-VAKY/8-2-FATBOY-ORIGINAL-STONEWASHED/5/253-Fatboy-Original-Stonewashed-Silver</v>
          </cell>
          <cell r="W169" t="str">
            <v>Z25</v>
          </cell>
          <cell r="X169">
            <v>2</v>
          </cell>
          <cell r="Y169" t="str">
            <v>140 x 180 x 30 cm</v>
          </cell>
          <cell r="Z169" t="str">
            <v>sedací vak stříbrná</v>
          </cell>
          <cell r="AA169" t="str">
            <v>obal stříbřitý</v>
          </cell>
          <cell r="AB169" t="str">
            <v>sedací vak, obal nylonová odolná tkanina s vodoodpudivou  a nešpinící úpravou, možnost doplňování náplně, interiérový</v>
          </cell>
          <cell r="AD169" t="str">
            <v>sedací vak stříbrná 140 x 180 x 30 cm</v>
          </cell>
          <cell r="AE169">
            <v>4619.834710743802</v>
          </cell>
          <cell r="AF169">
            <v>9239.669421487604</v>
          </cell>
          <cell r="AG169">
            <v>1940.3305785123957</v>
          </cell>
          <cell r="AH169">
            <v>11180</v>
          </cell>
        </row>
        <row r="170">
          <cell r="A170" t="str">
            <v>Z26</v>
          </cell>
          <cell r="B170" t="str">
            <v>děkanát</v>
          </cell>
          <cell r="C170" t="str">
            <v>děkanát</v>
          </cell>
          <cell r="D170">
            <v>634</v>
          </cell>
          <cell r="E170" t="str">
            <v>6.patro chill-out zóna</v>
          </cell>
          <cell r="F170" t="str">
            <v>taburet lime</v>
          </cell>
          <cell r="G170">
            <v>4</v>
          </cell>
          <cell r="H170">
            <v>5</v>
          </cell>
          <cell r="I170">
            <v>2200</v>
          </cell>
          <cell r="J170">
            <v>8800</v>
          </cell>
          <cell r="K170">
            <v>11000</v>
          </cell>
          <cell r="L170" t="str">
            <v>Z26</v>
          </cell>
          <cell r="M170" t="str">
            <v>pův.5ks</v>
          </cell>
          <cell r="N170" t="str">
            <v>prof. MUDr. Petr Widimský, DrSc.</v>
          </cell>
          <cell r="O170" t="str">
            <v>http://www.fatboy-online.cz/fatboy-online/eshop/4-1-FATBOY-POINT/0/5/425-Fatboy-Stonewashed-Point-limetka</v>
          </cell>
          <cell r="T170" t="str">
            <v>http://www.fatboy-online.cz/fatboy-online/eshop/4-1-FATBOY-POINT/0/5/425-Fatboy-Stonewashed-Point-limetka</v>
          </cell>
          <cell r="W170" t="str">
            <v>Z26</v>
          </cell>
          <cell r="X170">
            <v>4</v>
          </cell>
          <cell r="Y170" t="str">
            <v>Ø 50 cm, výška 35 cm</v>
          </cell>
          <cell r="Z170" t="str">
            <v>taburet lime</v>
          </cell>
          <cell r="AA170" t="str">
            <v>obal světle zelený / limetkový</v>
          </cell>
          <cell r="AB170" t="str">
            <v>látkový taburet k posezení nebo jako podložka pod nohy, obal nylonová odolná tkanina s vodoodpudivou  a nešpinící úpravou</v>
          </cell>
          <cell r="AD170" t="str">
            <v>taburet lime Ø 50 cm, výška 35 cm</v>
          </cell>
          <cell r="AE170">
            <v>1818.1818181818182</v>
          </cell>
          <cell r="AF170">
            <v>7272.727272727273</v>
          </cell>
          <cell r="AG170">
            <v>1527.272727272727</v>
          </cell>
          <cell r="AH170">
            <v>8800</v>
          </cell>
        </row>
        <row r="171">
          <cell r="A171" t="str">
            <v>Z27</v>
          </cell>
          <cell r="B171" t="str">
            <v>děkanát</v>
          </cell>
          <cell r="C171" t="str">
            <v>děkanát</v>
          </cell>
          <cell r="D171">
            <v>634</v>
          </cell>
          <cell r="E171" t="str">
            <v>6.patro chill-out zóna</v>
          </cell>
          <cell r="F171" t="str">
            <v>taburet šedá</v>
          </cell>
          <cell r="G171">
            <v>4</v>
          </cell>
          <cell r="H171">
            <v>5</v>
          </cell>
          <cell r="I171">
            <v>2200</v>
          </cell>
          <cell r="J171">
            <v>8800</v>
          </cell>
          <cell r="K171">
            <v>11000</v>
          </cell>
          <cell r="L171" t="str">
            <v>Z27</v>
          </cell>
          <cell r="M171" t="str">
            <v>pův.5ks</v>
          </cell>
          <cell r="N171" t="str">
            <v>prof. MUDr. Petr Widimský, DrSc.</v>
          </cell>
          <cell r="O171" t="str">
            <v>http://www.fatboy-online.cz/fatboy-online/eshop/4-1-FATBOY-POINT/0/5/427-Fatboy-Stonewashed-Point-seda</v>
          </cell>
          <cell r="T171" t="str">
            <v>http://www.fatboy-online.cz/fatboy-online/eshop/4-1-FATBOY-POINT/0/5/427-Fatboy-Stonewashed-Point-seda</v>
          </cell>
          <cell r="W171" t="str">
            <v>Z27</v>
          </cell>
          <cell r="X171">
            <v>4</v>
          </cell>
          <cell r="Y171" t="str">
            <v>Ø 50 cm, výška 35 cm</v>
          </cell>
          <cell r="Z171" t="str">
            <v>taburet šedá</v>
          </cell>
          <cell r="AA171" t="str">
            <v>obal tmavošedý</v>
          </cell>
          <cell r="AB171" t="str">
            <v>látkový taburet k posezení nebo jako podložka pod nohy, obal nylonová odolná tkanina s vodoodpudivou  a nešpinící úpravou</v>
          </cell>
          <cell r="AD171" t="str">
            <v>taburet šedá Ø 50 cm, výška 35 cm</v>
          </cell>
          <cell r="AE171">
            <v>1818.1818181818182</v>
          </cell>
          <cell r="AF171">
            <v>7272.727272727273</v>
          </cell>
          <cell r="AG171">
            <v>1527.272727272727</v>
          </cell>
          <cell r="AH171">
            <v>8800</v>
          </cell>
        </row>
        <row r="172">
          <cell r="A172" t="str">
            <v>Z28</v>
          </cell>
          <cell r="B172" t="str">
            <v>děkanát</v>
          </cell>
          <cell r="C172" t="str">
            <v>děkanát</v>
          </cell>
          <cell r="D172">
            <v>634</v>
          </cell>
          <cell r="E172" t="str">
            <v>6.patro chill-out zóna</v>
          </cell>
          <cell r="F172" t="str">
            <v>taburet stříbrná</v>
          </cell>
          <cell r="G172">
            <v>4</v>
          </cell>
          <cell r="H172">
            <v>0</v>
          </cell>
          <cell r="I172">
            <v>2200</v>
          </cell>
          <cell r="J172">
            <v>8800</v>
          </cell>
          <cell r="K172">
            <v>0</v>
          </cell>
          <cell r="L172" t="str">
            <v>Z28</v>
          </cell>
          <cell r="M172" t="str">
            <v>pův.0ks</v>
          </cell>
          <cell r="N172" t="str">
            <v>prof. MUDr. Petr Widimský, DrSc.</v>
          </cell>
          <cell r="O172" t="str">
            <v>http://www.fatboy-online.cz/fatboy-online/eshop/4-1-FATBOY-POINT/0/5/424-Fatboy-Stonewashed-Point-stribrna</v>
          </cell>
          <cell r="T172" t="str">
            <v>http://www.fatboy-online.cz/fatboy-online/eshop/4-1-FATBOY-POINT/0/5/424-Fatboy-Stonewashed-Point-stribrna</v>
          </cell>
          <cell r="W172" t="str">
            <v>Z28</v>
          </cell>
          <cell r="X172">
            <v>4</v>
          </cell>
          <cell r="Y172" t="str">
            <v>Ø 50 cm, výška 35 cm</v>
          </cell>
          <cell r="Z172" t="str">
            <v>taburet stříbrná</v>
          </cell>
          <cell r="AA172" t="str">
            <v>obal stříbřitý</v>
          </cell>
          <cell r="AB172" t="str">
            <v>látkový taburet k posezení nebo jako podložka pod nohy, obal nylonová odolná tkanina s vodoodpudivou  a nešpinící úpravou</v>
          </cell>
          <cell r="AD172" t="str">
            <v>taburet stříbrná Ø 50 cm, výška 35 cm</v>
          </cell>
          <cell r="AE172">
            <v>1818.1818181818182</v>
          </cell>
          <cell r="AF172">
            <v>7272.727272727273</v>
          </cell>
          <cell r="AG172">
            <v>1527.272727272727</v>
          </cell>
          <cell r="AH172">
            <v>8800</v>
          </cell>
        </row>
        <row r="173">
          <cell r="A173" t="str">
            <v>Z29</v>
          </cell>
          <cell r="B173" t="str">
            <v>děkanát</v>
          </cell>
          <cell r="C173" t="str">
            <v>děkanát</v>
          </cell>
          <cell r="D173">
            <v>634</v>
          </cell>
          <cell r="E173" t="str">
            <v>6.patro chill-out zóna</v>
          </cell>
          <cell r="F173" t="str">
            <v>sedačka 90*100*40 zelená</v>
          </cell>
          <cell r="G173">
            <v>3</v>
          </cell>
          <cell r="H173">
            <v>3</v>
          </cell>
          <cell r="I173">
            <v>10900</v>
          </cell>
          <cell r="J173">
            <v>32700</v>
          </cell>
          <cell r="K173">
            <v>32700</v>
          </cell>
          <cell r="L173" t="str">
            <v>Z29</v>
          </cell>
          <cell r="N173" t="str">
            <v>prof. MUDr. Petr Widimský, DrSc.</v>
          </cell>
          <cell r="O173" t="str">
            <v>http://www.fatboy-online.cz/fatboy-online/eshop/9-1-FATBOY-TSJONGE/0/5/334-Fatboy-TSJONGE-zelena</v>
          </cell>
          <cell r="T173" t="str">
            <v>http://www.fatboy-online.cz/fatboy-online/eshop/9-1-FATBOY-TSJONGE/0/5/334-Fatboy-TSJONGE-zelena</v>
          </cell>
          <cell r="W173" t="str">
            <v>Z29</v>
          </cell>
          <cell r="X173">
            <v>3</v>
          </cell>
          <cell r="Y173" t="str">
            <v>90 x 100 x 40</v>
          </cell>
          <cell r="Z173" t="str">
            <v>sedačka vycpávaná</v>
          </cell>
          <cell r="AA173" t="str">
            <v>sedací část zelená / limetková, opěradlo vzorované šedo/zelené</v>
          </cell>
          <cell r="AB173" t="str">
            <v>látková sedačka vycpávaná PPS kuličkami, z odolné nylonové tkaniny v limetkové barvě, opěradlo abstraktní vzor šedé pozadí, zelená kresba. Sedací část krychlová, opěradlo válec.</v>
          </cell>
          <cell r="AD173" t="str">
            <v>sedačka vycpávaná 90 x 100 x 40</v>
          </cell>
          <cell r="AE173">
            <v>9008.264462809917</v>
          </cell>
          <cell r="AF173">
            <v>27024.793388429753</v>
          </cell>
          <cell r="AG173">
            <v>5675.206611570247</v>
          </cell>
          <cell r="AH173">
            <v>32700</v>
          </cell>
        </row>
        <row r="174">
          <cell r="A174" t="str">
            <v>Z30</v>
          </cell>
          <cell r="B174" t="str">
            <v>děkanát</v>
          </cell>
          <cell r="C174" t="str">
            <v>děkanát</v>
          </cell>
          <cell r="D174">
            <v>634</v>
          </cell>
          <cell r="E174" t="str">
            <v>6.patro chill-out zóna</v>
          </cell>
          <cell r="F174" t="str">
            <v>sedačka 90*65*40 zelená</v>
          </cell>
          <cell r="G174">
            <v>3</v>
          </cell>
          <cell r="H174">
            <v>6</v>
          </cell>
          <cell r="I174">
            <v>4190</v>
          </cell>
          <cell r="J174">
            <v>12570</v>
          </cell>
          <cell r="K174">
            <v>25140</v>
          </cell>
          <cell r="L174" t="str">
            <v>Z30</v>
          </cell>
          <cell r="M174" t="str">
            <v>pův.6ks</v>
          </cell>
          <cell r="N174" t="str">
            <v>prof. MUDr. Petr Widimský, DrSc.</v>
          </cell>
          <cell r="O174" t="str">
            <v>http://www.fatboy-online.cz/fatboy-online/eshop/9-1-FATBOY-TSJONGE/0/5/339-Fatboy-JONGE-zelena</v>
          </cell>
          <cell r="T174" t="str">
            <v>http://www.fatboy-online.cz/fatboy-online/eshop/9-1-FATBOY-TSJONGE/0/5/339-Fatboy-JONGE-zelena</v>
          </cell>
          <cell r="W174" t="str">
            <v>Z30</v>
          </cell>
          <cell r="X174">
            <v>3</v>
          </cell>
          <cell r="Y174" t="str">
            <v>90 x 65 x 40</v>
          </cell>
          <cell r="Z174" t="str">
            <v>sedačka vycpávaná</v>
          </cell>
          <cell r="AA174" t="str">
            <v>sedací část zelená / limetková</v>
          </cell>
          <cell r="AB174" t="str">
            <v>látková sedačka vycpávaná PPS kuličkami, z odolné nylonové tkaniny v limetkové barvě, krychlová. </v>
          </cell>
          <cell r="AD174" t="str">
            <v>sedačka vycpávaná 90 x 65 x 40</v>
          </cell>
          <cell r="AE174">
            <v>3462.809917355372</v>
          </cell>
          <cell r="AF174">
            <v>10388.429752066117</v>
          </cell>
          <cell r="AG174">
            <v>2181.5702479338834</v>
          </cell>
          <cell r="AH174">
            <v>12570</v>
          </cell>
        </row>
        <row r="175">
          <cell r="A175">
            <v>0</v>
          </cell>
          <cell r="B175" t="str">
            <v>děkanát</v>
          </cell>
          <cell r="C175" t="str">
            <v>děkanát</v>
          </cell>
          <cell r="D175">
            <v>634</v>
          </cell>
          <cell r="E175" t="str">
            <v>6.patro chill-out zóna</v>
          </cell>
          <cell r="F175" t="str">
            <v>rozkládací pohovka</v>
          </cell>
          <cell r="G175">
            <v>0</v>
          </cell>
          <cell r="H175">
            <v>1</v>
          </cell>
          <cell r="I175">
            <v>19665</v>
          </cell>
          <cell r="J175">
            <v>0</v>
          </cell>
          <cell r="K175">
            <v>19665</v>
          </cell>
          <cell r="M175" t="str">
            <v>pův.1ks</v>
          </cell>
          <cell r="N175" t="str">
            <v>prof. MUDr. Petr Widimský, DrSc.</v>
          </cell>
          <cell r="W175">
            <v>0</v>
          </cell>
          <cell r="X175">
            <v>0</v>
          </cell>
          <cell r="Y175">
            <v>0</v>
          </cell>
          <cell r="Z175">
            <v>0</v>
          </cell>
          <cell r="AA175">
            <v>0</v>
          </cell>
          <cell r="AB175">
            <v>0</v>
          </cell>
          <cell r="AD175" t="str">
            <v>0 0</v>
          </cell>
          <cell r="AE175">
            <v>16252.06611570248</v>
          </cell>
          <cell r="AF175">
            <v>0</v>
          </cell>
          <cell r="AG175">
            <v>0</v>
          </cell>
          <cell r="AH175">
            <v>0</v>
          </cell>
        </row>
        <row r="176">
          <cell r="A176">
            <v>0</v>
          </cell>
          <cell r="B176" t="str">
            <v>děkanát</v>
          </cell>
          <cell r="C176" t="str">
            <v>děkanát</v>
          </cell>
          <cell r="D176">
            <v>634</v>
          </cell>
          <cell r="E176" t="str">
            <v>6.patro chill-out zóna</v>
          </cell>
          <cell r="F176" t="str">
            <v>rozkládací pohovka</v>
          </cell>
          <cell r="G176">
            <v>0</v>
          </cell>
          <cell r="H176">
            <v>2</v>
          </cell>
          <cell r="I176">
            <v>16250.3</v>
          </cell>
          <cell r="J176">
            <v>0</v>
          </cell>
          <cell r="K176">
            <v>32500.6</v>
          </cell>
          <cell r="M176" t="str">
            <v>pův.2ks</v>
          </cell>
          <cell r="N176" t="str">
            <v>prof. MUDr. Petr Widimský, DrSc.</v>
          </cell>
          <cell r="W176">
            <v>0</v>
          </cell>
          <cell r="X176">
            <v>0</v>
          </cell>
          <cell r="Y176">
            <v>0</v>
          </cell>
          <cell r="Z176">
            <v>0</v>
          </cell>
          <cell r="AA176">
            <v>0</v>
          </cell>
          <cell r="AB176">
            <v>0</v>
          </cell>
          <cell r="AD176" t="str">
            <v>0 0</v>
          </cell>
          <cell r="AE176">
            <v>13430</v>
          </cell>
          <cell r="AF176">
            <v>0</v>
          </cell>
          <cell r="AG176">
            <v>0</v>
          </cell>
          <cell r="AH176">
            <v>0</v>
          </cell>
        </row>
        <row r="177">
          <cell r="A177" t="str">
            <v>Z31</v>
          </cell>
          <cell r="B177" t="str">
            <v>děkanát</v>
          </cell>
          <cell r="C177" t="str">
            <v>děkanát</v>
          </cell>
          <cell r="D177">
            <v>634</v>
          </cell>
          <cell r="E177" t="str">
            <v>6.patro chill-out zóna</v>
          </cell>
          <cell r="F177" t="str">
            <v>křeslo</v>
          </cell>
          <cell r="G177">
            <v>8</v>
          </cell>
          <cell r="H177">
            <v>0</v>
          </cell>
          <cell r="I177">
            <v>20400</v>
          </cell>
          <cell r="J177">
            <v>163200</v>
          </cell>
          <cell r="K177">
            <v>0</v>
          </cell>
          <cell r="L177" t="str">
            <v>Z31</v>
          </cell>
          <cell r="M177" t="str">
            <v>nový pož.</v>
          </cell>
          <cell r="N177" t="str">
            <v>prof. MUDr. Petr Widimský, DrSc.</v>
          </cell>
          <cell r="O177" t="str">
            <v>http://www.d1one.cz/cs/e-shop/stoly/product/2266-daw-polstrovana</v>
          </cell>
          <cell r="S177" t="str">
            <v>Materiál: podnož javor a chrom, skořepina polypropylen, polstrování polyamid
barva skořepiny: 93/klasicky zelená
látka Hopsak: 05-tmavě šedá
Podnož: černý javor</v>
          </cell>
          <cell r="T177" t="str">
            <v>http://www.d1one.cz/cs/e-shop/stoly/product/2266-daw-polstrovana</v>
          </cell>
          <cell r="W177" t="str">
            <v>Z31</v>
          </cell>
          <cell r="X177">
            <v>8</v>
          </cell>
          <cell r="Y177" t="str">
            <v>60/59/80 cm</v>
          </cell>
          <cell r="Z177" t="str">
            <v>křeslo</v>
          </cell>
          <cell r="AA177" t="str">
            <v>podnož javor mořený načerno, chromované výztuhy, plastová skořepina zelená, čalounění látkové tmavě šedé</v>
          </cell>
          <cell r="AB177" t="str">
            <v>křeslo čalouněné na zelené plastové skořepině, javorové nohy s chromovanou příhradovým ocelovým vyztužením, čalounění odolná potahová látka tmavě šedá, kluzáky na měkkou podlahu</v>
          </cell>
          <cell r="AD177" t="str">
            <v>křeslo 60/59/80 cm</v>
          </cell>
          <cell r="AE177">
            <v>16859.504132231406</v>
          </cell>
          <cell r="AF177">
            <v>134876.03305785125</v>
          </cell>
          <cell r="AG177">
            <v>28323.96694214875</v>
          </cell>
          <cell r="AH177">
            <v>163200</v>
          </cell>
        </row>
        <row r="178">
          <cell r="A178" t="str">
            <v>Z32</v>
          </cell>
          <cell r="B178" t="str">
            <v>děkanát</v>
          </cell>
          <cell r="C178" t="str">
            <v>děkanát</v>
          </cell>
          <cell r="D178">
            <v>634</v>
          </cell>
          <cell r="E178" t="str">
            <v>6.patro chill-out zóna</v>
          </cell>
          <cell r="F178" t="str">
            <v>židle </v>
          </cell>
          <cell r="G178">
            <v>16</v>
          </cell>
          <cell r="H178">
            <v>16</v>
          </cell>
          <cell r="I178">
            <v>13029</v>
          </cell>
          <cell r="J178">
            <v>208464</v>
          </cell>
          <cell r="K178">
            <v>208464</v>
          </cell>
          <cell r="L178" t="str">
            <v>Z32</v>
          </cell>
          <cell r="N178" t="str">
            <v>prof. MUDr. Petr Widimský, DrSc.</v>
          </cell>
          <cell r="O178" t="str">
            <v>http://www.d1one.cz/cs/e-shop/zidle/product/72-03</v>
          </cell>
          <cell r="R178" t="str">
            <v>barva 01 basic black nebo 05 gray, 38 avocado 1:1</v>
          </cell>
          <cell r="T178" t="str">
            <v>http://www.d1one.cz/cs/e-shop/zidle/product/72-03</v>
          </cell>
          <cell r="W178" t="str">
            <v>Z32</v>
          </cell>
          <cell r="X178">
            <v>16</v>
          </cell>
          <cell r="Y178" t="str">
            <v>38 x 79 x 52,5 cm</v>
          </cell>
          <cell r="Z178" t="str">
            <v>židle </v>
          </cell>
          <cell r="AA178" t="str">
            <v>konstrukce lakovaná světlá šedá, sedák s opěradlem zelená avokádová</v>
          </cell>
          <cell r="AB178" t="str">
            <v>židle designová bez područek, stohovatelná, konstukce ocelová lakováná černá, integrovaná do sedáku a opěradla z celistvé polyuretanové pěny v avokádové barvě s pružinou v opěradle, kluzáky na měkkou podlahu</v>
          </cell>
          <cell r="AD178" t="str">
            <v>židle  38 x 79 x 52,5 cm</v>
          </cell>
          <cell r="AE178">
            <v>10767.768595041323</v>
          </cell>
          <cell r="AF178">
            <v>172284.29752066117</v>
          </cell>
          <cell r="AG178">
            <v>36179.70247933883</v>
          </cell>
          <cell r="AH178">
            <v>208464</v>
          </cell>
        </row>
        <row r="179">
          <cell r="A179" t="str">
            <v>O13</v>
          </cell>
          <cell r="B179" t="str">
            <v>děkanát</v>
          </cell>
          <cell r="C179" t="str">
            <v>děkanát</v>
          </cell>
          <cell r="D179">
            <v>634</v>
          </cell>
          <cell r="E179" t="str">
            <v>6.patro chill-out zóna</v>
          </cell>
          <cell r="F179" t="str">
            <v>osvětlení </v>
          </cell>
          <cell r="G179">
            <v>12</v>
          </cell>
          <cell r="H179">
            <v>2</v>
          </cell>
          <cell r="I179">
            <v>9052</v>
          </cell>
          <cell r="J179">
            <v>108624</v>
          </cell>
          <cell r="K179">
            <v>9752.6</v>
          </cell>
          <cell r="L179" t="str">
            <v>O13</v>
          </cell>
          <cell r="M179" t="str">
            <v>pův.2ks</v>
          </cell>
          <cell r="N179" t="str">
            <v>prof. MUDr. Petr Widimský, DrSc.</v>
          </cell>
          <cell r="O179" t="str">
            <v>http://shop.halla.cz/svitidlo/112/deli_a0212</v>
          </cell>
          <cell r="T179" t="str">
            <v>http://shop.halla.cz/svitidlo/112/deli_a0212</v>
          </cell>
          <cell r="W179" t="str">
            <v>O13</v>
          </cell>
          <cell r="X179">
            <v>12</v>
          </cell>
          <cell r="Y179" t="str">
            <v>1000 x 38 x 64 mm</v>
          </cell>
          <cell r="Z179" t="str">
            <v>osvětlení </v>
          </cell>
          <cell r="AA179" t="str">
            <v>stříbrný elox</v>
          </cell>
          <cell r="AB179" t="str">
            <v>Závěsné liniové svítidlo pro světelné zdroje LED (světelný tok 2 400 lumen). Těleso vyrobeno z eloxovaného hliníkového profilu. Optický systém tvoří opálový difuzor. Elektronický předřadník, 2x 12 W, barva studená bílá</v>
          </cell>
          <cell r="AD179" t="str">
            <v>osvětlení  1000 x 38 x 64 mm</v>
          </cell>
          <cell r="AE179">
            <v>7480.99173553719</v>
          </cell>
          <cell r="AF179">
            <v>89771.90082644628</v>
          </cell>
          <cell r="AG179">
            <v>18852.09917355371</v>
          </cell>
          <cell r="AH179">
            <v>108623.99999999999</v>
          </cell>
        </row>
        <row r="180">
          <cell r="A180" t="str">
            <v>L25</v>
          </cell>
          <cell r="B180" t="str">
            <v>děkanát</v>
          </cell>
          <cell r="C180" t="str">
            <v>děkanát</v>
          </cell>
          <cell r="D180">
            <v>634</v>
          </cell>
          <cell r="E180" t="str">
            <v>6.patro chill-out zóna</v>
          </cell>
          <cell r="F180" t="str">
            <v>pracovní stůl 200x100cm</v>
          </cell>
          <cell r="G180">
            <v>2</v>
          </cell>
          <cell r="H180">
            <v>2</v>
          </cell>
          <cell r="I180">
            <v>9801</v>
          </cell>
          <cell r="J180">
            <v>19602</v>
          </cell>
          <cell r="K180">
            <v>61347</v>
          </cell>
          <cell r="L180" t="str">
            <v>L25</v>
          </cell>
          <cell r="N180" t="str">
            <v>prof. MUDr. Petr Widimský, DrSc.</v>
          </cell>
          <cell r="O180" t="str">
            <v>https://www.workbrands.com/en/gispen-gispen-tm-workstation.html</v>
          </cell>
          <cell r="T180" t="str">
            <v>https://www.workbrands.com/en/gispen-gispen-tm-workstation.html</v>
          </cell>
          <cell r="W180" t="str">
            <v>L25</v>
          </cell>
          <cell r="X180">
            <v>2</v>
          </cell>
          <cell r="Y180" t="str">
            <v>200x100cm</v>
          </cell>
          <cell r="Z180" t="str">
            <v>pracovní stůl</v>
          </cell>
          <cell r="AA180" t="str">
            <v>hohy lakované šedostříbrné RAL 9022, deska bílá</v>
          </cell>
          <cell r="AB180" t="str">
            <v>Stůl s laminovanou dřevotřískovou deskou tl. min.25 mm, bílá. Čtyřnohé podnoží RAL 9022.  Rektifikovatelné nohy, v desce 2x výsuvný zásuvkový sloupek 3x el.,2xUSB, připojení el. Energie</v>
          </cell>
          <cell r="AD180" t="str">
            <v>pracovní stůl 200x100cm</v>
          </cell>
          <cell r="AE180">
            <v>8100</v>
          </cell>
          <cell r="AF180">
            <v>16200</v>
          </cell>
          <cell r="AG180">
            <v>3402</v>
          </cell>
          <cell r="AH180">
            <v>19602</v>
          </cell>
        </row>
        <row r="181">
          <cell r="A181">
            <v>0</v>
          </cell>
          <cell r="B181" t="str">
            <v>děkanát</v>
          </cell>
          <cell r="C181" t="str">
            <v>děkanát</v>
          </cell>
          <cell r="D181">
            <v>634</v>
          </cell>
          <cell r="E181" t="str">
            <v>6.patro chill-out zóna</v>
          </cell>
          <cell r="F181" t="str">
            <v>koberec</v>
          </cell>
          <cell r="G181">
            <v>0</v>
          </cell>
          <cell r="H181">
            <v>50</v>
          </cell>
          <cell r="I181">
            <v>963</v>
          </cell>
          <cell r="J181">
            <v>0</v>
          </cell>
          <cell r="K181">
            <v>48150</v>
          </cell>
          <cell r="M181" t="str">
            <v>šedý, zátěžový</v>
          </cell>
          <cell r="N181" t="str">
            <v>prof. MUDr. Petr Widimský, DrSc.</v>
          </cell>
          <cell r="O181" t="str">
            <v>http://www.jjrenova.cz/koberce-v-rolich/zatezove-hotelove-a-objektove-koberce/prominent</v>
          </cell>
          <cell r="R181" t="str">
            <v>Šedá (prominent 8746 098)</v>
          </cell>
          <cell r="V181" t="str">
            <v>Zátěžový koberec, třída 33, komfort dotyku: 4, Materiál : 100% Polyamid 6 Imprel</v>
          </cell>
          <cell r="W181">
            <v>0</v>
          </cell>
          <cell r="X181">
            <v>0</v>
          </cell>
          <cell r="Y181">
            <v>0</v>
          </cell>
          <cell r="Z181">
            <v>0</v>
          </cell>
          <cell r="AA181">
            <v>0</v>
          </cell>
          <cell r="AB181">
            <v>0</v>
          </cell>
          <cell r="AD181" t="str">
            <v>0 0</v>
          </cell>
          <cell r="AE181">
            <v>795.8677685950413</v>
          </cell>
          <cell r="AF181">
            <v>0</v>
          </cell>
          <cell r="AG181">
            <v>0</v>
          </cell>
          <cell r="AH181">
            <v>0</v>
          </cell>
        </row>
        <row r="182">
          <cell r="A182">
            <v>0</v>
          </cell>
          <cell r="B182" t="str">
            <v>děkanát</v>
          </cell>
          <cell r="C182" t="str">
            <v>děkanát</v>
          </cell>
          <cell r="D182">
            <v>634</v>
          </cell>
          <cell r="E182" t="str">
            <v>6.patro chill-out zóna</v>
          </cell>
          <cell r="F182" t="str">
            <v>výsuvný zásuvkový sloupek 3x el.,2xUSB</v>
          </cell>
          <cell r="G182">
            <v>0</v>
          </cell>
          <cell r="H182">
            <v>4</v>
          </cell>
          <cell r="I182">
            <v>835</v>
          </cell>
          <cell r="J182">
            <v>0</v>
          </cell>
          <cell r="K182">
            <v>3340</v>
          </cell>
          <cell r="M182" t="str">
            <v>pův.4ks</v>
          </cell>
          <cell r="N182" t="str">
            <v>prof. MUDr. Petr Widimský, DrSc.</v>
          </cell>
          <cell r="O182" t="str">
            <v>https://www.dstechnik.cz/vysuvny-zasuvkovy-sloupek-3x-zasuvky-230v-2x-usb-5v/orno-ae-1357-6884.html</v>
          </cell>
          <cell r="T182" t="str">
            <v>https://www.dstechnik.cz/vysuvny-zasuvkovy-sloupek-3x-zasuvky-230v-2x-usb-5v/orno-ae-1357-6884.html</v>
          </cell>
          <cell r="W182">
            <v>0</v>
          </cell>
          <cell r="X182">
            <v>0</v>
          </cell>
          <cell r="Y182">
            <v>0</v>
          </cell>
          <cell r="Z182">
            <v>0</v>
          </cell>
          <cell r="AA182">
            <v>0</v>
          </cell>
          <cell r="AB182">
            <v>0</v>
          </cell>
          <cell r="AD182" t="str">
            <v>0 0</v>
          </cell>
          <cell r="AE182">
            <v>690.0826446280992</v>
          </cell>
          <cell r="AF182">
            <v>0</v>
          </cell>
          <cell r="AG182">
            <v>0</v>
          </cell>
          <cell r="AH182">
            <v>0</v>
          </cell>
        </row>
        <row r="183">
          <cell r="A183" t="str">
            <v>O14</v>
          </cell>
          <cell r="B183" t="str">
            <v>děkanát</v>
          </cell>
          <cell r="C183" t="str">
            <v>děkanát</v>
          </cell>
          <cell r="D183">
            <v>634</v>
          </cell>
          <cell r="E183" t="str">
            <v>6.patro chill-out zóna</v>
          </cell>
          <cell r="F183" t="str">
            <v>stolní lampa LED 12W stmívatelná</v>
          </cell>
          <cell r="G183">
            <v>8</v>
          </cell>
          <cell r="H183">
            <v>4</v>
          </cell>
          <cell r="I183">
            <v>1099</v>
          </cell>
          <cell r="J183">
            <v>8792</v>
          </cell>
          <cell r="K183">
            <v>4396</v>
          </cell>
          <cell r="L183" t="str">
            <v>O14</v>
          </cell>
          <cell r="M183" t="str">
            <v>pův.4ks</v>
          </cell>
          <cell r="N183" t="str">
            <v>prof. MUDr. Petr Widimský, DrSc.</v>
          </cell>
          <cell r="O183" t="str">
            <v>https://www.esvetlo.cz/stolni-led-lampicka--bila--stmivatelna/</v>
          </cell>
          <cell r="T183" t="str">
            <v>https://www.esvetlo.cz/stolni-led-lampicka--bila--stmivatelna/</v>
          </cell>
          <cell r="W183" t="str">
            <v>O14</v>
          </cell>
          <cell r="X183">
            <v>8</v>
          </cell>
          <cell r="Y183">
            <v>0</v>
          </cell>
          <cell r="Z183" t="str">
            <v>stolní lampa LED stmívatelná</v>
          </cell>
          <cell r="AA183" t="str">
            <v>Bílá / nerez</v>
          </cell>
          <cell r="AB183" t="str">
            <v>LED lampička, regulace barvy světla - 5 odstínů bílého světla, stmívatelná, zdířka USB napájení  pro mobily, otočná základna, výklopné a ohybné rameno</v>
          </cell>
          <cell r="AD183" t="str">
            <v>stolní lampa LED stmívatelná 0</v>
          </cell>
          <cell r="AE183">
            <v>908.2644628099174</v>
          </cell>
          <cell r="AF183">
            <v>7266.115702479339</v>
          </cell>
          <cell r="AG183">
            <v>1525.8842975206608</v>
          </cell>
          <cell r="AH183">
            <v>8792</v>
          </cell>
        </row>
        <row r="184">
          <cell r="A184" t="str">
            <v>L26</v>
          </cell>
          <cell r="B184" t="str">
            <v>děkanát</v>
          </cell>
          <cell r="C184" t="str">
            <v>děkanát</v>
          </cell>
          <cell r="D184">
            <v>634</v>
          </cell>
          <cell r="E184" t="str">
            <v>6.patro chill-out zóna</v>
          </cell>
          <cell r="F184" t="str">
            <v>konferenční stolek</v>
          </cell>
          <cell r="G184">
            <v>2</v>
          </cell>
          <cell r="H184">
            <v>4</v>
          </cell>
          <cell r="I184">
            <v>13736</v>
          </cell>
          <cell r="J184">
            <v>27472</v>
          </cell>
          <cell r="K184">
            <v>54944</v>
          </cell>
          <cell r="L184" t="str">
            <v>L26</v>
          </cell>
          <cell r="M184" t="str">
            <v>pův.4ks</v>
          </cell>
          <cell r="N184" t="str">
            <v>prof. MUDr. Petr Widimský, DrSc.</v>
          </cell>
          <cell r="O184" t="str">
            <v>http://www.designbuy.cz/sortiment/nabytek/stolky/007940_vitra-stolek-occasional-low-table-45-cokoladovy.html</v>
          </cell>
          <cell r="T184" t="str">
            <v>http://www.designbuy.cz/sortiment/nabytek/stolky/007940_vitra-stolek-occasional-low-table-45-cokoladovy.html</v>
          </cell>
          <cell r="W184" t="str">
            <v>L26</v>
          </cell>
          <cell r="X184">
            <v>2</v>
          </cell>
          <cell r="Y184" t="str">
            <v>Prům. 500, v. 450 mm</v>
          </cell>
          <cell r="Z184" t="str">
            <v>konferenční stolek</v>
          </cell>
          <cell r="AA184" t="str">
            <v>základna, deska i noha lakovaná hnědá čokoládová</v>
          </cell>
          <cell r="AB184" t="str">
            <v>Stolová deska z hliníku se silným práškově lakovaným povrchem pro snadnou údržbu. Podstavec z oceli s práškově lakovanou povrchovou úpravou v čokoládové barvě, základna z odlitého zinku ve stejné barvě. </v>
          </cell>
          <cell r="AD184" t="str">
            <v>konferenční stolek Prům. 500, v. 450 mm</v>
          </cell>
          <cell r="AE184">
            <v>11352.066115702479</v>
          </cell>
          <cell r="AF184">
            <v>22704.132231404958</v>
          </cell>
          <cell r="AG184">
            <v>4767.867768595039</v>
          </cell>
          <cell r="AH184">
            <v>27471.999999999996</v>
          </cell>
        </row>
        <row r="185">
          <cell r="A185" t="str">
            <v>T8</v>
          </cell>
          <cell r="B185" t="str">
            <v>děkanát</v>
          </cell>
          <cell r="C185" t="str">
            <v>děkanát</v>
          </cell>
          <cell r="D185">
            <v>634</v>
          </cell>
          <cell r="E185" t="str">
            <v>6.patro chill-out zóna</v>
          </cell>
          <cell r="F185" t="str">
            <v>magnetický nátěr 5l</v>
          </cell>
          <cell r="G185">
            <v>2</v>
          </cell>
          <cell r="H185">
            <v>0</v>
          </cell>
          <cell r="I185">
            <v>54450</v>
          </cell>
          <cell r="J185">
            <v>45000</v>
          </cell>
          <cell r="K185">
            <v>0</v>
          </cell>
          <cell r="L185" t="str">
            <v>T8</v>
          </cell>
          <cell r="M185" t="str">
            <v>nový pož.</v>
          </cell>
          <cell r="N185" t="str">
            <v>prof. MUDr. Petr Widimský, DrSc.</v>
          </cell>
          <cell r="O185" t="str">
            <v>https://www.magneticka-tapeta.cz/Magneticka-barva-5-L-nejpritazlivejsi-barva-d298.htm</v>
          </cell>
          <cell r="T185" t="str">
            <v>https://www.magneticka-tapeta.cz/Magneticka-barva-5-L-nejpritazlivejsi-barva-d298.htm</v>
          </cell>
          <cell r="W185" t="str">
            <v>T8</v>
          </cell>
          <cell r="X185">
            <v>6</v>
          </cell>
          <cell r="Y185" t="str">
            <v>15m2</v>
          </cell>
          <cell r="Z185" t="str">
            <v>magnetický nátěr </v>
          </cell>
          <cell r="AA185" t="str">
            <v>černá</v>
          </cell>
          <cell r="AB185" t="str">
            <v>magnetický nátěr magnet paint třívrstvý, provedení včetně vyrovnání podkladu dle požadavků výrobce</v>
          </cell>
          <cell r="AD185" t="str">
            <v>magnetický nátěr  15m2</v>
          </cell>
          <cell r="AE185">
            <v>45000</v>
          </cell>
          <cell r="AF185">
            <v>270000</v>
          </cell>
          <cell r="AG185">
            <v>56700</v>
          </cell>
          <cell r="AH185">
            <v>326700</v>
          </cell>
        </row>
        <row r="186">
          <cell r="A186" t="str">
            <v>T9</v>
          </cell>
          <cell r="B186" t="str">
            <v>děkanát</v>
          </cell>
          <cell r="C186" t="str">
            <v>děkanát</v>
          </cell>
          <cell r="D186">
            <v>634</v>
          </cell>
          <cell r="E186" t="str">
            <v>6.patro chill-out zóna</v>
          </cell>
          <cell r="F186" t="str">
            <v>neodymové magnety</v>
          </cell>
          <cell r="G186">
            <v>170</v>
          </cell>
          <cell r="H186">
            <v>0</v>
          </cell>
          <cell r="I186">
            <v>18</v>
          </cell>
          <cell r="J186">
            <v>3060</v>
          </cell>
          <cell r="K186">
            <v>0</v>
          </cell>
          <cell r="L186" t="str">
            <v>T9</v>
          </cell>
          <cell r="M186" t="str">
            <v>nový pož.</v>
          </cell>
          <cell r="N186" t="str">
            <v>prof. MUDr. Petr Widimský, DrSc.</v>
          </cell>
          <cell r="O186" t="str">
            <v>https://www.unimagnet.cz/249-KT-18-05-N.html</v>
          </cell>
          <cell r="T186" t="str">
            <v>https://www.unimagnet.cz/249-KT-18-05-N.html</v>
          </cell>
          <cell r="W186" t="str">
            <v>T9</v>
          </cell>
          <cell r="X186">
            <v>520</v>
          </cell>
          <cell r="Y186">
            <v>0</v>
          </cell>
          <cell r="Z186" t="str">
            <v>neodymové nagnety</v>
          </cell>
          <cell r="AA186">
            <v>0</v>
          </cell>
          <cell r="AB186" t="str">
            <v>neodymové magnety k přichycení obrázků na magnetické stěrce. Přídržná síla 1,3 kg.</v>
          </cell>
          <cell r="AD186" t="str">
            <v>neodymové nagnety 0</v>
          </cell>
          <cell r="AE186">
            <v>14.87603305785124</v>
          </cell>
          <cell r="AF186">
            <v>7735.537190082645</v>
          </cell>
          <cell r="AG186">
            <v>1624.4628099173551</v>
          </cell>
          <cell r="AH186">
            <v>9360</v>
          </cell>
        </row>
        <row r="187">
          <cell r="A187" t="str">
            <v>O16</v>
          </cell>
          <cell r="B187" t="str">
            <v>děkanát</v>
          </cell>
          <cell r="C187" t="str">
            <v>děkanát</v>
          </cell>
          <cell r="D187">
            <v>634</v>
          </cell>
          <cell r="E187" t="str">
            <v>6.patro chill-out zóna</v>
          </cell>
          <cell r="F187" t="str">
            <v>projektor</v>
          </cell>
          <cell r="G187">
            <v>0</v>
          </cell>
          <cell r="H187">
            <v>1</v>
          </cell>
          <cell r="I187">
            <v>69053</v>
          </cell>
          <cell r="J187">
            <v>0</v>
          </cell>
          <cell r="K187">
            <v>69053</v>
          </cell>
          <cell r="L187" t="str">
            <v>O16</v>
          </cell>
          <cell r="N187" t="str">
            <v>prof. MUDr. Petr Widimský, DrSc.</v>
          </cell>
          <cell r="O187" t="str">
            <v>https://www.alza.cz/optoma-uhd60-d5100834.htm</v>
          </cell>
          <cell r="W187" t="e">
            <v>#N/A</v>
          </cell>
          <cell r="Y187" t="e">
            <v>#N/A</v>
          </cell>
          <cell r="Z187" t="e">
            <v>#N/A</v>
          </cell>
          <cell r="AA187" t="e">
            <v>#N/A</v>
          </cell>
          <cell r="AB187" t="e">
            <v>#N/A</v>
          </cell>
          <cell r="AD187" t="e">
            <v>#N/A</v>
          </cell>
          <cell r="AE187">
            <v>57068.59504132232</v>
          </cell>
          <cell r="AF187">
            <v>0</v>
          </cell>
          <cell r="AG187">
            <v>0</v>
          </cell>
          <cell r="AH187">
            <v>0</v>
          </cell>
        </row>
        <row r="188">
          <cell r="A188" t="str">
            <v>O17</v>
          </cell>
          <cell r="B188" t="str">
            <v>děkanát</v>
          </cell>
          <cell r="C188" t="str">
            <v>děkanát</v>
          </cell>
          <cell r="D188">
            <v>634</v>
          </cell>
          <cell r="E188" t="str">
            <v>6.patro chill-out zóna</v>
          </cell>
          <cell r="F188" t="str">
            <v>promítací plátno</v>
          </cell>
          <cell r="G188">
            <v>0</v>
          </cell>
          <cell r="H188">
            <v>1</v>
          </cell>
          <cell r="I188">
            <v>5910</v>
          </cell>
          <cell r="J188">
            <v>0</v>
          </cell>
          <cell r="K188">
            <v>5910</v>
          </cell>
          <cell r="L188" t="str">
            <v>O17</v>
          </cell>
          <cell r="N188" t="str">
            <v>prof. MUDr. Petr Widimský, DrSc.</v>
          </cell>
          <cell r="O188" t="str">
            <v>https://www.alza.cz/elite-screens-roleta-150169-d359116.htm</v>
          </cell>
          <cell r="S188" t="str">
            <v>bílé plátno, černé tělo</v>
          </cell>
          <cell r="V188" t="str">
            <v>186.7x332cm
150"(16:9)</v>
          </cell>
          <cell r="W188" t="e">
            <v>#N/A</v>
          </cell>
          <cell r="Y188" t="e">
            <v>#N/A</v>
          </cell>
          <cell r="Z188" t="e">
            <v>#N/A</v>
          </cell>
          <cell r="AA188" t="e">
            <v>#N/A</v>
          </cell>
          <cell r="AB188" t="e">
            <v>#N/A</v>
          </cell>
          <cell r="AD188" t="e">
            <v>#N/A</v>
          </cell>
          <cell r="AE188">
            <v>4884.297520661157</v>
          </cell>
          <cell r="AF188">
            <v>0</v>
          </cell>
          <cell r="AG188">
            <v>0</v>
          </cell>
          <cell r="AH188">
            <v>0</v>
          </cell>
        </row>
        <row r="189">
          <cell r="A189" t="str">
            <v>O18</v>
          </cell>
          <cell r="B189" t="str">
            <v>děkanát</v>
          </cell>
          <cell r="C189" t="str">
            <v>děkanát</v>
          </cell>
          <cell r="D189">
            <v>634</v>
          </cell>
          <cell r="E189" t="str">
            <v>6.patro chill-out zóna</v>
          </cell>
          <cell r="F189" t="str">
            <v>držák na projektor</v>
          </cell>
          <cell r="G189">
            <v>0</v>
          </cell>
          <cell r="H189">
            <v>0</v>
          </cell>
          <cell r="I189">
            <v>1490</v>
          </cell>
          <cell r="J189">
            <v>0</v>
          </cell>
          <cell r="K189">
            <v>0</v>
          </cell>
          <cell r="L189" t="str">
            <v>O18</v>
          </cell>
          <cell r="M189" t="str">
            <v>nový pož.</v>
          </cell>
          <cell r="N189" t="str">
            <v>prof. MUDr. Petr Widimský, DrSc.</v>
          </cell>
          <cell r="O189" t="str">
            <v>https://www.alza.cz/optoma-univerzalni-stropni-drzak-bily-70mm-d2359367.htm</v>
          </cell>
          <cell r="W189" t="e">
            <v>#N/A</v>
          </cell>
          <cell r="Y189" t="e">
            <v>#N/A</v>
          </cell>
          <cell r="Z189" t="e">
            <v>#N/A</v>
          </cell>
          <cell r="AA189" t="e">
            <v>#N/A</v>
          </cell>
          <cell r="AB189" t="e">
            <v>#N/A</v>
          </cell>
          <cell r="AD189" t="e">
            <v>#N/A</v>
          </cell>
          <cell r="AE189">
            <v>1231.404958677686</v>
          </cell>
          <cell r="AF189">
            <v>0</v>
          </cell>
          <cell r="AG189">
            <v>0</v>
          </cell>
          <cell r="AH189">
            <v>0</v>
          </cell>
        </row>
        <row r="190">
          <cell r="A190" t="str">
            <v>O19</v>
          </cell>
          <cell r="B190" t="str">
            <v>děkanát</v>
          </cell>
          <cell r="C190" t="str">
            <v>děkanát</v>
          </cell>
          <cell r="D190">
            <v>634</v>
          </cell>
          <cell r="E190" t="str">
            <v>6.patro chill-out zóna</v>
          </cell>
          <cell r="F190" t="str">
            <v>audiověž</v>
          </cell>
          <cell r="G190">
            <v>1</v>
          </cell>
          <cell r="H190">
            <v>1</v>
          </cell>
          <cell r="I190">
            <v>7990</v>
          </cell>
          <cell r="J190">
            <v>7990</v>
          </cell>
          <cell r="K190">
            <v>7990</v>
          </cell>
          <cell r="L190" t="str">
            <v>O19</v>
          </cell>
          <cell r="N190" t="str">
            <v>prof. MUDr. Petr Widimský, DrSc.</v>
          </cell>
          <cell r="O190" t="str">
            <v>https://www.alza.cz/logitech-z906-d226021.htm</v>
          </cell>
          <cell r="T190" t="str">
            <v>https://www.alza.cz/logitech-z906-d226021.htm</v>
          </cell>
          <cell r="W190" t="str">
            <v>O19</v>
          </cell>
          <cell r="X190">
            <v>1</v>
          </cell>
          <cell r="Y190">
            <v>0</v>
          </cell>
          <cell r="Z190" t="str">
            <v>reproduktorový systém</v>
          </cell>
          <cell r="AA190" t="str">
            <v>šedý / černý</v>
          </cell>
          <cell r="AB190" t="str">
            <v>Reproduktorový systém 5.1, aktivní, , výkon 500 W, certifikace THX, 35 – 20 000 Hz, vstupy Jack 3,5, Digitální optický, Digitální koaxiální, RCA - Cinch, Šestikanálový analogový, dálkové ovládání</v>
          </cell>
          <cell r="AD190" t="str">
            <v>reproduktorový systém 0</v>
          </cell>
          <cell r="AE190">
            <v>6603.305785123967</v>
          </cell>
          <cell r="AF190">
            <v>6603.305785123967</v>
          </cell>
          <cell r="AG190">
            <v>1386.6942148760327</v>
          </cell>
          <cell r="AH190">
            <v>7990</v>
          </cell>
        </row>
        <row r="191">
          <cell r="A191" t="str">
            <v>O20</v>
          </cell>
          <cell r="B191" t="str">
            <v>děkanát</v>
          </cell>
          <cell r="C191" t="str">
            <v>děkanát</v>
          </cell>
          <cell r="D191">
            <v>634</v>
          </cell>
          <cell r="E191" t="str">
            <v>6.patro chill-out zóna</v>
          </cell>
          <cell r="F191" t="str">
            <v>zatemňovací  rolety</v>
          </cell>
          <cell r="G191">
            <v>2</v>
          </cell>
          <cell r="H191">
            <v>1</v>
          </cell>
          <cell r="I191">
            <v>4654</v>
          </cell>
          <cell r="J191">
            <v>9308</v>
          </cell>
          <cell r="K191">
            <v>4654</v>
          </cell>
          <cell r="L191" t="str">
            <v>O20</v>
          </cell>
          <cell r="N191" t="str">
            <v>prof. MUDr. Petr Widimský, DrSc.</v>
          </cell>
          <cell r="O191" t="str">
            <v>http://www.rolety-site.cz/katalog/product/491-Pruzinove-rolety-Supreme-nepruhledne/</v>
          </cell>
          <cell r="S191" t="str">
            <v>barva stínění - bílá
barva krytky - bílá</v>
          </cell>
          <cell r="T191" t="str">
            <v>http://www.rolety-site.cz/katalog/product/491-Pruzinove-rolety-Supreme-nepruhledne/</v>
          </cell>
          <cell r="W191" t="str">
            <v>O20</v>
          </cell>
          <cell r="X191">
            <v>2</v>
          </cell>
          <cell r="Y191" t="str">
            <v>200 x 200 cm</v>
          </cell>
          <cell r="Z191" t="str">
            <v>zatemňovací  rolety</v>
          </cell>
          <cell r="AA191" t="str">
            <v>barva látky bílá, pouzdro rolety bílé.</v>
          </cell>
          <cell r="AB191" t="str">
            <v>pružinová roleta, textilní, zatemňovací, barva bílá, pouzdro rolety bílé.</v>
          </cell>
          <cell r="AD191" t="str">
            <v>zatemňovací  rolety 200 x 200 cm</v>
          </cell>
          <cell r="AE191">
            <v>3846.280991735537</v>
          </cell>
          <cell r="AF191">
            <v>7692.561983471074</v>
          </cell>
          <cell r="AG191">
            <v>1615.4380165289258</v>
          </cell>
          <cell r="AH191">
            <v>9308</v>
          </cell>
        </row>
        <row r="192">
          <cell r="A192">
            <v>0</v>
          </cell>
          <cell r="B192" t="str">
            <v>děkanát</v>
          </cell>
          <cell r="C192" t="str">
            <v>děkanát</v>
          </cell>
          <cell r="D192">
            <v>634</v>
          </cell>
          <cell r="E192" t="str">
            <v>6.patro chill-out zóna</v>
          </cell>
          <cell r="F192" t="str">
            <v>celkem</v>
          </cell>
          <cell r="J192">
            <v>729082</v>
          </cell>
          <cell r="K192">
            <v>751562</v>
          </cell>
          <cell r="N192" t="str">
            <v>prof. MUDr. Petr Widimský, DrSc.</v>
          </cell>
          <cell r="W192">
            <v>0</v>
          </cell>
          <cell r="X192">
            <v>0</v>
          </cell>
          <cell r="Y192">
            <v>0</v>
          </cell>
          <cell r="Z192">
            <v>0</v>
          </cell>
          <cell r="AA192">
            <v>0</v>
          </cell>
          <cell r="AB192">
            <v>0</v>
          </cell>
          <cell r="AD192" t="str">
            <v>0 0</v>
          </cell>
          <cell r="AF192">
            <v>840563.6363636364</v>
          </cell>
          <cell r="AG192">
            <v>176518.36363636362</v>
          </cell>
          <cell r="AH192">
            <v>1017082</v>
          </cell>
        </row>
        <row r="193">
          <cell r="A193" t="str">
            <v>Z33</v>
          </cell>
          <cell r="B193" t="str">
            <v>děkanát</v>
          </cell>
          <cell r="C193" t="str">
            <v>děkanát</v>
          </cell>
          <cell r="E193" t="str">
            <v>chill-out výklenek vestibul</v>
          </cell>
          <cell r="F193" t="str">
            <v>sedací vak lime</v>
          </cell>
          <cell r="G193">
            <v>4</v>
          </cell>
          <cell r="H193">
            <v>4</v>
          </cell>
          <cell r="I193">
            <v>5590</v>
          </cell>
          <cell r="J193">
            <v>22360</v>
          </cell>
          <cell r="L193" t="str">
            <v>Z33</v>
          </cell>
          <cell r="N193" t="str">
            <v>prof. MUDr. Petr Widimský, DrSc.</v>
          </cell>
          <cell r="O193" t="str">
            <v>http://www.fatboy-online.cz/fatboy-online/eshop/1-1-FATBOY-SEDACI-VAKY/0/5/249-Fatboy-Original-Stonewashed-Lime</v>
          </cell>
          <cell r="T193" t="str">
            <v>http://www.fatboy-online.cz/fatboy-online/eshop/1-1-FATBOY-SEDACI-VAKY/0/5/249-Fatboy-Original-Stonewashed-Lime</v>
          </cell>
          <cell r="W193" t="str">
            <v>Z33</v>
          </cell>
          <cell r="X193">
            <v>4</v>
          </cell>
          <cell r="Y193" t="str">
            <v>140 x 180 x 30 cm</v>
          </cell>
          <cell r="Z193" t="str">
            <v>sedací vak lime</v>
          </cell>
          <cell r="AA193" t="str">
            <v>obal světle zelený / limetkový</v>
          </cell>
          <cell r="AB193" t="str">
            <v>sedací vak, obal nylonová odolná tkanina s vodoodpudivou  a nešpinící úpravou, možnost doplňování náplně, interiérový</v>
          </cell>
          <cell r="AD193" t="str">
            <v>sedací vak lime 140 x 180 x 30 cm</v>
          </cell>
          <cell r="AE193">
            <v>4619.834710743802</v>
          </cell>
          <cell r="AF193">
            <v>18479.33884297521</v>
          </cell>
          <cell r="AG193">
            <v>3880.6611570247915</v>
          </cell>
          <cell r="AH193">
            <v>22360</v>
          </cell>
        </row>
        <row r="194">
          <cell r="A194" t="str">
            <v>Z34</v>
          </cell>
          <cell r="B194" t="str">
            <v>děkanát</v>
          </cell>
          <cell r="C194" t="str">
            <v>děkanát</v>
          </cell>
          <cell r="E194" t="str">
            <v>chill-out výklenek vestibul</v>
          </cell>
          <cell r="F194" t="str">
            <v>sedací vak šedá</v>
          </cell>
          <cell r="G194">
            <v>4</v>
          </cell>
          <cell r="H194">
            <v>4</v>
          </cell>
          <cell r="I194">
            <v>5590</v>
          </cell>
          <cell r="J194">
            <v>22360</v>
          </cell>
          <cell r="L194" t="str">
            <v>Z34</v>
          </cell>
          <cell r="N194" t="str">
            <v>prof. MUDr. Petr Widimský, DrSc.</v>
          </cell>
          <cell r="O194" t="str">
            <v>http://www.fatboy-online.cz/fatboy-online/eshop/1-1-FATBOY-SEDACI-VAKY/8-2-FATBOY-ORIGINAL-STONEWASHED/5/248-Fatboy-Original-Stonewashed-Grey</v>
          </cell>
          <cell r="T194" t="str">
            <v>http://www.fatboy-online.cz/fatboy-online/eshop/1-1-FATBOY-SEDACI-VAKY/8-2-FATBOY-ORIGINAL-STONEWASHED/5/248-Fatboy-Original-Stonewashed-Grey</v>
          </cell>
          <cell r="W194" t="str">
            <v>Z34</v>
          </cell>
          <cell r="X194">
            <v>4</v>
          </cell>
          <cell r="Y194" t="str">
            <v>140 x 180 x 30 cm</v>
          </cell>
          <cell r="Z194" t="str">
            <v>sedací vak šedá</v>
          </cell>
          <cell r="AA194" t="str">
            <v>obal tmavošedý</v>
          </cell>
          <cell r="AB194" t="str">
            <v>sedací vak, obal nylonová odolná tkanina s vodoodpudivou  a nešpinící úpravou, možnost doplňování náplně, interiérový</v>
          </cell>
          <cell r="AD194" t="str">
            <v>sedací vak šedá 140 x 180 x 30 cm</v>
          </cell>
          <cell r="AE194">
            <v>4619.834710743802</v>
          </cell>
          <cell r="AF194">
            <v>18479.33884297521</v>
          </cell>
          <cell r="AG194">
            <v>3880.6611570247915</v>
          </cell>
          <cell r="AH194">
            <v>22360</v>
          </cell>
        </row>
        <row r="195">
          <cell r="A195" t="str">
            <v>Z35</v>
          </cell>
          <cell r="B195" t="str">
            <v>děkanát</v>
          </cell>
          <cell r="C195" t="str">
            <v>děkanát</v>
          </cell>
          <cell r="E195" t="str">
            <v>chill-out výklenek vestibul</v>
          </cell>
          <cell r="F195" t="str">
            <v>sedačka 90*100*40 zelená</v>
          </cell>
          <cell r="G195">
            <v>2</v>
          </cell>
          <cell r="H195">
            <v>0</v>
          </cell>
          <cell r="I195">
            <v>10900</v>
          </cell>
          <cell r="J195">
            <v>21800</v>
          </cell>
          <cell r="L195" t="str">
            <v>Z35</v>
          </cell>
          <cell r="M195" t="str">
            <v>nový pož.</v>
          </cell>
          <cell r="N195" t="str">
            <v>prof. MUDr. Petr Widimský, DrSc.</v>
          </cell>
          <cell r="O195" t="str">
            <v>http://www.fatboy-online.cz/fatboy-online/eshop/9-1-FATBOY-TSJONGE/0/5/334-Fatboy-TSJONGE-zelena</v>
          </cell>
          <cell r="T195" t="str">
            <v>http://www.fatboy-online.cz/fatboy-online/eshop/9-1-FATBOY-TSJONGE/0/5/334-Fatboy-TSJONGE-zelena</v>
          </cell>
          <cell r="W195" t="str">
            <v>Z35</v>
          </cell>
          <cell r="X195">
            <v>2</v>
          </cell>
          <cell r="Y195" t="str">
            <v>90 x 100 x 40</v>
          </cell>
          <cell r="Z195" t="str">
            <v>sedačka vycpávaná</v>
          </cell>
          <cell r="AA195" t="str">
            <v>sedací část zelená / limetková, opěradlo vzorované šedo/zelené</v>
          </cell>
          <cell r="AB195" t="str">
            <v>látková sedačka vycpávaná PPS kuličkami, z odolné nylonové tkaniny v limetkové barvě, opěradlo abstraktní vzor šedé pozadí, zelená kresba. Sedací část krychlová, opěradlo válec.</v>
          </cell>
          <cell r="AD195" t="str">
            <v>sedačka vycpávaná 90 x 100 x 40</v>
          </cell>
          <cell r="AE195">
            <v>9008.264462809917</v>
          </cell>
          <cell r="AF195">
            <v>18016.528925619834</v>
          </cell>
          <cell r="AG195">
            <v>3783.471074380166</v>
          </cell>
          <cell r="AH195">
            <v>21800</v>
          </cell>
        </row>
        <row r="196">
          <cell r="A196" t="str">
            <v>Z36</v>
          </cell>
          <cell r="B196" t="str">
            <v>děkanát</v>
          </cell>
          <cell r="C196" t="str">
            <v>děkanát</v>
          </cell>
          <cell r="E196" t="str">
            <v>chill-out výklenek vestibul</v>
          </cell>
          <cell r="F196" t="str">
            <v>sedačka 90*65*40 zelená</v>
          </cell>
          <cell r="G196">
            <v>2</v>
          </cell>
          <cell r="H196">
            <v>6</v>
          </cell>
          <cell r="I196">
            <v>4190</v>
          </cell>
          <cell r="J196">
            <v>8380</v>
          </cell>
          <cell r="L196" t="str">
            <v>Z36</v>
          </cell>
          <cell r="M196" t="str">
            <v>pův.6ks</v>
          </cell>
          <cell r="N196" t="str">
            <v>prof. MUDr. Petr Widimský, DrSc.</v>
          </cell>
          <cell r="O196" t="str">
            <v>http://www.fatboy-online.cz/fatboy-online/eshop/9-1-FATBOY-TSJONGE/0/5/339-Fatboy-JONGE-zelena</v>
          </cell>
          <cell r="T196" t="str">
            <v>http://www.fatboy-online.cz/fatboy-online/eshop/9-1-FATBOY-TSJONGE/0/5/339-Fatboy-JONGE-zelena</v>
          </cell>
          <cell r="W196" t="str">
            <v>Z36</v>
          </cell>
          <cell r="X196">
            <v>2</v>
          </cell>
          <cell r="Y196" t="str">
            <v>90 x 65 x 40</v>
          </cell>
          <cell r="Z196" t="str">
            <v>sedačka vycpávaná</v>
          </cell>
          <cell r="AA196" t="str">
            <v>sedací část zelená / limetková</v>
          </cell>
          <cell r="AB196" t="str">
            <v>látková sedačka vycpávaná PPS kuličkami, z odolné nylonové tkaniny v limetkové barvě, krychlová. </v>
          </cell>
          <cell r="AD196" t="str">
            <v>sedačka vycpávaná 90 x 65 x 40</v>
          </cell>
          <cell r="AE196">
            <v>3462.809917355372</v>
          </cell>
          <cell r="AF196">
            <v>6925.619834710744</v>
          </cell>
          <cell r="AG196">
            <v>1454.3801652892562</v>
          </cell>
          <cell r="AH196">
            <v>8380</v>
          </cell>
        </row>
        <row r="197">
          <cell r="A197" t="str">
            <v>Z37</v>
          </cell>
          <cell r="B197" t="str">
            <v>děkanát</v>
          </cell>
          <cell r="C197" t="str">
            <v>děkanát</v>
          </cell>
          <cell r="E197" t="str">
            <v>chill-out výklenek vestibul</v>
          </cell>
          <cell r="F197" t="str">
            <v>sedačka 90*65*40 tmavě šedá</v>
          </cell>
          <cell r="G197">
            <v>2</v>
          </cell>
          <cell r="H197">
            <v>6</v>
          </cell>
          <cell r="I197">
            <v>4190</v>
          </cell>
          <cell r="J197">
            <v>8380</v>
          </cell>
          <cell r="L197" t="str">
            <v>Z37</v>
          </cell>
          <cell r="M197" t="str">
            <v>pův.6ks</v>
          </cell>
          <cell r="N197" t="str">
            <v>prof. MUDr. Petr Widimský, DrSc.</v>
          </cell>
          <cell r="O197" t="str">
            <v>http://www.fatboy-online.cz/fatboy-online/eshop/9-1-FATBOY-TSJONGE/0/5/342-Fatboy-JONGE-tmave-seda</v>
          </cell>
          <cell r="T197" t="str">
            <v>http://www.fatboy-online.cz/fatboy-online/eshop/9-1-FATBOY-TSJONGE/0/5/342-Fatboy-JONGE-tmave-seda</v>
          </cell>
          <cell r="W197" t="str">
            <v>Z37</v>
          </cell>
          <cell r="X197">
            <v>2</v>
          </cell>
          <cell r="Y197" t="str">
            <v>90 x 65 x 40</v>
          </cell>
          <cell r="Z197" t="str">
            <v>sedačka vycpávaná</v>
          </cell>
          <cell r="AA197" t="str">
            <v>sedací část tmavě šedá</v>
          </cell>
          <cell r="AB197" t="str">
            <v>látková sedačka vycpávaná PPS kuličkami, z odolné nylonové tkaniny v tmavě šedé barvě, krychlová. </v>
          </cell>
          <cell r="AD197" t="str">
            <v>sedačka vycpávaná 90 x 65 x 40</v>
          </cell>
          <cell r="AE197">
            <v>3462.809917355372</v>
          </cell>
          <cell r="AF197">
            <v>6925.619834710744</v>
          </cell>
          <cell r="AG197">
            <v>1454.3801652892562</v>
          </cell>
          <cell r="AH197">
            <v>8380</v>
          </cell>
        </row>
        <row r="198">
          <cell r="A198" t="str">
            <v>O21</v>
          </cell>
          <cell r="B198" t="str">
            <v>děkanát</v>
          </cell>
          <cell r="C198" t="str">
            <v>děkanát</v>
          </cell>
          <cell r="E198" t="str">
            <v>chill-out výklenek vestibul</v>
          </cell>
          <cell r="F198" t="str">
            <v>koberec</v>
          </cell>
          <cell r="G198">
            <v>0</v>
          </cell>
          <cell r="H198">
            <v>15</v>
          </cell>
          <cell r="I198">
            <v>963</v>
          </cell>
          <cell r="J198">
            <v>0</v>
          </cell>
          <cell r="L198" t="str">
            <v>O21</v>
          </cell>
          <cell r="N198" t="str">
            <v>prof. MUDr. Petr Widimský, DrSc.</v>
          </cell>
          <cell r="O198" t="str">
            <v>http://www.jjrenova.cz/koberce-v-rolich/zatezove-hotelove-a-objektove-koberce/prominent</v>
          </cell>
          <cell r="R198" t="str">
            <v>Šedá (prominent 8746 098)</v>
          </cell>
          <cell r="V198" t="str">
            <v>Zátěžový koberec, třída 33, komfort dotyku: 4, Materiál : 100% Polyamid 6 Imprel</v>
          </cell>
          <cell r="W198" t="e">
            <v>#N/A</v>
          </cell>
          <cell r="Y198" t="e">
            <v>#N/A</v>
          </cell>
          <cell r="Z198" t="e">
            <v>#N/A</v>
          </cell>
          <cell r="AA198" t="e">
            <v>#N/A</v>
          </cell>
          <cell r="AB198" t="e">
            <v>#N/A</v>
          </cell>
          <cell r="AD198" t="e">
            <v>#N/A</v>
          </cell>
          <cell r="AE198">
            <v>795.8677685950413</v>
          </cell>
          <cell r="AF198">
            <v>0</v>
          </cell>
          <cell r="AG198">
            <v>0</v>
          </cell>
          <cell r="AH198">
            <v>0</v>
          </cell>
        </row>
        <row r="199">
          <cell r="A199" t="str">
            <v>T8</v>
          </cell>
          <cell r="B199" t="str">
            <v>děkanát</v>
          </cell>
          <cell r="C199" t="str">
            <v>děkanát</v>
          </cell>
          <cell r="E199" t="str">
            <v>chill-out výklenek vestibul</v>
          </cell>
          <cell r="F199" t="str">
            <v>magnetický nátěr 5l</v>
          </cell>
          <cell r="G199">
            <v>1</v>
          </cell>
          <cell r="H199">
            <v>0</v>
          </cell>
          <cell r="I199">
            <v>54450</v>
          </cell>
          <cell r="J199">
            <v>54450</v>
          </cell>
          <cell r="L199" t="str">
            <v>T8</v>
          </cell>
          <cell r="M199" t="str">
            <v>nový pož.</v>
          </cell>
          <cell r="N199" t="str">
            <v>prof. MUDr. Petr Widimský, DrSc.</v>
          </cell>
          <cell r="O199" t="str">
            <v>https://www.magneticka-tapeta.cz/Magneticka-barva-5-L-nejpritazlivejsi-barva-d298.htm</v>
          </cell>
          <cell r="T199" t="str">
            <v>https://www.magneticka-tapeta.cz/Magneticka-barva-5-L-nejpritazlivejsi-barva-d298.htm</v>
          </cell>
          <cell r="W199" t="str">
            <v>T8</v>
          </cell>
          <cell r="X199">
            <v>6</v>
          </cell>
          <cell r="Y199" t="str">
            <v>15m2</v>
          </cell>
          <cell r="Z199" t="str">
            <v>magnetický nátěr </v>
          </cell>
          <cell r="AA199" t="str">
            <v>černá</v>
          </cell>
          <cell r="AB199" t="str">
            <v>magnetický nátěr magnet paint třívrstvý, provedení včetně vyrovnání podkladu dle požadavků výrobce</v>
          </cell>
          <cell r="AD199" t="str">
            <v>magnetický nátěr  15m2</v>
          </cell>
          <cell r="AE199">
            <v>45000</v>
          </cell>
          <cell r="AF199">
            <v>270000</v>
          </cell>
          <cell r="AG199">
            <v>56700</v>
          </cell>
          <cell r="AH199">
            <v>326700</v>
          </cell>
        </row>
        <row r="200">
          <cell r="A200" t="str">
            <v>T9</v>
          </cell>
          <cell r="B200" t="str">
            <v>děkanát</v>
          </cell>
          <cell r="C200" t="str">
            <v>děkanát</v>
          </cell>
          <cell r="E200" t="str">
            <v>chill-out výklenek vestibul</v>
          </cell>
          <cell r="F200" t="str">
            <v>neodymové magnety</v>
          </cell>
          <cell r="G200">
            <v>100</v>
          </cell>
          <cell r="H200">
            <v>0</v>
          </cell>
          <cell r="I200">
            <v>18</v>
          </cell>
          <cell r="J200">
            <v>1800</v>
          </cell>
          <cell r="L200" t="str">
            <v>T9</v>
          </cell>
          <cell r="M200" t="str">
            <v>nový pož.</v>
          </cell>
          <cell r="N200" t="str">
            <v>prof. MUDr. Petr Widimský, DrSc.</v>
          </cell>
          <cell r="O200" t="str">
            <v>https://www.unimagnet.cz/249-KT-18-05-N.html</v>
          </cell>
          <cell r="T200" t="str">
            <v>https://www.unimagnet.cz/249-KT-18-05-N.html</v>
          </cell>
          <cell r="W200" t="str">
            <v>T9</v>
          </cell>
          <cell r="X200">
            <v>520</v>
          </cell>
          <cell r="Y200">
            <v>0</v>
          </cell>
          <cell r="Z200" t="str">
            <v>neodymové nagnety</v>
          </cell>
          <cell r="AA200">
            <v>0</v>
          </cell>
          <cell r="AB200" t="str">
            <v>neodymové magnety k přichycení obrázků na magnetické stěrce. Přídržná síla 1,3 kg.</v>
          </cell>
          <cell r="AD200" t="str">
            <v>neodymové nagnety 0</v>
          </cell>
          <cell r="AE200">
            <v>14.87603305785124</v>
          </cell>
          <cell r="AF200">
            <v>7735.537190082645</v>
          </cell>
          <cell r="AG200">
            <v>1624.4628099173551</v>
          </cell>
          <cell r="AH200">
            <v>9360</v>
          </cell>
        </row>
        <row r="201">
          <cell r="A201">
            <v>0</v>
          </cell>
          <cell r="B201" t="str">
            <v>děkanát</v>
          </cell>
          <cell r="C201" t="str">
            <v>děkanát</v>
          </cell>
          <cell r="E201" t="str">
            <v>chill-out výklenek vestibul</v>
          </cell>
          <cell r="F201" t="str">
            <v>celkem</v>
          </cell>
          <cell r="J201">
            <v>139530</v>
          </cell>
          <cell r="K201">
            <v>131793</v>
          </cell>
          <cell r="N201" t="str">
            <v>prof. MUDr. Petr Widimský, DrSc.</v>
          </cell>
          <cell r="W201">
            <v>0</v>
          </cell>
          <cell r="X201">
            <v>0</v>
          </cell>
          <cell r="Y201">
            <v>0</v>
          </cell>
          <cell r="Z201">
            <v>0</v>
          </cell>
          <cell r="AA201">
            <v>0</v>
          </cell>
          <cell r="AB201">
            <v>0</v>
          </cell>
          <cell r="AD201" t="str">
            <v>0 0</v>
          </cell>
          <cell r="AF201">
            <v>346561.9834710744</v>
          </cell>
          <cell r="AG201">
            <v>72778.01652892561</v>
          </cell>
          <cell r="AH201">
            <v>419340</v>
          </cell>
        </row>
        <row r="202">
          <cell r="A202" t="str">
            <v>Z38</v>
          </cell>
          <cell r="B202" t="str">
            <v>děkanát</v>
          </cell>
          <cell r="C202" t="str">
            <v>děkanát</v>
          </cell>
          <cell r="D202">
            <v>122</v>
          </cell>
          <cell r="E202" t="str">
            <v>vestibul- prostor před Syllabovkou</v>
          </cell>
          <cell r="F202" t="str">
            <v>židle </v>
          </cell>
          <cell r="G202">
            <v>20</v>
          </cell>
          <cell r="H202">
            <v>0</v>
          </cell>
          <cell r="I202">
            <v>13029</v>
          </cell>
          <cell r="J202">
            <v>260580</v>
          </cell>
          <cell r="L202" t="str">
            <v>Z38</v>
          </cell>
          <cell r="N202" t="str">
            <v>prof. MUDr. Petr Widimský, DrSc.</v>
          </cell>
          <cell r="O202" t="str">
            <v>http://www.d1one.cz/cs/e-shop/zidle/product/72-03</v>
          </cell>
          <cell r="T202" t="str">
            <v>http://www.d1one.cz/cs/e-shop/zidle/product/72-03</v>
          </cell>
          <cell r="W202" t="str">
            <v>Z38</v>
          </cell>
          <cell r="X202">
            <v>20</v>
          </cell>
          <cell r="Y202" t="str">
            <v>38 x 79 x 52,5 cm</v>
          </cell>
          <cell r="Z202" t="str">
            <v>židle </v>
          </cell>
          <cell r="AA202" t="str">
            <v>konstrukce lakovaná světlá šedá, sedák s opěradlem zelená avokádová</v>
          </cell>
          <cell r="AB202" t="str">
            <v>židle designová bez područek, stohovatelná, konstukce ocelová lakováná černá, integrovaná do sedáku a opěradla z celistvé polyuretanové pěny v avokádové barvě s pružinou v opěradle, kluzáky na měkkou podlahu</v>
          </cell>
          <cell r="AD202" t="str">
            <v>židle  38 x 79 x 52,5 cm</v>
          </cell>
          <cell r="AE202">
            <v>10767.768595041323</v>
          </cell>
          <cell r="AF202">
            <v>215355.37190082646</v>
          </cell>
          <cell r="AG202">
            <v>45224.62809917354</v>
          </cell>
          <cell r="AH202">
            <v>260580</v>
          </cell>
        </row>
        <row r="203">
          <cell r="A203" t="str">
            <v>L27</v>
          </cell>
          <cell r="B203" t="str">
            <v>děkanát</v>
          </cell>
          <cell r="C203" t="str">
            <v>děkanát</v>
          </cell>
          <cell r="D203">
            <v>122</v>
          </cell>
          <cell r="E203" t="str">
            <v>vestibul- prostor před Syllabovkou</v>
          </cell>
          <cell r="F203" t="str">
            <v>pracovní stůl 180x80cm </v>
          </cell>
          <cell r="G203">
            <v>8</v>
          </cell>
          <cell r="H203">
            <v>0</v>
          </cell>
          <cell r="I203">
            <v>5530</v>
          </cell>
          <cell r="J203">
            <v>44240</v>
          </cell>
          <cell r="L203" t="str">
            <v>L27</v>
          </cell>
          <cell r="N203" t="str">
            <v>prof. MUDr. Petr Widimský, DrSc.</v>
          </cell>
          <cell r="O203" t="str">
            <v>https://www.alax.cz/interier-ricany/jednaci-stul-alfa-420-1000x2000x742-31862/?utm_source=favi&amp;utm_medium=cpc&amp;utm_campaign=favi-pracovni-stul&amp;utm_term=51b83570-6e1e-48b2-9215-693621bb065e</v>
          </cell>
          <cell r="T203" t="str">
            <v>https://www.alax.cz/interier-ricany/jednaci-stul-alfa-420-1000x2000x742-31862/?utm_source=favi&amp;utm_medium=cpc&amp;utm_campaign=favi-pracovni-stul&amp;utm_term=51b83570-6e1e-48b2-9215-693621bb065e</v>
          </cell>
          <cell r="W203" t="str">
            <v>L27</v>
          </cell>
          <cell r="X203">
            <v>8</v>
          </cell>
          <cell r="Y203" t="str">
            <v>180x80cm </v>
          </cell>
          <cell r="Z203" t="str">
            <v>pracovní stůl </v>
          </cell>
          <cell r="AA203" t="str">
            <v>hohy lakované šedostříbrné RAL 9022, deska bílá</v>
          </cell>
          <cell r="AB203" t="str">
            <v>Stůl s laminovanou dřevotřískovou deskou tl. min.25 mm, bílá. Čtyřnohé podnoží RAL 9022.  Rektifikovatelné nohy, v desce 1x výsuvný zásuvkový sloupek 3x el.,2xUSB, připojení el. Energie</v>
          </cell>
          <cell r="AD203" t="str">
            <v>pracovní stůl  180x80cm </v>
          </cell>
          <cell r="AE203">
            <v>4570.247933884298</v>
          </cell>
          <cell r="AF203">
            <v>36561.98347107438</v>
          </cell>
          <cell r="AG203">
            <v>7678.016528925618</v>
          </cell>
          <cell r="AH203">
            <v>44240</v>
          </cell>
        </row>
        <row r="204">
          <cell r="A204" t="str">
            <v>L28</v>
          </cell>
          <cell r="B204" t="str">
            <v>děkanát</v>
          </cell>
          <cell r="C204" t="str">
            <v>děkanát</v>
          </cell>
          <cell r="D204">
            <v>122</v>
          </cell>
          <cell r="E204" t="str">
            <v>vestibul- prostor před Syllabovkou</v>
          </cell>
          <cell r="F204" t="str">
            <v>pracovní stůl 160x80cm</v>
          </cell>
          <cell r="G204">
            <v>2</v>
          </cell>
          <cell r="H204">
            <v>0</v>
          </cell>
          <cell r="I204">
            <v>5215</v>
          </cell>
          <cell r="J204">
            <v>10430</v>
          </cell>
          <cell r="L204" t="str">
            <v>L28</v>
          </cell>
          <cell r="N204" t="str">
            <v>prof. MUDr. Petr Widimský, DrSc.</v>
          </cell>
          <cell r="O204" t="str">
            <v>https://www.alax.cz/interier-ricany/jednaci-stul-alfa-420-800x1600x742-31859/</v>
          </cell>
          <cell r="T204" t="str">
            <v>https://www.alax.cz/interier-ricany/jednaci-stul-alfa-420-800x1600x742-31859/</v>
          </cell>
          <cell r="W204" t="str">
            <v>L28</v>
          </cell>
          <cell r="X204">
            <v>2</v>
          </cell>
          <cell r="Y204" t="str">
            <v>160x80cm</v>
          </cell>
          <cell r="Z204" t="str">
            <v>pracovní stůl </v>
          </cell>
          <cell r="AA204" t="str">
            <v>hohy lakované šedostříbrné RAL 9022, deska bílá</v>
          </cell>
          <cell r="AB204" t="str">
            <v>Stůl s laminovanou dřevotřískovou deskou tl. min.25 mm, bílá. Čtyřnohé podnoží RAL 9022.  Rektifikovatelné nohy, v desce 2x výsuvný zásuvkový sloupek 3x el.,2xUSB, připojení el. Energie</v>
          </cell>
          <cell r="AD204" t="str">
            <v>pracovní stůl  160x80cm</v>
          </cell>
          <cell r="AE204">
            <v>4309.917355371901</v>
          </cell>
          <cell r="AF204">
            <v>8619.834710743802</v>
          </cell>
          <cell r="AG204">
            <v>1810.1652892561979</v>
          </cell>
          <cell r="AH204">
            <v>10430</v>
          </cell>
        </row>
        <row r="205">
          <cell r="A205">
            <v>0</v>
          </cell>
          <cell r="B205" t="str">
            <v>děkanát</v>
          </cell>
          <cell r="C205" t="str">
            <v>děkanát</v>
          </cell>
          <cell r="D205">
            <v>122</v>
          </cell>
          <cell r="E205" t="str">
            <v>vestibul- prostor před Syllabovkou</v>
          </cell>
          <cell r="F205" t="str">
            <v>výsuvný zásuvkový sloupek 3x el.,2xUSB</v>
          </cell>
          <cell r="G205">
            <v>10</v>
          </cell>
          <cell r="H205">
            <v>0</v>
          </cell>
          <cell r="I205">
            <v>835</v>
          </cell>
          <cell r="J205">
            <v>8350</v>
          </cell>
          <cell r="N205" t="str">
            <v>prof. MUDr. Petr Widimský, DrSc.</v>
          </cell>
          <cell r="O205" t="str">
            <v>https://www.dstechnik.cz/vysuvny-zasuvkovy-sloupek-3x-zasuvky-230v-2x-usb-5v/orno-ae-1357-6884.html </v>
          </cell>
          <cell r="T205" t="str">
            <v>https://www.dstechnik.cz/vysuvny-zasuvkovy-sloupek-3x-zasuvky-230v-2x-usb-5v/orno-ae-1357-6884.html </v>
          </cell>
          <cell r="W205">
            <v>0</v>
          </cell>
          <cell r="X205">
            <v>0</v>
          </cell>
          <cell r="Y205">
            <v>0</v>
          </cell>
          <cell r="Z205">
            <v>0</v>
          </cell>
          <cell r="AA205">
            <v>0</v>
          </cell>
          <cell r="AB205">
            <v>0</v>
          </cell>
          <cell r="AD205" t="str">
            <v>0 0</v>
          </cell>
          <cell r="AE205">
            <v>690.0826446280992</v>
          </cell>
          <cell r="AF205">
            <v>0</v>
          </cell>
          <cell r="AG205">
            <v>0</v>
          </cell>
          <cell r="AH205">
            <v>0</v>
          </cell>
        </row>
        <row r="206">
          <cell r="A206" t="str">
            <v>O22</v>
          </cell>
          <cell r="B206" t="str">
            <v>děkanát</v>
          </cell>
          <cell r="C206" t="str">
            <v>děkanát</v>
          </cell>
          <cell r="D206">
            <v>122</v>
          </cell>
          <cell r="E206" t="str">
            <v>vestibul- prostor před Syllabovkou</v>
          </cell>
          <cell r="F206" t="str">
            <v>stolní lampa LED 12W stmívatelná</v>
          </cell>
          <cell r="G206">
            <v>10</v>
          </cell>
          <cell r="H206">
            <v>0</v>
          </cell>
          <cell r="I206">
            <v>1099</v>
          </cell>
          <cell r="J206">
            <v>10990</v>
          </cell>
          <cell r="L206" t="str">
            <v>O22</v>
          </cell>
          <cell r="N206" t="str">
            <v>prof. MUDr. Petr Widimský, DrSc.</v>
          </cell>
          <cell r="O206" t="str">
            <v>https://www.esvetlo.cz/stolni-led-lampicka--bila--stmivatelna/</v>
          </cell>
          <cell r="T206" t="str">
            <v>https://www.esvetlo.cz/stolni-led-lampicka--bila--stmivatelna/</v>
          </cell>
          <cell r="W206" t="str">
            <v>O22</v>
          </cell>
          <cell r="X206">
            <v>10</v>
          </cell>
          <cell r="Y206">
            <v>0</v>
          </cell>
          <cell r="Z206" t="str">
            <v>stolní lampa LED stmívatelná</v>
          </cell>
          <cell r="AA206" t="str">
            <v>Bílá / nerez</v>
          </cell>
          <cell r="AB206" t="str">
            <v>LED lampička, regulace barvy světla - 5 odstínů bílého světla, stmívatelná, zdířka USB napájení  pro mobily, otočná základna, výklopné a ohybné rameno</v>
          </cell>
          <cell r="AD206" t="str">
            <v>stolní lampa LED stmívatelná 0</v>
          </cell>
          <cell r="AE206">
            <v>908.2644628099174</v>
          </cell>
          <cell r="AF206">
            <v>9082.644628099173</v>
          </cell>
          <cell r="AG206">
            <v>1907.3553719008269</v>
          </cell>
          <cell r="AH206">
            <v>10990</v>
          </cell>
        </row>
        <row r="207">
          <cell r="A207">
            <v>0</v>
          </cell>
          <cell r="B207" t="str">
            <v>děkanát</v>
          </cell>
          <cell r="C207" t="str">
            <v>děkanát</v>
          </cell>
          <cell r="D207">
            <v>122</v>
          </cell>
          <cell r="E207" t="str">
            <v>vestibul- prostor před Syllabovkou</v>
          </cell>
          <cell r="F207" t="str">
            <v>celkem</v>
          </cell>
          <cell r="J207">
            <v>334590</v>
          </cell>
          <cell r="K207">
            <v>0</v>
          </cell>
          <cell r="N207" t="str">
            <v>prof. MUDr. Petr Widimský, DrSc.</v>
          </cell>
          <cell r="W207">
            <v>0</v>
          </cell>
          <cell r="X207">
            <v>0</v>
          </cell>
          <cell r="Y207">
            <v>0</v>
          </cell>
          <cell r="Z207">
            <v>0</v>
          </cell>
          <cell r="AA207">
            <v>0</v>
          </cell>
          <cell r="AB207">
            <v>0</v>
          </cell>
          <cell r="AD207" t="str">
            <v>0 0</v>
          </cell>
          <cell r="AF207">
            <v>269619.8347107438</v>
          </cell>
          <cell r="AG207">
            <v>56620.16528925618</v>
          </cell>
          <cell r="AH207">
            <v>326240</v>
          </cell>
        </row>
        <row r="208">
          <cell r="A208" t="str">
            <v>Z39</v>
          </cell>
          <cell r="B208" t="str">
            <v>děkanát</v>
          </cell>
          <cell r="C208" t="str">
            <v>děkanát</v>
          </cell>
          <cell r="D208" t="str">
            <v>226a</v>
          </cell>
          <cell r="E208" t="str">
            <v>2.patro TRIMED</v>
          </cell>
          <cell r="F208" t="str">
            <v>gauč</v>
          </cell>
          <cell r="G208">
            <v>1</v>
          </cell>
          <cell r="H208">
            <v>1</v>
          </cell>
          <cell r="I208">
            <v>6653</v>
          </cell>
          <cell r="J208">
            <v>6653</v>
          </cell>
          <cell r="L208" t="str">
            <v>Z39</v>
          </cell>
          <cell r="N208" t="str">
            <v>prof. MUDr. Petr Widimský, DrSc.</v>
          </cell>
          <cell r="O208" t="str">
            <v>http://malys-nabytek.cz/studentsky-nabytek/studentske-sedaci-soupravy/studentske-pohovky-a-gauce/stylova-calounena-pohovka-concept-sawana-red-detail.html</v>
          </cell>
          <cell r="S208" t="str">
            <v>červená, čalounění</v>
          </cell>
          <cell r="T208" t="str">
            <v>http://malys-nabytek.cz/studentsky-nabytek/studentske-sedaci-soupravy/studentske-pohovky-a-gauce/stylova-calounena-pohovka-concept-sawana-red-detail.html</v>
          </cell>
          <cell r="W208" t="str">
            <v>Z39</v>
          </cell>
          <cell r="X208">
            <v>1</v>
          </cell>
          <cell r="Y208" t="str">
            <v>195 x 95 x 90 cm</v>
          </cell>
          <cell r="Z208" t="str">
            <v>gauč</v>
          </cell>
          <cell r="AA208" t="str">
            <v>čalounění červené</v>
          </cell>
          <cell r="AB208" t="str">
            <v>čalouněná pohovka, pevná konstrukce, moderní jednoduchý design, červená, pohodlná opěrka s polštáři</v>
          </cell>
          <cell r="AD208" t="str">
            <v>gauč 195 x 95 x 90 cm</v>
          </cell>
          <cell r="AE208">
            <v>5498.347107438017</v>
          </cell>
          <cell r="AF208">
            <v>5498.347107438017</v>
          </cell>
          <cell r="AG208">
            <v>1154.6528925619832</v>
          </cell>
          <cell r="AH208">
            <v>6653</v>
          </cell>
        </row>
        <row r="209">
          <cell r="A209" t="str">
            <v>Z40</v>
          </cell>
          <cell r="B209" t="str">
            <v>děkanát</v>
          </cell>
          <cell r="C209" t="str">
            <v>děkanát</v>
          </cell>
          <cell r="D209" t="str">
            <v>226a</v>
          </cell>
          <cell r="E209" t="str">
            <v>2.patro TRIMED</v>
          </cell>
          <cell r="F209" t="str">
            <v>kancelářská židle</v>
          </cell>
          <cell r="G209">
            <v>2</v>
          </cell>
          <cell r="H209">
            <v>2</v>
          </cell>
          <cell r="I209">
            <v>6049</v>
          </cell>
          <cell r="J209">
            <v>12098</v>
          </cell>
          <cell r="L209" t="str">
            <v>Z40</v>
          </cell>
          <cell r="N209" t="str">
            <v>prof. MUDr. Petr Widimský, DrSc.</v>
          </cell>
          <cell r="O209" t="str">
            <v>https://www.kancelarskezidle.com/zidle/kancelarske-zidle/4000-5000-kc/1006474-antares-zidle-oklahoma-pdh.php#tabs</v>
          </cell>
          <cell r="S209" t="str">
            <v>Černá, sedák čalouněný do látky Mesh</v>
          </cell>
          <cell r="T209" t="str">
            <v>https://www.kancelarskezidle.com/zidle/kancelarske-zidle/4000-5000-kc/1006474-antares-zidle-oklahoma-pdh.php#tabs</v>
          </cell>
          <cell r="W209" t="str">
            <v>Z40</v>
          </cell>
          <cell r="X209">
            <v>2</v>
          </cell>
          <cell r="Y209" t="str">
            <v>70 x 50 x 135 (max)</v>
          </cell>
          <cell r="Z209" t="str">
            <v>kancelářská židle</v>
          </cell>
          <cell r="AA209" t="str">
            <v>čalounění, sedák, opěrka, područky černá, černá / chromovaná konstrukce</v>
          </cell>
          <cell r="AB209" t="str">
            <v>Pracovní kancelářská židle s prodyšným opěrákem a opěrkou hlavy a sedákem čalouněným prodyšnou látkou. Synchronní mechanika s nastavením síly protiváhy a aretací v 5 pozicích. Polohovatelná opěrka hlavy, bederní regulovatelná opěrka s nastavením výšky, výškově a vodorovně nastavitelné područky s měkkou polyuretanovou dotykovou plochou, univerzální kolečka s gumovou obručí, nosnost 120 kg</v>
          </cell>
          <cell r="AD209" t="str">
            <v>kancelářská židle 70 x 50 x 135 (max)</v>
          </cell>
          <cell r="AE209">
            <v>4999.173553719009</v>
          </cell>
          <cell r="AF209">
            <v>9998.347107438018</v>
          </cell>
          <cell r="AG209">
            <v>2099.652892561984</v>
          </cell>
          <cell r="AH209">
            <v>12098.000000000002</v>
          </cell>
        </row>
        <row r="210">
          <cell r="A210" t="str">
            <v>O23</v>
          </cell>
          <cell r="B210" t="str">
            <v>děkanát</v>
          </cell>
          <cell r="C210" t="str">
            <v>děkanát</v>
          </cell>
          <cell r="D210" t="str">
            <v>226a</v>
          </cell>
          <cell r="E210" t="str">
            <v>2.patro TRIMED</v>
          </cell>
          <cell r="F210" t="str">
            <v>mikrovlná trouba</v>
          </cell>
          <cell r="G210">
            <v>1</v>
          </cell>
          <cell r="H210">
            <v>1</v>
          </cell>
          <cell r="I210">
            <v>2990</v>
          </cell>
          <cell r="J210">
            <v>2990</v>
          </cell>
          <cell r="L210" t="str">
            <v>O23</v>
          </cell>
          <cell r="N210" t="str">
            <v>prof. MUDr. Petr Widimský, DrSc.</v>
          </cell>
          <cell r="O210" t="str">
            <v>https://www.mall.cz/volne-stojici-mikrovlnne-trouby/samsung-ms23f301tfk</v>
          </cell>
          <cell r="S210" t="str">
            <v>černá, kov, vnitřní povrch z keramického smaltu</v>
          </cell>
          <cell r="T210" t="str">
            <v>https://www.mall.cz/volne-stojici-mikrovlnne-trouby/samsung-ms23f301tfk</v>
          </cell>
          <cell r="W210" t="str">
            <v>O23</v>
          </cell>
          <cell r="X210">
            <v>1</v>
          </cell>
          <cell r="Y210" t="str">
            <v> 28 x 50 x 38 cm</v>
          </cell>
          <cell r="Z210" t="str">
            <v>mikrovlná trouba</v>
          </cell>
          <cell r="AA210" t="str">
            <v>černá / nerez / sklo</v>
          </cell>
          <cell r="AB210" t="str">
            <v>Volně stojící mikrovlnná trouba s objemem cca 23l v černé barvě. Je vybavena automatickými programy pro zdravé vaření a též možností vaření v páře pomocí dodávaného pařáku. MW výkon 800W, průměr talíře cca 29 cm, otočný, rozměry 28 x 50 x 38 cm, elektronické ovládání tlačítky a otočným voličem, hodiny, zvukový signál</v>
          </cell>
          <cell r="AD210" t="str">
            <v>mikrovlná trouba  28 x 50 x 38 cm</v>
          </cell>
          <cell r="AE210">
            <v>2471.0743801652893</v>
          </cell>
          <cell r="AF210">
            <v>2471.0743801652893</v>
          </cell>
          <cell r="AG210">
            <v>518.9256198347107</v>
          </cell>
          <cell r="AH210">
            <v>2990</v>
          </cell>
        </row>
        <row r="211">
          <cell r="A211" t="str">
            <v>O24</v>
          </cell>
          <cell r="B211" t="str">
            <v>děkanát</v>
          </cell>
          <cell r="C211" t="str">
            <v>děkanát</v>
          </cell>
          <cell r="D211" t="str">
            <v>226a</v>
          </cell>
          <cell r="E211" t="str">
            <v>2.patro TRIMED</v>
          </cell>
          <cell r="F211" t="str">
            <v>rychlovarná konvice</v>
          </cell>
          <cell r="G211">
            <v>1</v>
          </cell>
          <cell r="H211">
            <v>1</v>
          </cell>
          <cell r="I211">
            <v>1539</v>
          </cell>
          <cell r="J211">
            <v>1539</v>
          </cell>
          <cell r="L211" t="str">
            <v>O24</v>
          </cell>
          <cell r="N211" t="str">
            <v>prof. MUDr. Petr Widimský, DrSc.</v>
          </cell>
          <cell r="O211" t="str">
            <v>https://www.mall.cz/rychlovarne-konvice-termoregulace/bosch-twk-8611-p</v>
          </cell>
          <cell r="S211" t="str">
            <v>bílá, kombinace plast/kov</v>
          </cell>
          <cell r="T211" t="str">
            <v>https://www.mall.cz/rychlovarne-konvice-termoregulace/bosch-twk-8611-p</v>
          </cell>
          <cell r="W211" t="str">
            <v>O24</v>
          </cell>
          <cell r="X211">
            <v>1</v>
          </cell>
          <cell r="Y211" t="str">
            <v>objem min.1,5 l</v>
          </cell>
          <cell r="Z211" t="str">
            <v>varná konvice</v>
          </cell>
          <cell r="AA211" t="str">
            <v>bílá / nerez</v>
          </cell>
          <cell r="AB211" t="str">
            <v>varná konvice s reguací teploty a funkcí udržení teploty , objem min.1,5 l, příkon 2,4 kW</v>
          </cell>
          <cell r="AD211" t="str">
            <v>varná konvice objem min.1,5 l</v>
          </cell>
          <cell r="AE211">
            <v>1271.900826446281</v>
          </cell>
          <cell r="AF211">
            <v>1271.900826446281</v>
          </cell>
          <cell r="AG211">
            <v>267.09917355371886</v>
          </cell>
          <cell r="AH211">
            <v>1538.9999999999998</v>
          </cell>
        </row>
        <row r="212">
          <cell r="A212" t="str">
            <v>O25</v>
          </cell>
          <cell r="B212" t="str">
            <v>děkanát</v>
          </cell>
          <cell r="C212" t="str">
            <v>děkanát</v>
          </cell>
          <cell r="D212" t="str">
            <v>226a</v>
          </cell>
          <cell r="E212" t="str">
            <v>2.patro TRIMED</v>
          </cell>
          <cell r="F212" t="str">
            <v>věšák na dveře/stěnu</v>
          </cell>
          <cell r="G212">
            <v>3</v>
          </cell>
          <cell r="H212">
            <v>3</v>
          </cell>
          <cell r="I212">
            <v>199</v>
          </cell>
          <cell r="J212">
            <v>597</v>
          </cell>
          <cell r="L212" t="str">
            <v>O25</v>
          </cell>
          <cell r="N212" t="str">
            <v>prof. MUDr. Petr Widimský, DrSc.</v>
          </cell>
          <cell r="O212" t="str">
            <v>http://www.ikea.com/cz/cs/catalog/products/40242653/</v>
          </cell>
          <cell r="S212" t="str">
            <v>černá, kombinace masiv/kov</v>
          </cell>
          <cell r="T212" t="str">
            <v>http://www.ikea.com/cz/cs/catalog/products/40242653/</v>
          </cell>
          <cell r="W212" t="str">
            <v>O25</v>
          </cell>
          <cell r="X212">
            <v>3</v>
          </cell>
          <cell r="Y212" t="str">
            <v>60 x 4 x 8 cm</v>
          </cell>
          <cell r="Z212" t="str">
            <v>věšák na dveře/stěnu</v>
          </cell>
          <cell r="AA212" t="str">
            <v>dřevo natřené černou barvou, nerezové části kartáčované</v>
          </cell>
          <cell r="AB212" t="str">
            <v>věšák k zavěšení na dveře nebo instalaci na stěnu, délka 60 cm, masivní lakované dřevo, nerezové háčky a háky pro zavěšení, min. 5 háčků</v>
          </cell>
          <cell r="AD212" t="str">
            <v>věšák na dveře/stěnu 60 x 4 x 8 cm</v>
          </cell>
          <cell r="AE212">
            <v>164.46280991735537</v>
          </cell>
          <cell r="AF212">
            <v>493.38842975206614</v>
          </cell>
          <cell r="AG212">
            <v>103.61157024793386</v>
          </cell>
          <cell r="AH212">
            <v>597</v>
          </cell>
        </row>
        <row r="213">
          <cell r="A213" t="str">
            <v>L29</v>
          </cell>
          <cell r="B213" t="str">
            <v>děkanát</v>
          </cell>
          <cell r="C213" t="str">
            <v>děkanát</v>
          </cell>
          <cell r="D213" t="str">
            <v>226a</v>
          </cell>
          <cell r="E213" t="str">
            <v>2.patro TRIMED</v>
          </cell>
          <cell r="F213" t="str">
            <v>konferenční stolek</v>
          </cell>
          <cell r="G213">
            <v>1</v>
          </cell>
          <cell r="H213">
            <v>1</v>
          </cell>
          <cell r="I213">
            <v>4990</v>
          </cell>
          <cell r="J213">
            <v>4990</v>
          </cell>
          <cell r="L213" t="str">
            <v>L29</v>
          </cell>
          <cell r="N213" t="str">
            <v>prof. MUDr. Petr Widimský, DrSc.</v>
          </cell>
          <cell r="O213" t="str">
            <v>http://www.ikea.com/cz/cs/catalog/products/70239710/</v>
          </cell>
          <cell r="S213" t="str">
            <v>dýha ořechu</v>
          </cell>
          <cell r="T213" t="str">
            <v>http://www.ikea.com/cz/cs/catalog/products/70239710/</v>
          </cell>
          <cell r="W213" t="str">
            <v>L29</v>
          </cell>
          <cell r="X213">
            <v>1</v>
          </cell>
          <cell r="Y213" t="str">
            <v>180x59x40 cm</v>
          </cell>
          <cell r="Z213" t="str">
            <v>konferenční stolek</v>
          </cell>
          <cell r="AA213" t="str">
            <v>nohy masiv ořech, deska DTD dýhovaná ořechem, transparentní lak</v>
          </cell>
          <cell r="AB213" t="str">
            <v>Stůl kopnferenčnís povrchovou úpravou z ořechové dýhy a nohy z masivního ořechu </v>
          </cell>
          <cell r="AD213" t="str">
            <v>konferenční stolek 180x59x40 cm</v>
          </cell>
          <cell r="AE213">
            <v>4123.966942148761</v>
          </cell>
          <cell r="AF213">
            <v>4123.966942148761</v>
          </cell>
          <cell r="AG213">
            <v>866.0330578512394</v>
          </cell>
          <cell r="AH213">
            <v>4990</v>
          </cell>
        </row>
        <row r="214">
          <cell r="A214" t="str">
            <v>Z46</v>
          </cell>
          <cell r="B214" t="str">
            <v>děkanát</v>
          </cell>
          <cell r="C214" t="str">
            <v>děkanát</v>
          </cell>
          <cell r="D214" t="str">
            <v>226a</v>
          </cell>
          <cell r="E214" t="str">
            <v>2.patro TRIMED</v>
          </cell>
          <cell r="F214" t="str">
            <v>stolička</v>
          </cell>
          <cell r="G214">
            <v>5</v>
          </cell>
          <cell r="H214">
            <v>5</v>
          </cell>
          <cell r="I214">
            <v>99</v>
          </cell>
          <cell r="J214">
            <v>495</v>
          </cell>
          <cell r="L214" t="str">
            <v>Z46</v>
          </cell>
          <cell r="N214" t="str">
            <v>prof. MUDr. Petr Widimský, DrSc.</v>
          </cell>
          <cell r="O214" t="str">
            <v>http://www.ikea.com/cz/cs/catalog/products/10135659/</v>
          </cell>
          <cell r="S214" t="str">
            <v>černá, plastový sedák, nožičky z kovu</v>
          </cell>
          <cell r="T214" t="str">
            <v>http://www.ikea.com/cz/cs/catalog/products/10135659/</v>
          </cell>
          <cell r="W214" t="str">
            <v>Z46</v>
          </cell>
          <cell r="X214">
            <v>5</v>
          </cell>
          <cell r="Y214" t="str">
            <v>40 x 40 x 45</v>
          </cell>
          <cell r="Z214" t="str">
            <v>stolička</v>
          </cell>
          <cell r="AA214" t="str">
            <v>nohy lakované černé, sedák černý</v>
          </cell>
          <cell r="AB214" t="str">
            <v>stohovatelná stolička, v. 45 cm, průměr sedáku 32 cm, ocelové nohy lakované, sedák plastový, barva dle specifikace</v>
          </cell>
          <cell r="AD214" t="str">
            <v>stolička 40 x 40 x 45</v>
          </cell>
          <cell r="AE214">
            <v>81.81818181818183</v>
          </cell>
          <cell r="AF214">
            <v>409.0909090909091</v>
          </cell>
          <cell r="AG214">
            <v>85.90909090909088</v>
          </cell>
          <cell r="AH214">
            <v>495</v>
          </cell>
        </row>
        <row r="215">
          <cell r="A215" t="str">
            <v>Z47</v>
          </cell>
          <cell r="B215" t="str">
            <v>děkanát</v>
          </cell>
          <cell r="C215" t="str">
            <v>děkanát</v>
          </cell>
          <cell r="D215" t="str">
            <v>226a</v>
          </cell>
          <cell r="E215" t="str">
            <v>2.patro TRIMED</v>
          </cell>
          <cell r="F215" t="str">
            <v>stolička</v>
          </cell>
          <cell r="G215">
            <v>5</v>
          </cell>
          <cell r="H215">
            <v>5</v>
          </cell>
          <cell r="I215">
            <v>99</v>
          </cell>
          <cell r="J215">
            <v>495</v>
          </cell>
          <cell r="L215" t="str">
            <v>Z47</v>
          </cell>
          <cell r="N215" t="str">
            <v>prof. MUDr. Petr Widimský, DrSc.</v>
          </cell>
          <cell r="O215" t="str">
            <v>https://www.ikea.com/cz/cs/catalog/products/00246196/</v>
          </cell>
          <cell r="S215" t="str">
            <v>červená, plastový sedák, nožičky z kovu</v>
          </cell>
          <cell r="T215" t="str">
            <v>https://www.ikea.com/cz/cs/catalog/products/00246196/</v>
          </cell>
          <cell r="W215" t="str">
            <v>Z47</v>
          </cell>
          <cell r="X215">
            <v>5</v>
          </cell>
          <cell r="Y215" t="str">
            <v>40 x 40 x 45</v>
          </cell>
          <cell r="Z215" t="str">
            <v>stolička</v>
          </cell>
          <cell r="AA215" t="str">
            <v>nohy lakované červené sedák červený</v>
          </cell>
          <cell r="AB215" t="str">
            <v>stohovatelná stolička, v. 45 cm, průměr sedáku 32 cm, ocelové nohy lakované, sedák plastový, barva dle specifikace</v>
          </cell>
          <cell r="AD215" t="str">
            <v>stolička 40 x 40 x 45</v>
          </cell>
          <cell r="AE215">
            <v>81.81818181818183</v>
          </cell>
          <cell r="AF215">
            <v>409.0909090909091</v>
          </cell>
          <cell r="AG215">
            <v>85.90909090909088</v>
          </cell>
          <cell r="AH215">
            <v>495</v>
          </cell>
        </row>
        <row r="216">
          <cell r="A216" t="str">
            <v>O26</v>
          </cell>
          <cell r="B216" t="str">
            <v>děkanát</v>
          </cell>
          <cell r="C216" t="str">
            <v>děkanát</v>
          </cell>
          <cell r="D216" t="str">
            <v>226a</v>
          </cell>
          <cell r="E216" t="str">
            <v>2.patro TRIMED</v>
          </cell>
          <cell r="F216" t="str">
            <v>pracovní lampa</v>
          </cell>
          <cell r="G216">
            <v>2</v>
          </cell>
          <cell r="H216">
            <v>2</v>
          </cell>
          <cell r="I216">
            <v>499</v>
          </cell>
          <cell r="J216">
            <v>998</v>
          </cell>
          <cell r="L216" t="str">
            <v>O26</v>
          </cell>
          <cell r="N216" t="str">
            <v>prof. MUDr. Petr Widimský, DrSc.</v>
          </cell>
          <cell r="O216" t="str">
            <v>http://www.ikea.com/cz/cs/catalog/products/30358026/</v>
          </cell>
          <cell r="S216" t="str">
            <v>ocel</v>
          </cell>
          <cell r="T216" t="str">
            <v>http://www.ikea.com/cz/cs/catalog/products/30358026/</v>
          </cell>
          <cell r="W216" t="str">
            <v>O26</v>
          </cell>
          <cell r="X216">
            <v>2</v>
          </cell>
          <cell r="Y216" t="str">
            <v>15 x 15 cm, v. 35 cm</v>
          </cell>
          <cell r="Z216" t="str">
            <v>pracovní lampa</v>
          </cell>
          <cell r="AA216" t="str">
            <v>modrá</v>
          </cell>
          <cell r="AB216" t="str">
            <v>pracovní lampa k postavení na stúl, ocelová, nastavitelné rameno a stínítko, výška 35 cm, základna, konstrukce I stínítko modré</v>
          </cell>
          <cell r="AD216" t="str">
            <v>pracovní lampa 15 x 15 cm, v. 35 cm</v>
          </cell>
          <cell r="AE216">
            <v>412.39669421487605</v>
          </cell>
          <cell r="AF216">
            <v>824.7933884297521</v>
          </cell>
          <cell r="AG216">
            <v>173.2066115702479</v>
          </cell>
          <cell r="AH216">
            <v>998</v>
          </cell>
        </row>
        <row r="217">
          <cell r="A217" t="str">
            <v>T6</v>
          </cell>
          <cell r="B217" t="str">
            <v>děkanát</v>
          </cell>
          <cell r="C217" t="str">
            <v>děkanát</v>
          </cell>
          <cell r="D217" t="str">
            <v>226a</v>
          </cell>
          <cell r="E217" t="str">
            <v>2.patro TRIMED</v>
          </cell>
          <cell r="F217" t="str">
            <v>bílá popisovací magnetická tabule</v>
          </cell>
          <cell r="G217">
            <v>2</v>
          </cell>
          <cell r="H217">
            <v>2</v>
          </cell>
          <cell r="I217">
            <v>2049</v>
          </cell>
          <cell r="J217">
            <v>4098</v>
          </cell>
          <cell r="L217" t="str">
            <v>T6</v>
          </cell>
          <cell r="N217" t="str">
            <v>prof. MUDr. Petr Widimský, DrSc.</v>
          </cell>
          <cell r="O217" t="str">
            <v>https://www.b2bpartner.cz/bila-popisovaci-magneticka-tabule-1200x900-mm/</v>
          </cell>
          <cell r="S217" t="str">
            <v>bílý magnetický povrch</v>
          </cell>
          <cell r="T217" t="str">
            <v>https://www.b2bpartner.cz/bila-popisovaci-magneticka-tabule-1200x900-mm/</v>
          </cell>
          <cell r="W217" t="str">
            <v>T6</v>
          </cell>
          <cell r="X217">
            <v>2</v>
          </cell>
          <cell r="Y217" t="str">
            <v>120 x 90</v>
          </cell>
          <cell r="Z217" t="str">
            <v>magnetická popisovací tabule</v>
          </cell>
          <cell r="AA217" t="str">
            <v>bílá</v>
          </cell>
          <cell r="AB217" t="str">
            <v>Bílá popisovací magnetická tabule v AL rámu s odkládací lištou. Povrch odolný proti poškrábání, </v>
          </cell>
          <cell r="AD217" t="str">
            <v>magnetická popisovací tabule 120 x 90</v>
          </cell>
          <cell r="AE217">
            <v>1693.3884297520663</v>
          </cell>
          <cell r="AF217">
            <v>3386.7768595041325</v>
          </cell>
          <cell r="AG217">
            <v>711.2231404958675</v>
          </cell>
          <cell r="AH217">
            <v>4098</v>
          </cell>
        </row>
        <row r="218">
          <cell r="A218" t="str">
            <v>T14</v>
          </cell>
          <cell r="B218" t="str">
            <v>děkanát</v>
          </cell>
          <cell r="C218" t="str">
            <v>děkanát</v>
          </cell>
          <cell r="D218" t="str">
            <v>226a</v>
          </cell>
          <cell r="E218" t="str">
            <v>2.patro TRIMED</v>
          </cell>
          <cell r="F218" t="str">
            <v>korková nástěnka</v>
          </cell>
          <cell r="G218">
            <v>2</v>
          </cell>
          <cell r="H218">
            <v>2</v>
          </cell>
          <cell r="I218">
            <v>1199</v>
          </cell>
          <cell r="J218">
            <v>2398</v>
          </cell>
          <cell r="L218" t="str">
            <v>T14</v>
          </cell>
          <cell r="N218" t="str">
            <v>prof. MUDr. Petr Widimský, DrSc.</v>
          </cell>
          <cell r="O218" t="str">
            <v>https://www.b2bpartner.cz/korkova-nastenka-1200-x-900-mm-420052/</v>
          </cell>
          <cell r="S218" t="str">
            <v>povrch z přírodního korku</v>
          </cell>
          <cell r="T218" t="str">
            <v>https://www.b2bpartner.cz/korkova-nastenka-1200-x-900-mm-420052/</v>
          </cell>
          <cell r="W218" t="str">
            <v>T14</v>
          </cell>
          <cell r="X218">
            <v>2</v>
          </cell>
          <cell r="Y218" t="str">
            <v>120 x 900</v>
          </cell>
          <cell r="Z218" t="str">
            <v>korková nástěnka</v>
          </cell>
          <cell r="AA218" t="str">
            <v>přírodní korek</v>
          </cell>
          <cell r="AB218" t="str">
            <v>Nástěnka z přírodního korku v hliníkovém rámu s možností uchycení na šířku i výšku.</v>
          </cell>
          <cell r="AD218" t="str">
            <v>korková nástěnka 120 x 900</v>
          </cell>
          <cell r="AE218">
            <v>990.909090909091</v>
          </cell>
          <cell r="AF218">
            <v>1981.818181818182</v>
          </cell>
          <cell r="AG218">
            <v>416.181818181818</v>
          </cell>
          <cell r="AH218">
            <v>2398</v>
          </cell>
        </row>
        <row r="219">
          <cell r="A219" t="str">
            <v>S20</v>
          </cell>
          <cell r="B219" t="str">
            <v>děkanát</v>
          </cell>
          <cell r="C219" t="str">
            <v>děkanát</v>
          </cell>
          <cell r="D219" t="str">
            <v>226a</v>
          </cell>
          <cell r="E219" t="str">
            <v>2.patro TRIMED</v>
          </cell>
          <cell r="F219" t="str">
            <v>skříň policová uzamykatelná</v>
          </cell>
          <cell r="G219">
            <v>2</v>
          </cell>
          <cell r="H219">
            <v>2</v>
          </cell>
          <cell r="I219">
            <v>4680</v>
          </cell>
          <cell r="J219">
            <v>9360</v>
          </cell>
          <cell r="L219" t="str">
            <v>S20</v>
          </cell>
          <cell r="N219" t="str">
            <v>prof. MUDr. Petr Widimský, DrSc.</v>
          </cell>
          <cell r="O219" t="str">
            <v>https://www.jamall.cz/skrin-policova-uzamykatelna-sonoma-svetla-optimal-02/</v>
          </cell>
          <cell r="S219" t="str">
            <v>barva sonoma světlá, materiál lamino</v>
          </cell>
          <cell r="T219" t="str">
            <v>https://www.jamall.cz/skrin-policova-uzamykatelna-sonoma-svetla-optimal-02/</v>
          </cell>
          <cell r="W219" t="str">
            <v>S20</v>
          </cell>
          <cell r="X219">
            <v>2</v>
          </cell>
          <cell r="Y219" t="str">
            <v>790 x 410 x 2040 mm</v>
          </cell>
          <cell r="Z219" t="str">
            <v>skříň policová uzamykatelná</v>
          </cell>
          <cell r="AA219" t="str">
            <v>imitace světlého přírodního dřeva (bříza, jilm, buk ap.)</v>
          </cell>
          <cell r="AB219" t="str">
            <v>Skříň policová uzamykatelná, rozdělená do oddílů, 1 x zásuvka, dekor přírodní dřevo , zámky s odlišnými klíči</v>
          </cell>
          <cell r="AD219" t="str">
            <v>skříň policová uzamykatelná 790 x 410 x 2040 mm</v>
          </cell>
          <cell r="AE219">
            <v>3867.7685950413224</v>
          </cell>
          <cell r="AF219">
            <v>7735.537190082645</v>
          </cell>
          <cell r="AG219">
            <v>1624.4628099173551</v>
          </cell>
          <cell r="AH219">
            <v>9360</v>
          </cell>
        </row>
        <row r="220">
          <cell r="A220" t="str">
            <v>S21</v>
          </cell>
          <cell r="B220" t="str">
            <v>děkanát</v>
          </cell>
          <cell r="C220" t="str">
            <v>děkanát</v>
          </cell>
          <cell r="D220" t="str">
            <v>226a</v>
          </cell>
          <cell r="E220" t="str">
            <v>2.patro TRIMED</v>
          </cell>
          <cell r="F220" t="str">
            <v>skříň policová</v>
          </cell>
          <cell r="G220">
            <v>1</v>
          </cell>
          <cell r="H220">
            <v>1</v>
          </cell>
          <cell r="I220">
            <v>5199</v>
          </cell>
          <cell r="J220">
            <v>5199</v>
          </cell>
          <cell r="L220" t="str">
            <v>S21</v>
          </cell>
          <cell r="N220" t="str">
            <v>prof. MUDr. Petr Widimský, DrSc.</v>
          </cell>
          <cell r="O220" t="str">
            <v>https://www.asko-nabytek.cz/1004509.0-predsinova-skrin-otis</v>
          </cell>
          <cell r="S220" t="str">
            <v>dřevo dub</v>
          </cell>
          <cell r="T220" t="str">
            <v>https://www.asko-nabytek.cz/1004509.0-predsinova-skrin-otis</v>
          </cell>
          <cell r="W220" t="str">
            <v>S21</v>
          </cell>
          <cell r="X220">
            <v>1</v>
          </cell>
          <cell r="Y220" t="str">
            <v>1100 x 410 x 1950 mm</v>
          </cell>
          <cell r="Z220" t="str">
            <v>skříň policová</v>
          </cell>
          <cell r="AA220" t="str">
            <v>imitace světlého přírodního dřeva (dub)</v>
          </cell>
          <cell r="AB220" t="str">
            <v>skříň kombinovaná police  (1/4)/ zásuvky (1/4) / šatní oddíl s policí na boty (½) – předsíňová</v>
          </cell>
          <cell r="AD220" t="str">
            <v>skříň policová 1100 x 410 x 1950 mm</v>
          </cell>
          <cell r="AE220">
            <v>4296.694214876034</v>
          </cell>
          <cell r="AF220">
            <v>4296.694214876034</v>
          </cell>
          <cell r="AG220">
            <v>902.3057851239673</v>
          </cell>
          <cell r="AH220">
            <v>5199.000000000001</v>
          </cell>
        </row>
        <row r="221">
          <cell r="A221" t="str">
            <v>T9</v>
          </cell>
          <cell r="B221" t="str">
            <v>děkanát</v>
          </cell>
          <cell r="C221" t="str">
            <v>děkanát</v>
          </cell>
          <cell r="D221" t="str">
            <v>226a</v>
          </cell>
          <cell r="E221" t="str">
            <v>2.patro TRIMED</v>
          </cell>
          <cell r="F221" t="str">
            <v>neodymové magnety</v>
          </cell>
          <cell r="G221">
            <v>50</v>
          </cell>
          <cell r="H221">
            <v>50</v>
          </cell>
          <cell r="I221">
            <v>18</v>
          </cell>
          <cell r="J221">
            <v>900</v>
          </cell>
          <cell r="L221" t="str">
            <v>T9</v>
          </cell>
          <cell r="N221" t="str">
            <v>prof. MUDr. Petr Widimský, DrSc.</v>
          </cell>
          <cell r="O221" t="str">
            <v>https://www.unimagnet.cz/249-KT-18-05-N.html</v>
          </cell>
          <cell r="S221" t="str">
            <v>NdFeB</v>
          </cell>
          <cell r="T221" t="str">
            <v>https://www.unimagnet.cz/249-KT-18-05-N.html</v>
          </cell>
          <cell r="W221" t="str">
            <v>T9</v>
          </cell>
          <cell r="X221">
            <v>520</v>
          </cell>
          <cell r="Y221">
            <v>0</v>
          </cell>
          <cell r="Z221" t="str">
            <v>neodymové nagnety</v>
          </cell>
          <cell r="AA221">
            <v>0</v>
          </cell>
          <cell r="AB221" t="str">
            <v>neodymové magnety k přichycení obrázků na magnetické stěrce. Přídržná síla 1,3 kg.</v>
          </cell>
          <cell r="AD221" t="str">
            <v>neodymové nagnety 0</v>
          </cell>
          <cell r="AE221">
            <v>14.87603305785124</v>
          </cell>
          <cell r="AF221">
            <v>7735.537190082645</v>
          </cell>
          <cell r="AG221">
            <v>1624.4628099173551</v>
          </cell>
          <cell r="AH221">
            <v>9360</v>
          </cell>
        </row>
        <row r="222">
          <cell r="A222">
            <v>0</v>
          </cell>
          <cell r="B222" t="str">
            <v>děkanát</v>
          </cell>
          <cell r="C222" t="str">
            <v>děkanát</v>
          </cell>
          <cell r="D222" t="str">
            <v>226a</v>
          </cell>
          <cell r="E222" t="str">
            <v>2.patro TRIMED</v>
          </cell>
          <cell r="F222" t="str">
            <v>marmoleum</v>
          </cell>
          <cell r="G222">
            <v>0</v>
          </cell>
          <cell r="H222">
            <v>22</v>
          </cell>
          <cell r="I222">
            <v>756.25</v>
          </cell>
          <cell r="J222">
            <v>0</v>
          </cell>
          <cell r="N222" t="str">
            <v>prof. MUDr. Petr Widimský, DrSc.</v>
          </cell>
          <cell r="O222" t="str">
            <v>http://www.marmoleumlinoleum.cz/wp-content/uploads/Cen%C3%ADk-Moucal-linoleum-2017.pdf</v>
          </cell>
          <cell r="S222" t="str">
            <v>šedá barva</v>
          </cell>
          <cell r="W222">
            <v>0</v>
          </cell>
          <cell r="X222">
            <v>0</v>
          </cell>
          <cell r="Y222">
            <v>0</v>
          </cell>
          <cell r="Z222">
            <v>0</v>
          </cell>
          <cell r="AA222">
            <v>0</v>
          </cell>
          <cell r="AB222">
            <v>0</v>
          </cell>
          <cell r="AD222" t="str">
            <v>0 0</v>
          </cell>
          <cell r="AE222">
            <v>625</v>
          </cell>
          <cell r="AF222">
            <v>0</v>
          </cell>
          <cell r="AG222">
            <v>0</v>
          </cell>
          <cell r="AH222">
            <v>0</v>
          </cell>
        </row>
        <row r="223">
          <cell r="A223">
            <v>0</v>
          </cell>
          <cell r="B223" t="str">
            <v>děkanát</v>
          </cell>
          <cell r="C223" t="str">
            <v>děkanát</v>
          </cell>
          <cell r="D223" t="str">
            <v>226a</v>
          </cell>
          <cell r="E223" t="str">
            <v>2.patro TRIMED</v>
          </cell>
          <cell r="F223" t="str">
            <v>celkem</v>
          </cell>
          <cell r="J223">
            <v>52810</v>
          </cell>
          <cell r="K223">
            <v>66424</v>
          </cell>
          <cell r="N223" t="str">
            <v>prof. MUDr. Petr Widimský, DrSc.</v>
          </cell>
          <cell r="W223">
            <v>0</v>
          </cell>
          <cell r="X223">
            <v>0</v>
          </cell>
          <cell r="Y223">
            <v>0</v>
          </cell>
          <cell r="Z223">
            <v>0</v>
          </cell>
          <cell r="AA223">
            <v>0</v>
          </cell>
          <cell r="AB223">
            <v>0</v>
          </cell>
          <cell r="AD223" t="str">
            <v>0 0</v>
          </cell>
          <cell r="AF223">
            <v>50636.36363636364</v>
          </cell>
          <cell r="AG223">
            <v>10633.636363636362</v>
          </cell>
          <cell r="AH223">
            <v>61270</v>
          </cell>
        </row>
        <row r="224">
          <cell r="A224" t="str">
            <v>O27</v>
          </cell>
          <cell r="B224" t="str">
            <v>děkanát</v>
          </cell>
          <cell r="C224" t="str">
            <v>děkanát</v>
          </cell>
          <cell r="D224">
            <v>636</v>
          </cell>
          <cell r="E224" t="str">
            <v>6.patro kuchyňka</v>
          </cell>
          <cell r="F224" t="str">
            <v>pracovní plocha</v>
          </cell>
          <cell r="G224">
            <v>1</v>
          </cell>
          <cell r="H224">
            <v>1</v>
          </cell>
          <cell r="I224">
            <v>5000</v>
          </cell>
          <cell r="J224">
            <v>5000</v>
          </cell>
          <cell r="L224" t="str">
            <v>O27</v>
          </cell>
          <cell r="N224" t="str">
            <v>prof. MUDr. Petr Widimský, DrSc.</v>
          </cell>
          <cell r="O224" t="str">
            <v>http://www.ikea.com/cz/cs/catalog/products/70351315/#/30351317</v>
          </cell>
          <cell r="S224" t="str">
            <v>délka 77cm; šířka 60 cm</v>
          </cell>
          <cell r="T224" t="str">
            <v>http://www.ikea.com/cz/cs/catalog/products/70351315/#/30351317</v>
          </cell>
          <cell r="W224" t="str">
            <v>O27</v>
          </cell>
          <cell r="X224">
            <v>1</v>
          </cell>
          <cell r="Y224" t="str">
            <v>Doměřit podle rozměrů kuchyňky</v>
          </cell>
          <cell r="Z224" t="str">
            <v>pracovní plocha</v>
          </cell>
          <cell r="AA224" t="str">
            <v>ořech</v>
          </cell>
          <cell r="AB224" t="str">
            <v>pracovní deska lepená z ořecvých přířezů, jádro z dřevotřísky, povrchová úprava tvrdý vosk, </v>
          </cell>
          <cell r="AD224" t="str">
            <v>pracovní plocha Doměřit podle rozměrů kuchyňky</v>
          </cell>
          <cell r="AE224">
            <v>4132.231404958678</v>
          </cell>
          <cell r="AF224">
            <v>4132.231404958678</v>
          </cell>
          <cell r="AG224">
            <v>867.7685950413224</v>
          </cell>
          <cell r="AH224">
            <v>5000</v>
          </cell>
        </row>
        <row r="225">
          <cell r="A225" t="str">
            <v>O28</v>
          </cell>
          <cell r="B225" t="str">
            <v>děkanát</v>
          </cell>
          <cell r="C225" t="str">
            <v>děkanát</v>
          </cell>
          <cell r="D225">
            <v>636</v>
          </cell>
          <cell r="E225" t="str">
            <v>6.patro kuchyňka</v>
          </cell>
          <cell r="F225" t="str">
            <v>dřez</v>
          </cell>
          <cell r="G225">
            <v>1</v>
          </cell>
          <cell r="H225">
            <v>1</v>
          </cell>
          <cell r="I225">
            <v>1990</v>
          </cell>
          <cell r="J225">
            <v>1990</v>
          </cell>
          <cell r="L225" t="str">
            <v>O28</v>
          </cell>
          <cell r="N225" t="str">
            <v>prof. MUDr. Petr Widimský, DrSc.</v>
          </cell>
          <cell r="O225" t="str">
            <v>http://www.ikea.com/cz/cs/catalog/products/S29157477/</v>
          </cell>
          <cell r="S225" t="str">
            <v>56x53 cm</v>
          </cell>
          <cell r="T225" t="str">
            <v>http://www.ikea.com/cz/cs/catalog/products/S29157477/</v>
          </cell>
          <cell r="W225" t="str">
            <v>O28</v>
          </cell>
          <cell r="X225">
            <v>1</v>
          </cell>
          <cell r="Y225" t="str">
            <v>vanička 50 x 40, hrana 56 x 52,5 cm</v>
          </cell>
          <cell r="Z225" t="str">
            <v>dřez</v>
          </cell>
          <cell r="AA225" t="str">
            <v>nerez</v>
          </cell>
          <cell r="AB225" t="str">
            <v>obdélníková vanička – dřez k zástavbě do desky, nerezový výlisek, rozměry vanička 50 x 40, hrana 56 x 52,5 cm, přepad, otvor pro montáž baterie</v>
          </cell>
          <cell r="AD225" t="str">
            <v>dřez vanička 50 x 40, hrana 56 x 52,5 cm</v>
          </cell>
          <cell r="AE225">
            <v>1644.6280991735537</v>
          </cell>
          <cell r="AF225">
            <v>1644.6280991735537</v>
          </cell>
          <cell r="AG225">
            <v>345.3719008264461</v>
          </cell>
          <cell r="AH225">
            <v>1989.9999999999998</v>
          </cell>
        </row>
        <row r="226">
          <cell r="A226" t="str">
            <v>O29</v>
          </cell>
          <cell r="B226" t="str">
            <v>děkanát</v>
          </cell>
          <cell r="C226" t="str">
            <v>děkanát</v>
          </cell>
          <cell r="D226">
            <v>636</v>
          </cell>
          <cell r="E226" t="str">
            <v>6.patro kuchyňka</v>
          </cell>
          <cell r="F226" t="str">
            <v>vodovodní baterie</v>
          </cell>
          <cell r="G226">
            <v>1</v>
          </cell>
          <cell r="H226">
            <v>1</v>
          </cell>
          <cell r="I226">
            <v>1590</v>
          </cell>
          <cell r="J226">
            <v>1590</v>
          </cell>
          <cell r="L226" t="str">
            <v>O29</v>
          </cell>
          <cell r="N226" t="str">
            <v>prof. MUDr. Petr Widimský, DrSc.</v>
          </cell>
          <cell r="O226" t="str">
            <v>http://www.ikea.com/cz/cs/catalog/products/50341638/</v>
          </cell>
          <cell r="S226" t="str">
            <v>ýška: 36 cm</v>
          </cell>
          <cell r="T226" t="str">
            <v>http://www.ikea.com/cz/cs/catalog/products/50341638/</v>
          </cell>
          <cell r="W226" t="str">
            <v>O29</v>
          </cell>
          <cell r="X226">
            <v>1</v>
          </cell>
          <cell r="Y226" t="str">
            <v>v. 35 cm</v>
          </cell>
          <cell r="Z226" t="str">
            <v>vodovodní baterie</v>
          </cell>
          <cell r="AA226" t="str">
            <v>nerez</v>
          </cell>
          <cell r="AB226" t="str">
            <v>kuchyňská nerezová páková baterie stojánková, keramická kartuše, šetřič vody, výška 35 cm, otočná o 360°, možnost omezení otáčení</v>
          </cell>
          <cell r="AD226" t="str">
            <v>vodovodní baterie v. 35 cm</v>
          </cell>
          <cell r="AE226">
            <v>1314.0495867768595</v>
          </cell>
          <cell r="AF226">
            <v>1314.0495867768595</v>
          </cell>
          <cell r="AG226">
            <v>275.95041322314046</v>
          </cell>
          <cell r="AH226">
            <v>1590</v>
          </cell>
        </row>
        <row r="227">
          <cell r="A227" t="str">
            <v>O30</v>
          </cell>
          <cell r="B227" t="str">
            <v>děkanát</v>
          </cell>
          <cell r="C227" t="str">
            <v>děkanát</v>
          </cell>
          <cell r="D227">
            <v>636</v>
          </cell>
          <cell r="E227" t="str">
            <v>6.patro kuchyňka</v>
          </cell>
          <cell r="F227" t="str">
            <v>mikrovlná trouba</v>
          </cell>
          <cell r="G227">
            <v>2</v>
          </cell>
          <cell r="H227">
            <v>2</v>
          </cell>
          <cell r="I227">
            <v>2990</v>
          </cell>
          <cell r="J227">
            <v>5980</v>
          </cell>
          <cell r="L227" t="str">
            <v>O30</v>
          </cell>
          <cell r="N227" t="str">
            <v>prof. MUDr. Petr Widimský, DrSc.</v>
          </cell>
          <cell r="O227" t="str">
            <v>https://www.mall.cz/volne-stojici-mikrovlnne-trouby/samsung-ms23f301tfk</v>
          </cell>
          <cell r="T227" t="str">
            <v>https://www.mall.cz/volne-stojici-mikrovlnne-trouby/samsung-ms23f301tfk</v>
          </cell>
          <cell r="W227" t="str">
            <v>O30</v>
          </cell>
          <cell r="X227">
            <v>2</v>
          </cell>
          <cell r="Y227" t="str">
            <v> 28 x 50 x 38 cm</v>
          </cell>
          <cell r="Z227" t="str">
            <v>mikrovlná trouba</v>
          </cell>
          <cell r="AA227" t="str">
            <v>černá / nerez / sklo</v>
          </cell>
          <cell r="AB227" t="str">
            <v>Volně stojící mikrovlnná trouba s objemem cca 23l v černé barvě. Je vybavena automatickými programy pro zdravé vaření a též možností vaření v páře pomocí dodávaného pařáku. MW výkon 800W, průměr talíře cca 29 cm, otočný, rozměry 28 x 50 x 38 cm, elektronické ovládání tlačítky a otočným voličem, hodiny, zvukový signál</v>
          </cell>
          <cell r="AD227" t="str">
            <v>mikrovlná trouba  28 x 50 x 38 cm</v>
          </cell>
          <cell r="AE227">
            <v>2471.0743801652893</v>
          </cell>
          <cell r="AF227">
            <v>4942.148760330579</v>
          </cell>
          <cell r="AG227">
            <v>1037.8512396694214</v>
          </cell>
          <cell r="AH227">
            <v>5980</v>
          </cell>
        </row>
        <row r="228">
          <cell r="A228" t="str">
            <v>O31</v>
          </cell>
          <cell r="B228" t="str">
            <v>děkanát</v>
          </cell>
          <cell r="C228" t="str">
            <v>děkanát</v>
          </cell>
          <cell r="D228">
            <v>636</v>
          </cell>
          <cell r="E228" t="str">
            <v>6.patro kuchyňka</v>
          </cell>
          <cell r="F228" t="str">
            <v>varná konvice</v>
          </cell>
          <cell r="G228">
            <v>1</v>
          </cell>
          <cell r="H228">
            <v>1</v>
          </cell>
          <cell r="I228">
            <v>1724</v>
          </cell>
          <cell r="J228">
            <v>1724</v>
          </cell>
          <cell r="L228" t="str">
            <v>O31</v>
          </cell>
          <cell r="N228" t="str">
            <v>prof. MUDr. Petr Widimský, DrSc.</v>
          </cell>
          <cell r="O228" t="str">
            <v>https://www.mall.cz/rychlovarne-konvice-termoregulace/bosch-twk-8611-p</v>
          </cell>
          <cell r="T228" t="str">
            <v>https://www.mall.cz/rychlovarne-konvice-termoregulace/bosch-twk-8611-p</v>
          </cell>
          <cell r="W228" t="str">
            <v>O31</v>
          </cell>
          <cell r="X228">
            <v>1</v>
          </cell>
          <cell r="Y228" t="str">
            <v>objem 1,5 l</v>
          </cell>
          <cell r="Z228" t="str">
            <v>varná konvice</v>
          </cell>
          <cell r="AA228" t="str">
            <v>bílá / nerez</v>
          </cell>
          <cell r="AB228" t="str">
            <v>varná konvice s reguací teploty a funkcí udržení teploty , objem min.1,5 l, příkon 2,4 kW</v>
          </cell>
          <cell r="AD228" t="str">
            <v>varná konvice objem 1,5 l</v>
          </cell>
          <cell r="AE228">
            <v>1424.7933884297522</v>
          </cell>
          <cell r="AF228">
            <v>1424.7933884297522</v>
          </cell>
          <cell r="AG228">
            <v>299.206611570248</v>
          </cell>
          <cell r="AH228">
            <v>1724.0000000000002</v>
          </cell>
        </row>
        <row r="229">
          <cell r="A229" t="str">
            <v>O32</v>
          </cell>
          <cell r="B229" t="str">
            <v>děkanát</v>
          </cell>
          <cell r="C229" t="str">
            <v>děkanát</v>
          </cell>
          <cell r="D229">
            <v>636</v>
          </cell>
          <cell r="E229" t="str">
            <v>6.patro kuchyňka</v>
          </cell>
          <cell r="F229" t="str">
            <v>lednička</v>
          </cell>
          <cell r="G229">
            <v>1</v>
          </cell>
          <cell r="H229">
            <v>1</v>
          </cell>
          <cell r="I229">
            <v>7990</v>
          </cell>
          <cell r="J229">
            <v>7990</v>
          </cell>
          <cell r="L229" t="str">
            <v>O32</v>
          </cell>
          <cell r="N229" t="str">
            <v>prof. MUDr. Petr Widimský, DrSc.</v>
          </cell>
          <cell r="O229" t="str">
            <v>https://www.mall.cz/vestavne-lednicky/electrolux-ern1300fow</v>
          </cell>
          <cell r="T229" t="str">
            <v>https://www.mall.cz/vestavne-lednicky/electrolux-ern1300fow</v>
          </cell>
          <cell r="W229" t="str">
            <v>O32</v>
          </cell>
          <cell r="X229">
            <v>1</v>
          </cell>
          <cell r="Y229" t="str">
            <v>do modulu 60 x 60, v. pod desku max 85 cm</v>
          </cell>
          <cell r="Z229" t="str">
            <v>lednička</v>
          </cell>
          <cell r="AA229" t="str">
            <v>bílá</v>
          </cell>
          <cell r="AB229" t="str">
            <v>volně stojící lednička cca 120 l (z toho mrazák cca 15 l), pod prac. desku do prostoru 60/60 cm, kat. A+, zaměnitelné otevírání, </v>
          </cell>
          <cell r="AD229" t="str">
            <v>lednička do modulu 60 x 60, v. pod desku max 85 cm</v>
          </cell>
          <cell r="AE229">
            <v>6603.305785123967</v>
          </cell>
          <cell r="AF229">
            <v>6603.305785123967</v>
          </cell>
          <cell r="AG229">
            <v>1386.6942148760327</v>
          </cell>
          <cell r="AH229">
            <v>7990</v>
          </cell>
        </row>
        <row r="230">
          <cell r="A230">
            <v>0</v>
          </cell>
          <cell r="B230" t="str">
            <v>děkanát</v>
          </cell>
          <cell r="C230" t="str">
            <v>děkanát</v>
          </cell>
          <cell r="D230">
            <v>636</v>
          </cell>
          <cell r="E230" t="str">
            <v>6.patro kuchyňka</v>
          </cell>
          <cell r="F230" t="str">
            <v>SVALNÄS, Stůl se 2 zásuvkami, bambus</v>
          </cell>
          <cell r="G230">
            <v>0</v>
          </cell>
          <cell r="H230">
            <v>1</v>
          </cell>
          <cell r="I230">
            <v>2200</v>
          </cell>
          <cell r="J230">
            <v>0</v>
          </cell>
          <cell r="N230" t="str">
            <v>prof. MUDr. Petr Widimský, DrSc.</v>
          </cell>
          <cell r="W230">
            <v>0</v>
          </cell>
          <cell r="X230">
            <v>0</v>
          </cell>
          <cell r="Y230">
            <v>0</v>
          </cell>
          <cell r="Z230">
            <v>0</v>
          </cell>
          <cell r="AA230">
            <v>0</v>
          </cell>
          <cell r="AB230">
            <v>0</v>
          </cell>
          <cell r="AD230" t="str">
            <v>0 0</v>
          </cell>
          <cell r="AE230">
            <v>1818.1818181818182</v>
          </cell>
          <cell r="AF230">
            <v>0</v>
          </cell>
          <cell r="AG230">
            <v>0</v>
          </cell>
          <cell r="AH230">
            <v>0</v>
          </cell>
        </row>
        <row r="231">
          <cell r="A231" t="str">
            <v>O33</v>
          </cell>
          <cell r="B231" t="str">
            <v>děkanát</v>
          </cell>
          <cell r="C231" t="str">
            <v>děkanát</v>
          </cell>
          <cell r="D231">
            <v>636</v>
          </cell>
          <cell r="E231" t="str">
            <v>6.patro kuchyňka</v>
          </cell>
          <cell r="F231" t="str">
            <v>Nástěnná lišta</v>
          </cell>
          <cell r="G231">
            <v>1</v>
          </cell>
          <cell r="H231">
            <v>1</v>
          </cell>
          <cell r="I231">
            <v>250</v>
          </cell>
          <cell r="J231">
            <v>250</v>
          </cell>
          <cell r="L231" t="str">
            <v>O33</v>
          </cell>
          <cell r="N231" t="str">
            <v>prof. MUDr. Petr Widimský, DrSc.</v>
          </cell>
          <cell r="O231" t="str">
            <v>http://www.ikea.com/cz/cs/catalog/products/00124717/#/10060833</v>
          </cell>
          <cell r="T231" t="str">
            <v>http://www.ikea.com/cz/cs/catalog/products/00124717/#/10060833</v>
          </cell>
          <cell r="W231" t="str">
            <v>O33</v>
          </cell>
          <cell r="X231">
            <v>1</v>
          </cell>
          <cell r="Y231" t="str">
            <v>3 x 3 cm</v>
          </cell>
          <cell r="Z231" t="str">
            <v>Nástěnná lišta</v>
          </cell>
          <cell r="AA231" t="str">
            <v>přírodní dřevo mořené na ořech, přizpůsobit desce pol. O27</v>
          </cell>
          <cell r="AB231" t="str">
            <v>lišta rohová k utěsnění prcovní desky ke stěně, masivní bříza, profil 3x3 cm s čtvrtkruhovým profilem.</v>
          </cell>
          <cell r="AD231" t="str">
            <v>Nástěnná lišta 3 x 3 cm</v>
          </cell>
          <cell r="AE231">
            <v>206.61157024793388</v>
          </cell>
          <cell r="AF231">
            <v>206.61157024793388</v>
          </cell>
          <cell r="AG231">
            <v>43.388429752066116</v>
          </cell>
          <cell r="AH231">
            <v>250</v>
          </cell>
        </row>
        <row r="232">
          <cell r="A232">
            <v>0</v>
          </cell>
          <cell r="B232" t="str">
            <v>děkanát</v>
          </cell>
          <cell r="C232" t="str">
            <v>děkanát</v>
          </cell>
          <cell r="D232">
            <v>636</v>
          </cell>
          <cell r="E232" t="str">
            <v>6.patro kuchyňka</v>
          </cell>
          <cell r="J232">
            <v>24524</v>
          </cell>
          <cell r="K232">
            <v>26656</v>
          </cell>
          <cell r="N232" t="str">
            <v>prof. MUDr. Petr Widimský, DrSc.</v>
          </cell>
          <cell r="W232">
            <v>0</v>
          </cell>
          <cell r="X232">
            <v>0</v>
          </cell>
          <cell r="Y232">
            <v>0</v>
          </cell>
          <cell r="Z232">
            <v>0</v>
          </cell>
          <cell r="AA232">
            <v>0</v>
          </cell>
          <cell r="AB232">
            <v>0</v>
          </cell>
          <cell r="AD232" t="str">
            <v>0 0</v>
          </cell>
          <cell r="AF232">
            <v>20267.76859504132</v>
          </cell>
          <cell r="AG232">
            <v>4256.231404958678</v>
          </cell>
          <cell r="AH232">
            <v>24524</v>
          </cell>
        </row>
        <row r="233">
          <cell r="A233">
            <v>0</v>
          </cell>
          <cell r="B233" t="str">
            <v>H</v>
          </cell>
          <cell r="C233" t="str">
            <v>chirurgie</v>
          </cell>
          <cell r="E233" t="str">
            <v>sem.m.chirurg.kl</v>
          </cell>
          <cell r="F233" t="str">
            <v>Stůl konferenční</v>
          </cell>
          <cell r="G233">
            <v>0</v>
          </cell>
          <cell r="H233">
            <v>1</v>
          </cell>
          <cell r="I233">
            <v>6050</v>
          </cell>
          <cell r="J233">
            <v>0</v>
          </cell>
          <cell r="K233">
            <v>6050</v>
          </cell>
          <cell r="N233" t="str">
            <v>prof. MUDr. Robert Gürlich, CSc.</v>
          </cell>
          <cell r="O233" t="str">
            <v>x</v>
          </cell>
          <cell r="W233">
            <v>0</v>
          </cell>
          <cell r="X233">
            <v>0</v>
          </cell>
          <cell r="Y233">
            <v>0</v>
          </cell>
          <cell r="Z233">
            <v>0</v>
          </cell>
          <cell r="AA233">
            <v>0</v>
          </cell>
          <cell r="AB233">
            <v>0</v>
          </cell>
          <cell r="AD233" t="str">
            <v>0 0</v>
          </cell>
          <cell r="AE233">
            <v>5000</v>
          </cell>
          <cell r="AF233">
            <v>0</v>
          </cell>
          <cell r="AG233">
            <v>0</v>
          </cell>
          <cell r="AH233">
            <v>0</v>
          </cell>
        </row>
        <row r="234">
          <cell r="A234" t="str">
            <v>L30</v>
          </cell>
          <cell r="B234" t="str">
            <v>H</v>
          </cell>
          <cell r="C234" t="str">
            <v>chirurgie</v>
          </cell>
          <cell r="E234" t="str">
            <v>sem.m.chirurg.kl</v>
          </cell>
          <cell r="F234" t="str">
            <v>Stůl konferenční</v>
          </cell>
          <cell r="G234">
            <v>2</v>
          </cell>
          <cell r="H234">
            <v>0</v>
          </cell>
          <cell r="I234">
            <v>3990</v>
          </cell>
          <cell r="J234">
            <v>7980</v>
          </cell>
          <cell r="K234">
            <v>0</v>
          </cell>
          <cell r="L234" t="str">
            <v>L30</v>
          </cell>
          <cell r="N234" t="str">
            <v>prof. MUDr. Robert Gürlich, CSc.</v>
          </cell>
          <cell r="O234" t="str">
            <v>http://www.nabytekdoskol.cz/stoly/stul-padova/</v>
          </cell>
          <cell r="T234" t="str">
            <v>http://www.nabytekdoskol.cz/stoly/stul-padova/</v>
          </cell>
          <cell r="W234" t="str">
            <v>L30</v>
          </cell>
          <cell r="X234">
            <v>2</v>
          </cell>
          <cell r="Y234" t="str">
            <v>160 x 80 x 75</v>
          </cell>
          <cell r="Z234" t="str">
            <v>Stůl konferenční</v>
          </cell>
          <cell r="AA234" t="str">
            <v>nohy lak světlá šedá, deska dekor dub</v>
          </cell>
          <cell r="AB234" t="str">
            <v>Zasedací stůl, hohy pevné ocelové svařované, lakované světlou šedou barvou, deska dřevotříska tl. min 25 mm, ABS hrana, dekor dub</v>
          </cell>
          <cell r="AD234" t="str">
            <v>Stůl konferenční 160 x 80 x 75</v>
          </cell>
          <cell r="AE234">
            <v>3297.5206611570247</v>
          </cell>
          <cell r="AF234">
            <v>6595.0413223140495</v>
          </cell>
          <cell r="AG234">
            <v>1384.9586776859505</v>
          </cell>
          <cell r="AH234">
            <v>7980</v>
          </cell>
        </row>
        <row r="235">
          <cell r="A235">
            <v>0</v>
          </cell>
          <cell r="B235" t="str">
            <v>H</v>
          </cell>
          <cell r="C235" t="str">
            <v>chirurgie</v>
          </cell>
          <cell r="E235" t="str">
            <v>sem.m.chirurg.kl</v>
          </cell>
          <cell r="F235" t="str">
            <v>židle do učebny</v>
          </cell>
          <cell r="G235">
            <v>0</v>
          </cell>
          <cell r="H235">
            <v>30</v>
          </cell>
          <cell r="I235">
            <v>2420</v>
          </cell>
          <cell r="J235">
            <v>0</v>
          </cell>
          <cell r="K235">
            <v>72600</v>
          </cell>
          <cell r="N235" t="str">
            <v>prof. MUDr. Robert Gürlich, CSc.</v>
          </cell>
          <cell r="O235" t="str">
            <v>x</v>
          </cell>
          <cell r="W235">
            <v>0</v>
          </cell>
          <cell r="X235">
            <v>0</v>
          </cell>
          <cell r="Y235">
            <v>0</v>
          </cell>
          <cell r="Z235">
            <v>0</v>
          </cell>
          <cell r="AA235">
            <v>0</v>
          </cell>
          <cell r="AB235">
            <v>0</v>
          </cell>
          <cell r="AD235" t="str">
            <v>0 0</v>
          </cell>
          <cell r="AE235">
            <v>2000</v>
          </cell>
          <cell r="AF235">
            <v>0</v>
          </cell>
          <cell r="AG235">
            <v>0</v>
          </cell>
          <cell r="AH235">
            <v>0</v>
          </cell>
        </row>
        <row r="236">
          <cell r="A236" t="str">
            <v>Z41a</v>
          </cell>
          <cell r="B236" t="str">
            <v>H</v>
          </cell>
          <cell r="C236" t="str">
            <v>chirurgie</v>
          </cell>
          <cell r="E236" t="str">
            <v>sem.m.chirurg.kl</v>
          </cell>
          <cell r="F236" t="str">
            <v>židle konferenční</v>
          </cell>
          <cell r="G236">
            <v>9</v>
          </cell>
          <cell r="H236">
            <v>0</v>
          </cell>
          <cell r="I236">
            <v>1125</v>
          </cell>
          <cell r="J236">
            <v>10125</v>
          </cell>
          <cell r="K236">
            <v>0</v>
          </cell>
          <cell r="L236" t="str">
            <v>Z41a</v>
          </cell>
          <cell r="N236" t="str">
            <v>prof. MUDr. Robert Gürlich, CSc.</v>
          </cell>
          <cell r="O236" t="str">
            <v>https://superkancl.cz/produkt/zidle/konferencni-zidle/konferencni-zidle-smart-chrom/</v>
          </cell>
          <cell r="P236" t="str">
            <v>https://www.albacr.eu/kolekce-klasik/wendy-calounena.html</v>
          </cell>
          <cell r="T236" t="str">
            <v>https://www.albacr.eu/kolekce-klasik/wendy-calounena.html</v>
          </cell>
          <cell r="W236" t="str">
            <v>Z41a</v>
          </cell>
          <cell r="X236">
            <v>9</v>
          </cell>
          <cell r="Y236" t="str">
            <v>51 x 46 x 81</v>
          </cell>
          <cell r="Z236" t="str">
            <v>židle konferenční</v>
          </cell>
          <cell r="AA236" t="str">
            <v>tmavě červené čalounění, konstrukce tmavě šedá</v>
          </cell>
          <cell r="AB236" t="str">
            <v>Stohovatelná konferenční židle bez područek s pevnou ocelovou kostrou lakovanou tmavou šedou, čalounění tmavěčervené, nosnost 130 kg</v>
          </cell>
          <cell r="AD236" t="str">
            <v>židle konferenční 51 x 46 x 81</v>
          </cell>
          <cell r="AE236">
            <v>929.7520661157025</v>
          </cell>
          <cell r="AF236">
            <v>8367.768595041323</v>
          </cell>
          <cell r="AG236">
            <v>1757.2314049586785</v>
          </cell>
          <cell r="AH236">
            <v>10125.000000000002</v>
          </cell>
        </row>
        <row r="237">
          <cell r="A237" t="str">
            <v>Z41b</v>
          </cell>
          <cell r="B237" t="str">
            <v>H</v>
          </cell>
          <cell r="C237" t="str">
            <v>chirurgie</v>
          </cell>
          <cell r="E237" t="str">
            <v>sem.m.chirurg.kl</v>
          </cell>
          <cell r="F237" t="str">
            <v>židle konferenční</v>
          </cell>
          <cell r="G237">
            <v>26</v>
          </cell>
          <cell r="I237">
            <v>1125</v>
          </cell>
          <cell r="L237" t="str">
            <v>Z41b</v>
          </cell>
          <cell r="T237" t="str">
            <v>https://www.albacr.eu/kolekce-klasik/wendy-calounena.html</v>
          </cell>
          <cell r="W237" t="str">
            <v>Z41b</v>
          </cell>
          <cell r="X237">
            <v>26</v>
          </cell>
          <cell r="Y237" t="str">
            <v>51 x 46 x 81</v>
          </cell>
          <cell r="Z237" t="str">
            <v>židle konferenční</v>
          </cell>
          <cell r="AA237" t="str">
            <v>tmavě šedé čalounění, konstrukce tmavě šedá</v>
          </cell>
          <cell r="AB237" t="str">
            <v>Stohovatelná konferenční židle bez područek s pevnou ocelovou kostrou lakovanou tmavou šedou, čalounění tmavě šedé, nosnost 130 kg</v>
          </cell>
          <cell r="AD237" t="str">
            <v>židle konferenční 51 x 46 x 81</v>
          </cell>
          <cell r="AE237">
            <v>929.7520661157025</v>
          </cell>
          <cell r="AF237">
            <v>24173.553719008265</v>
          </cell>
          <cell r="AG237">
            <v>5076.446280991735</v>
          </cell>
          <cell r="AH237">
            <v>29250</v>
          </cell>
        </row>
        <row r="238">
          <cell r="A238" t="str">
            <v>A3</v>
          </cell>
          <cell r="B238" t="str">
            <v>H</v>
          </cell>
          <cell r="C238" t="str">
            <v>chirurgie</v>
          </cell>
          <cell r="E238" t="str">
            <v>sem.m.chirurg.kl</v>
          </cell>
          <cell r="F238" t="str">
            <v>skříň kancelářská 1880*500*3150</v>
          </cell>
          <cell r="G238">
            <v>1</v>
          </cell>
          <cell r="H238">
            <v>0</v>
          </cell>
          <cell r="I238">
            <v>96000</v>
          </cell>
          <cell r="J238">
            <v>96000</v>
          </cell>
          <cell r="K238">
            <v>0</v>
          </cell>
          <cell r="L238" t="str">
            <v>A3</v>
          </cell>
          <cell r="M238" t="str">
            <v>graf.příloha</v>
          </cell>
          <cell r="N238" t="str">
            <v>prof. MUDr. Robert Gürlich, CSc.</v>
          </cell>
          <cell r="T238" t="str">
            <v>atyp</v>
          </cell>
          <cell r="W238" t="str">
            <v>A3</v>
          </cell>
          <cell r="X238">
            <v>1</v>
          </cell>
          <cell r="Y238" t="str">
            <v>564 x 50 x 315 cm</v>
          </cell>
          <cell r="Z238" t="str">
            <v>knihovna</v>
          </cell>
          <cell r="AA238" t="str">
            <v>šedá matná RAL 7012(U960ST9), dřevodekor Dub Davos přírodní(H3131ST12), eloxovaný hliník, sklo čiré</v>
          </cell>
          <cell r="AB238" t="str">
            <v>korpus lamino tl 18mm, vnitřní police lamino desky tl.22mm šedá, výsuvná pracovní deska tl.22mm š. 120cm 1x, dvířka plná lamino tl. 18mm dřevodekor, orientace dekoru horizontální, bezúchytkové kování tip-on otevíravé , posuvná celoskleněná  dvířka se spodní  lištou s ložiskovým kolečkem a s koncovkami s úchytkou ,horní  a spodní dvojitá vodící lišta , kalené sklo čiré 6mm. Nutné zaměření prostoru.                                                           Grafická příloha A3</v>
          </cell>
          <cell r="AD238" t="str">
            <v>knihovna 564 x 50 x 315 cm</v>
          </cell>
          <cell r="AE238">
            <v>79338.84297520661</v>
          </cell>
          <cell r="AF238">
            <v>79338.84297520661</v>
          </cell>
          <cell r="AG238">
            <v>16661.157024793385</v>
          </cell>
          <cell r="AH238">
            <v>96000</v>
          </cell>
        </row>
        <row r="239">
          <cell r="A239">
            <v>0</v>
          </cell>
          <cell r="B239" t="str">
            <v>H</v>
          </cell>
          <cell r="C239" t="str">
            <v>chirurgie</v>
          </cell>
          <cell r="E239" t="str">
            <v>sem.m.chirurg.kl</v>
          </cell>
          <cell r="F239" t="str">
            <v>žaluzie vertikální  2400*2400</v>
          </cell>
          <cell r="G239">
            <v>2</v>
          </cell>
          <cell r="H239">
            <v>0</v>
          </cell>
          <cell r="I239">
            <v>2200</v>
          </cell>
          <cell r="J239">
            <v>4400</v>
          </cell>
          <cell r="K239">
            <v>0</v>
          </cell>
          <cell r="N239" t="str">
            <v>prof. MUDr. Robert Gürlich, CSc.</v>
          </cell>
          <cell r="W239">
            <v>0</v>
          </cell>
          <cell r="X239">
            <v>0</v>
          </cell>
          <cell r="Y239">
            <v>0</v>
          </cell>
          <cell r="Z239">
            <v>0</v>
          </cell>
          <cell r="AA239">
            <v>0</v>
          </cell>
          <cell r="AB239">
            <v>0</v>
          </cell>
          <cell r="AD239" t="str">
            <v>0 0</v>
          </cell>
          <cell r="AE239">
            <v>1818.1818181818182</v>
          </cell>
          <cell r="AF239">
            <v>0</v>
          </cell>
          <cell r="AG239">
            <v>0</v>
          </cell>
          <cell r="AH239">
            <v>0</v>
          </cell>
        </row>
        <row r="240">
          <cell r="A240" t="str">
            <v>A4</v>
          </cell>
          <cell r="B240" t="str">
            <v>H</v>
          </cell>
          <cell r="C240" t="str">
            <v>chirurgie</v>
          </cell>
          <cell r="E240" t="str">
            <v>sem.m.chirurg.kl</v>
          </cell>
          <cell r="F240" t="str">
            <v>obklad stěny 5500*1150</v>
          </cell>
          <cell r="G240">
            <v>1</v>
          </cell>
          <cell r="H240">
            <v>0</v>
          </cell>
          <cell r="I240">
            <v>12000</v>
          </cell>
          <cell r="J240">
            <v>12000</v>
          </cell>
          <cell r="K240">
            <v>0</v>
          </cell>
          <cell r="L240" t="str">
            <v>A4</v>
          </cell>
          <cell r="T240" t="str">
            <v>atyp</v>
          </cell>
          <cell r="W240" t="str">
            <v>A4</v>
          </cell>
          <cell r="X240">
            <v>1</v>
          </cell>
          <cell r="Y240" t="str">
            <v>550 x 115 cm</v>
          </cell>
          <cell r="Z240" t="str">
            <v>obklad stěny</v>
          </cell>
          <cell r="AA240" t="str">
            <v>dřevodekor Dub Davos přírodní(H3131ST12)</v>
          </cell>
          <cell r="AB240" t="str">
            <v>obklad stěny za konferenčním sezením, lamino desky tl.8mm ,šroubované na stěny, hlavy šroubů zapuštěné, víčkované., orientace dekoru horizontální. Nutné zaměření prostoru.</v>
          </cell>
          <cell r="AD240" t="str">
            <v>obklad stěny 550 x 115 cm</v>
          </cell>
          <cell r="AE240">
            <v>9917.355371900827</v>
          </cell>
          <cell r="AF240">
            <v>9917.355371900827</v>
          </cell>
          <cell r="AG240">
            <v>2082.644628099173</v>
          </cell>
          <cell r="AH240">
            <v>12000</v>
          </cell>
        </row>
        <row r="241">
          <cell r="A241" t="str">
            <v>L31</v>
          </cell>
          <cell r="B241" t="str">
            <v>H</v>
          </cell>
          <cell r="C241" t="str">
            <v>chirurgie</v>
          </cell>
          <cell r="E241" t="str">
            <v>sem.m.chirurg.kl</v>
          </cell>
          <cell r="F241" t="str">
            <v>stolek PC 90x60x75 </v>
          </cell>
          <cell r="G241">
            <v>1</v>
          </cell>
          <cell r="H241">
            <v>0</v>
          </cell>
          <cell r="I241">
            <v>1200</v>
          </cell>
          <cell r="J241">
            <v>1200</v>
          </cell>
          <cell r="K241">
            <v>0</v>
          </cell>
          <cell r="L241" t="str">
            <v>L31</v>
          </cell>
          <cell r="T241" t="str">
            <v>http://www.nabytekkny.cz/akce/levne-pc-stoly</v>
          </cell>
          <cell r="W241" t="str">
            <v>L31</v>
          </cell>
          <cell r="X241">
            <v>1</v>
          </cell>
          <cell r="Y241" t="str">
            <v>90 x 60 x 75 cm</v>
          </cell>
          <cell r="Z241" t="str">
            <v>stolek PC </v>
          </cell>
          <cell r="AA241" t="str">
            <v>dekor dub</v>
          </cell>
          <cell r="AB241" t="str">
            <v>stolek pod PC s výsuvem pro klávesnici, lamino, vzor dub, deska hrany ABS, rektifikovatelné nožky, bočnice trvoří líc stolu.</v>
          </cell>
          <cell r="AD241" t="str">
            <v>stolek PC  90 x 60 x 75 cm</v>
          </cell>
          <cell r="AE241">
            <v>991.7355371900827</v>
          </cell>
          <cell r="AF241">
            <v>991.7355371900827</v>
          </cell>
          <cell r="AG241">
            <v>208.2644628099173</v>
          </cell>
          <cell r="AH241">
            <v>1200</v>
          </cell>
        </row>
        <row r="242">
          <cell r="A242" t="str">
            <v>L32</v>
          </cell>
          <cell r="B242" t="str">
            <v>H</v>
          </cell>
          <cell r="C242" t="str">
            <v>chirurgie</v>
          </cell>
          <cell r="E242" t="str">
            <v>sem.m.chirurg.kl</v>
          </cell>
          <cell r="F242" t="str">
            <v>stolek přídavný 120 x 40 x 60</v>
          </cell>
          <cell r="G242">
            <v>2</v>
          </cell>
          <cell r="H242">
            <v>0</v>
          </cell>
          <cell r="I242">
            <v>1770</v>
          </cell>
          <cell r="J242">
            <v>3540</v>
          </cell>
          <cell r="K242">
            <v>0</v>
          </cell>
          <cell r="L242" t="str">
            <v>L32</v>
          </cell>
          <cell r="T242" t="str">
            <v>http://www.nabytekkny.cz/akce/levne-pc-stoly</v>
          </cell>
          <cell r="W242" t="str">
            <v>L32</v>
          </cell>
          <cell r="X242">
            <v>2</v>
          </cell>
          <cell r="Y242" t="str">
            <v>120 x 40 x 60 cm</v>
          </cell>
          <cell r="Z242" t="str">
            <v>stolek přídavný</v>
          </cell>
          <cell r="AA242" t="str">
            <v>dekor dub</v>
          </cell>
          <cell r="AB242" t="str">
            <v>přídavný odkládací stolek s poličkou, lamino vzor dub, nožky rektifikovatelné</v>
          </cell>
          <cell r="AD242" t="str">
            <v>stolek přídavný 120 x 40 x 60 cm</v>
          </cell>
          <cell r="AE242">
            <v>1462.809917355372</v>
          </cell>
          <cell r="AF242">
            <v>2925.619834710744</v>
          </cell>
          <cell r="AG242">
            <v>614.3801652892562</v>
          </cell>
          <cell r="AH242">
            <v>3540</v>
          </cell>
        </row>
        <row r="243">
          <cell r="A243">
            <v>0</v>
          </cell>
          <cell r="B243" t="str">
            <v>H</v>
          </cell>
          <cell r="C243" t="str">
            <v>chirurgie</v>
          </cell>
          <cell r="E243" t="str">
            <v>sem.m.chirurg.kl</v>
          </cell>
          <cell r="F243" t="str">
            <v>celkem</v>
          </cell>
          <cell r="J243">
            <v>118505</v>
          </cell>
          <cell r="K243">
            <v>78650</v>
          </cell>
          <cell r="N243" t="str">
            <v>prof. MUDr. Robert Gürlich, CSc.</v>
          </cell>
          <cell r="W243">
            <v>0</v>
          </cell>
          <cell r="X243">
            <v>0</v>
          </cell>
          <cell r="Y243">
            <v>0</v>
          </cell>
          <cell r="Z243">
            <v>0</v>
          </cell>
          <cell r="AA243">
            <v>0</v>
          </cell>
          <cell r="AB243">
            <v>0</v>
          </cell>
          <cell r="AD243" t="str">
            <v>0 0</v>
          </cell>
          <cell r="AF243">
            <v>132309.91735537193</v>
          </cell>
          <cell r="AG243">
            <v>27785.0826446281</v>
          </cell>
          <cell r="AH243">
            <v>160095</v>
          </cell>
        </row>
        <row r="244">
          <cell r="A244" t="str">
            <v>L34</v>
          </cell>
          <cell r="C244" t="str">
            <v>ústav farmakologie</v>
          </cell>
          <cell r="F244" t="str">
            <v>Lavice školní</v>
          </cell>
          <cell r="G244">
            <v>2</v>
          </cell>
          <cell r="H244">
            <v>0</v>
          </cell>
          <cell r="I244">
            <v>4477</v>
          </cell>
          <cell r="J244">
            <v>8954</v>
          </cell>
          <cell r="K244">
            <v>0</v>
          </cell>
          <cell r="L244" t="str">
            <v>L34</v>
          </cell>
          <cell r="M244" t="str">
            <v>MUDr. Robert Zajíček, Ph.D.</v>
          </cell>
          <cell r="N244" t="str">
            <v>PharmDr Magdalena Šustková</v>
          </cell>
          <cell r="P244" t="str">
            <v>ST 130E-1</v>
          </cell>
          <cell r="T244" t="str">
            <v>ST 130E-1</v>
          </cell>
          <cell r="U244" t="str">
            <v>katalog školní</v>
          </cell>
          <cell r="W244" t="str">
            <v>L34</v>
          </cell>
          <cell r="X244">
            <v>2</v>
          </cell>
          <cell r="Y244" t="str">
            <v>130 x 60 x 75 cm</v>
          </cell>
          <cell r="Z244" t="str">
            <v>Lavice školní</v>
          </cell>
          <cell r="AA244" t="str">
            <v>nohy ocelové  šedá, deska a čelo bříza</v>
          </cell>
          <cell r="AB244" t="str">
            <v>Školní stůl s  elektrifikací, s dřevotřískovou deskou tl. min. 25mm oboustranně laminovanou, hrany ABS tl. 2mm, kovová podnož šedá, rektifikace, výklopný zásuvkový box v desce stolu (2x 230V, 2x USB)</v>
          </cell>
          <cell r="AD244" t="str">
            <v>Lavice školní 130 x 60 x 75 cm</v>
          </cell>
          <cell r="AE244">
            <v>3700</v>
          </cell>
          <cell r="AF244">
            <v>7400</v>
          </cell>
          <cell r="AG244">
            <v>1554</v>
          </cell>
          <cell r="AH244">
            <v>8954</v>
          </cell>
        </row>
        <row r="245">
          <cell r="A245">
            <v>0</v>
          </cell>
          <cell r="C245" t="str">
            <v>ústav farmakologie</v>
          </cell>
          <cell r="J245">
            <v>8954</v>
          </cell>
          <cell r="K245">
            <v>0</v>
          </cell>
          <cell r="W245">
            <v>0</v>
          </cell>
          <cell r="X245">
            <v>0</v>
          </cell>
          <cell r="Y245">
            <v>0</v>
          </cell>
          <cell r="Z245">
            <v>0</v>
          </cell>
          <cell r="AA245">
            <v>0</v>
          </cell>
          <cell r="AB245">
            <v>0</v>
          </cell>
          <cell r="AD245" t="str">
            <v>0 0</v>
          </cell>
          <cell r="AF245">
            <v>7400</v>
          </cell>
          <cell r="AG245">
            <v>1554</v>
          </cell>
          <cell r="AH245">
            <v>8954</v>
          </cell>
        </row>
        <row r="246">
          <cell r="A246" t="str">
            <v>T4b</v>
          </cell>
          <cell r="B246" t="str">
            <v>SZU</v>
          </cell>
          <cell r="C246" t="str">
            <v>budova 19</v>
          </cell>
          <cell r="D246">
            <v>306</v>
          </cell>
          <cell r="E246" t="str">
            <v>učebna</v>
          </cell>
          <cell r="F246" t="str">
            <v>Školní tabule bílá keramická magnetická 150x120</v>
          </cell>
          <cell r="G246">
            <v>1</v>
          </cell>
          <cell r="I246">
            <v>6788</v>
          </cell>
          <cell r="L246" t="str">
            <v>T4b</v>
          </cell>
          <cell r="N246" t="str">
            <v>doc. MUDr. Pavel Dlouhý, Ph.D.</v>
          </cell>
          <cell r="O246" t="str">
            <v>http://www.multip.cz/skolni-keramicka-tabule-degen-150-x-120-cm</v>
          </cell>
          <cell r="T246" t="str">
            <v>http://www.multip.cz/skolni-keramicka-tabule-degen-150-x-120-cm</v>
          </cell>
          <cell r="W246" t="str">
            <v>T4b</v>
          </cell>
          <cell r="X246">
            <v>1</v>
          </cell>
          <cell r="Y246" t="str">
            <v>150 x 100</v>
          </cell>
          <cell r="Z246" t="str">
            <v>magnetická popisovací tabule</v>
          </cell>
          <cell r="AA246" t="str">
            <v>bílá</v>
          </cell>
          <cell r="AB246" t="str">
            <v>Bílá popisovací magnetická tabule v AL rámu s odkládací lištou. Povrch odolný proti poškrábání, </v>
          </cell>
          <cell r="AD246" t="str">
            <v>magnetická popisovací tabule 150 x 100</v>
          </cell>
          <cell r="AE246">
            <v>5609.917355371901</v>
          </cell>
          <cell r="AF246">
            <v>5609.917355371901</v>
          </cell>
          <cell r="AG246">
            <v>1178.082644628099</v>
          </cell>
          <cell r="AH246">
            <v>6788</v>
          </cell>
        </row>
        <row r="247">
          <cell r="A247">
            <v>0</v>
          </cell>
          <cell r="B247" t="str">
            <v>SZU</v>
          </cell>
          <cell r="C247" t="str">
            <v>budova 19</v>
          </cell>
          <cell r="D247">
            <v>306</v>
          </cell>
          <cell r="E247" t="str">
            <v>učebna</v>
          </cell>
          <cell r="F247" t="str">
            <v>Projekční plátno 124,5 x 221cm</v>
          </cell>
          <cell r="G247">
            <v>1</v>
          </cell>
          <cell r="I247">
            <v>3993</v>
          </cell>
          <cell r="J247">
            <v>3993</v>
          </cell>
          <cell r="N247" t="str">
            <v>doc. MUDr. Pavel Dlouhý, Ph.D.</v>
          </cell>
          <cell r="W247">
            <v>0</v>
          </cell>
          <cell r="X247">
            <v>0</v>
          </cell>
          <cell r="Y247">
            <v>0</v>
          </cell>
          <cell r="Z247">
            <v>0</v>
          </cell>
          <cell r="AA247">
            <v>0</v>
          </cell>
          <cell r="AB247">
            <v>0</v>
          </cell>
          <cell r="AD247" t="str">
            <v>0 0</v>
          </cell>
          <cell r="AE247">
            <v>3300</v>
          </cell>
          <cell r="AF247">
            <v>0</v>
          </cell>
          <cell r="AG247">
            <v>0</v>
          </cell>
          <cell r="AH247">
            <v>0</v>
          </cell>
        </row>
        <row r="248">
          <cell r="A248" t="str">
            <v>L33a</v>
          </cell>
          <cell r="B248" t="str">
            <v>SZU</v>
          </cell>
          <cell r="C248" t="str">
            <v>budova 19</v>
          </cell>
          <cell r="D248">
            <v>307</v>
          </cell>
          <cell r="E248" t="str">
            <v>učebna</v>
          </cell>
          <cell r="F248" t="str">
            <v>Lavice školní  130x40x76cm</v>
          </cell>
          <cell r="G248">
            <v>10</v>
          </cell>
          <cell r="I248">
            <v>2057</v>
          </cell>
          <cell r="L248" t="str">
            <v>L33a</v>
          </cell>
          <cell r="N248" t="str">
            <v>doc. MUDr. Pavel Dlouhý, Ph.D.</v>
          </cell>
          <cell r="O248" t="str">
            <v>http://www.multip.cz/skolni-lavice-seminar-2910bk</v>
          </cell>
          <cell r="S248" t="str">
            <v>bříza</v>
          </cell>
          <cell r="T248" t="str">
            <v>http://www.multip.cz/skolni-lavice-seminar-2910bk</v>
          </cell>
          <cell r="W248" t="str">
            <v>L33a</v>
          </cell>
          <cell r="X248">
            <v>10</v>
          </cell>
          <cell r="Y248" t="str">
            <v>130 x 40 x 75 cm</v>
          </cell>
          <cell r="Z248" t="str">
            <v>Lavice školní</v>
          </cell>
          <cell r="AA248" t="str">
            <v>nohy ocelové černé, deska a čelo bříza</v>
          </cell>
          <cell r="AB248" t="str">
            <v>Školní stůl 130 x 40, Dřevotřísková deska tl. min.25 mm oboustranně laminovaná, stolová deska olepena hranou ABS o síle 2 mm, dekor bříza, kovová podnož šedá, rektifikace, přední krycí deska dekor bříza</v>
          </cell>
          <cell r="AD248" t="str">
            <v>Lavice školní 130 x 40 x 75 cm</v>
          </cell>
          <cell r="AE248">
            <v>1700</v>
          </cell>
          <cell r="AF248">
            <v>17000</v>
          </cell>
          <cell r="AG248">
            <v>3570</v>
          </cell>
          <cell r="AH248">
            <v>20570</v>
          </cell>
        </row>
        <row r="249">
          <cell r="A249" t="str">
            <v>L33b</v>
          </cell>
          <cell r="B249" t="str">
            <v>SZU</v>
          </cell>
          <cell r="C249" t="str">
            <v>budova 19</v>
          </cell>
          <cell r="D249">
            <v>306</v>
          </cell>
          <cell r="E249" t="str">
            <v>učebna</v>
          </cell>
          <cell r="F249" t="str">
            <v>Lavice školní  130x40x76cm</v>
          </cell>
          <cell r="G249">
            <v>9</v>
          </cell>
          <cell r="I249">
            <v>3412.2</v>
          </cell>
          <cell r="L249" t="str">
            <v>L33b</v>
          </cell>
          <cell r="N249" t="str">
            <v>doc. MUDr. Pavel Dlouhý, Ph.D.</v>
          </cell>
          <cell r="O249" t="str">
            <v>http://www.multip.cz/skolni-lavice-seminar-2910bk</v>
          </cell>
          <cell r="S249" t="str">
            <v>bříza</v>
          </cell>
          <cell r="T249" t="str">
            <v>http://www.multip.cz/skolni-lavice-seminar-2910bk</v>
          </cell>
          <cell r="W249" t="str">
            <v>L33b</v>
          </cell>
          <cell r="X249">
            <v>9</v>
          </cell>
          <cell r="Y249" t="str">
            <v>130 x 40 x 75 cm</v>
          </cell>
          <cell r="Z249" t="str">
            <v>Lavice školní</v>
          </cell>
          <cell r="AA249" t="str">
            <v>nohy ocelové černé, deska a čelo bříza</v>
          </cell>
          <cell r="AB249" t="str">
            <v>Školní stůl 130 x 40, Dřevotřísková deska tl. min.25 mm oboustranně laminovaná, stolová deska olepena hranou ABS o síle 2 mm, dekor bříza, kovová podnož černá, rektifikace, přední krycí deska dekor bříza</v>
          </cell>
          <cell r="AD249" t="str">
            <v>Lavice školní 130 x 40 x 75 cm</v>
          </cell>
          <cell r="AE249">
            <v>2820</v>
          </cell>
          <cell r="AF249">
            <v>25380</v>
          </cell>
          <cell r="AG249">
            <v>5329.799999999999</v>
          </cell>
          <cell r="AH249">
            <v>30709.8</v>
          </cell>
        </row>
        <row r="250">
          <cell r="A250" t="str">
            <v>S24</v>
          </cell>
          <cell r="B250" t="str">
            <v>SZU</v>
          </cell>
          <cell r="C250" t="str">
            <v>budova 19</v>
          </cell>
          <cell r="D250">
            <v>306</v>
          </cell>
          <cell r="E250" t="str">
            <v>učebna</v>
          </cell>
          <cell r="F250" t="str">
            <v>skříń dvoudveřová polootevřená se zámkem</v>
          </cell>
          <cell r="G250">
            <v>1</v>
          </cell>
          <cell r="I250">
            <v>3936</v>
          </cell>
          <cell r="L250" t="str">
            <v>S24</v>
          </cell>
          <cell r="N250" t="str">
            <v>doc. MUDr. Pavel Dlouhý, Ph.D.</v>
          </cell>
          <cell r="O250" t="str">
            <v>http://www.multip.cz/skrin-dvoudverova-polootevrena-e-85</v>
          </cell>
          <cell r="T250" t="str">
            <v>http://www.multip.cz/skrin-dvoudverova-polootevrena-e-85</v>
          </cell>
          <cell r="W250" t="str">
            <v>S24</v>
          </cell>
          <cell r="X250">
            <v>1</v>
          </cell>
          <cell r="Y250" t="str">
            <v>800x400x1800
</v>
          </cell>
          <cell r="Z250" t="str">
            <v>skříń dvoudveřová polootevřená se zámkem</v>
          </cell>
          <cell r="AA250" t="str">
            <v>imitace bříza</v>
          </cell>
          <cell r="AB250" t="str">
            <v>Skříň dvoudveřová polootevřená, kancelářská skříň se skříňkou dole a policemi nahoře, úchytky kovové, uzamykací dvířka. Vuz příloha P12</v>
          </cell>
          <cell r="AD250" t="str">
            <v>skříń dvoudveřová polootevřená se zámkem 800x400x1800
</v>
          </cell>
          <cell r="AE250">
            <v>3252.8925619834713</v>
          </cell>
          <cell r="AF250">
            <v>3252.8925619834713</v>
          </cell>
          <cell r="AG250">
            <v>683.1074380165287</v>
          </cell>
          <cell r="AH250">
            <v>3936</v>
          </cell>
        </row>
        <row r="251">
          <cell r="A251" t="str">
            <v>S22</v>
          </cell>
          <cell r="B251" t="str">
            <v>SZU</v>
          </cell>
          <cell r="C251" t="str">
            <v>budova 19</v>
          </cell>
          <cell r="D251">
            <v>307</v>
          </cell>
          <cell r="E251" t="str">
            <v>učebna</v>
          </cell>
          <cell r="F251" t="str">
            <v>skříň policová velká</v>
          </cell>
          <cell r="G251">
            <v>1</v>
          </cell>
          <cell r="I251">
            <v>4089.8</v>
          </cell>
          <cell r="J251">
            <v>4089.8</v>
          </cell>
          <cell r="L251" t="str">
            <v>S22</v>
          </cell>
          <cell r="N251" t="str">
            <v>doc. MUDr. Pavel Dlouhý, Ph.D.</v>
          </cell>
          <cell r="P251" t="str">
            <v>SVP 3</v>
          </cell>
          <cell r="Q251" t="str">
            <v>http://www.multip.cz/skrin-dvoudverova-policova-e-82</v>
          </cell>
          <cell r="T251" t="str">
            <v>http://www.multip.cz/skrin-dvoudverova-policova-e-82</v>
          </cell>
          <cell r="W251" t="str">
            <v>S22</v>
          </cell>
          <cell r="X251">
            <v>1</v>
          </cell>
          <cell r="Y251" t="str">
            <v>800x400x1800
</v>
          </cell>
          <cell r="Z251" t="str">
            <v>skříň policová velká</v>
          </cell>
          <cell r="AA251" t="str">
            <v>imitace bříza</v>
          </cell>
          <cell r="AB251" t="str">
            <v>Skříň vysoká policová s dveřmi, korpus a dveře dřevotříska oboustranně laminovaná, 4 police, dveře s hranou ABS 2 mm, kovové úchytky, výšková rektifikace min. 15 mm, police výškově regulovatelné, z, zámek</v>
          </cell>
          <cell r="AD251" t="str">
            <v>skříň policová velká 800x400x1800
</v>
          </cell>
          <cell r="AE251">
            <v>3380.0000000000005</v>
          </cell>
          <cell r="AF251">
            <v>3380.0000000000005</v>
          </cell>
          <cell r="AG251">
            <v>709.8000000000002</v>
          </cell>
          <cell r="AH251">
            <v>4089.8000000000006</v>
          </cell>
        </row>
        <row r="252">
          <cell r="A252" t="str">
            <v>S23</v>
          </cell>
          <cell r="B252" t="str">
            <v>SZU</v>
          </cell>
          <cell r="C252" t="str">
            <v>budova 19</v>
          </cell>
          <cell r="D252">
            <v>306</v>
          </cell>
          <cell r="E252" t="str">
            <v>učebna</v>
          </cell>
          <cell r="F252" t="str">
            <v>skříňka policová</v>
          </cell>
          <cell r="G252">
            <v>2</v>
          </cell>
          <cell r="I252">
            <v>2722.5</v>
          </cell>
          <cell r="J252">
            <v>5445</v>
          </cell>
          <cell r="L252" t="str">
            <v>S23</v>
          </cell>
          <cell r="N252" t="str">
            <v>doc. MUDr. Pavel Dlouhý, Ph.D.</v>
          </cell>
          <cell r="P252" t="str">
            <v>SNP 3</v>
          </cell>
          <cell r="Q252" t="str">
            <v>http://www.multip.cz/skrin-otevrena-policova-h-82</v>
          </cell>
          <cell r="T252" t="str">
            <v>http://www.multip.cz/skrin-otevrena-policova-h-82</v>
          </cell>
          <cell r="W252" t="str">
            <v>S23</v>
          </cell>
          <cell r="X252">
            <v>2</v>
          </cell>
          <cell r="Y252" t="str">
            <v>800x750x400</v>
          </cell>
          <cell r="Z252" t="str">
            <v>skříňka policová bez dvířek</v>
          </cell>
          <cell r="AA252" t="str">
            <v>imitace bříza</v>
          </cell>
          <cell r="AB252" t="str">
            <v>Skříňka nízká policová dřevotříska oboustranně laminovaná, 1 police,  výšková rektifikace min. 15 mm, police výškově regulovatelné, </v>
          </cell>
          <cell r="AD252" t="str">
            <v>skříňka policová bez dvířek 800x750x400</v>
          </cell>
          <cell r="AE252">
            <v>2250</v>
          </cell>
          <cell r="AF252">
            <v>4500</v>
          </cell>
          <cell r="AG252">
            <v>945</v>
          </cell>
          <cell r="AH252">
            <v>5445</v>
          </cell>
        </row>
        <row r="253">
          <cell r="A253" t="str">
            <v>O36</v>
          </cell>
          <cell r="B253" t="str">
            <v>SZU</v>
          </cell>
          <cell r="C253" t="str">
            <v>budova 19</v>
          </cell>
          <cell r="D253">
            <v>306</v>
          </cell>
          <cell r="E253" t="str">
            <v>učebna</v>
          </cell>
          <cell r="F253" t="str">
            <v>stěna věšáková</v>
          </cell>
          <cell r="G253">
            <v>5</v>
          </cell>
          <cell r="I253">
            <v>919.6</v>
          </cell>
          <cell r="J253">
            <v>4598</v>
          </cell>
          <cell r="L253" t="str">
            <v>O36</v>
          </cell>
          <cell r="N253" t="str">
            <v>doc. MUDr. Pavel Dlouhý, Ph.D.</v>
          </cell>
          <cell r="P253" t="str">
            <v>SNP 3</v>
          </cell>
          <cell r="Q253" t="str">
            <v>bříza 1715 bs</v>
          </cell>
          <cell r="T253" t="str">
            <v>SNP 3</v>
          </cell>
          <cell r="U253" t="str">
            <v>katalog školní</v>
          </cell>
          <cell r="W253" t="str">
            <v>O36</v>
          </cell>
          <cell r="X253">
            <v>5</v>
          </cell>
          <cell r="Y253" t="str">
            <v>40 x 180  cm</v>
          </cell>
          <cell r="Z253" t="str">
            <v>stěna věšáková</v>
          </cell>
          <cell r="AA253" t="str">
            <v>lamino dekor bříza</v>
          </cell>
          <cell r="AB253" t="str">
            <v>Závěsný věšákový panel, 4 háčky , dřevotříska laminovaná s dekorem bříza, viz příloha P12</v>
          </cell>
          <cell r="AD253" t="str">
            <v>stěna věšáková 40 x 180  cm</v>
          </cell>
          <cell r="AE253">
            <v>760</v>
          </cell>
          <cell r="AF253">
            <v>3800</v>
          </cell>
          <cell r="AG253">
            <v>798</v>
          </cell>
          <cell r="AH253">
            <v>4598</v>
          </cell>
        </row>
        <row r="254">
          <cell r="A254" t="str">
            <v>Z49a</v>
          </cell>
          <cell r="B254" t="str">
            <v>SZU</v>
          </cell>
          <cell r="C254" t="str">
            <v>budova 19</v>
          </cell>
          <cell r="D254">
            <v>306</v>
          </cell>
          <cell r="E254" t="str">
            <v>učebna</v>
          </cell>
          <cell r="F254" t="str">
            <v>židle do učebny</v>
          </cell>
          <cell r="G254">
            <v>19</v>
          </cell>
          <cell r="I254">
            <v>5057.8</v>
          </cell>
          <cell r="J254">
            <v>96098.2</v>
          </cell>
          <cell r="L254" t="str">
            <v>Z49a</v>
          </cell>
          <cell r="N254" t="str">
            <v>doc. MUDr. Pavel Dlouhý, Ph.D.</v>
          </cell>
          <cell r="P254" t="str">
            <v>KTD 3</v>
          </cell>
          <cell r="Q254" t="str">
            <v>ŽU015</v>
          </cell>
          <cell r="R254" t="str">
            <v>kostra černá</v>
          </cell>
          <cell r="T254" t="str">
            <v>ŽU015</v>
          </cell>
          <cell r="U254" t="str">
            <v>katalog školní</v>
          </cell>
          <cell r="W254" t="str">
            <v>Z49a</v>
          </cell>
          <cell r="X254">
            <v>19</v>
          </cell>
          <cell r="Y254" t="str">
            <v>54 x 34 x 80 cm </v>
          </cell>
          <cell r="Z254" t="str">
            <v>židle do učebny</v>
          </cell>
          <cell r="AA254" t="str">
            <v>konstrukce lak černý, potah RAL 2007</v>
          </cell>
          <cell r="AB254" t="str">
            <v>kostra svařovaná z ocelových profilů, lak černý, čalouněný sedák a opěradlo, textilní potah RAL 2007, odolnost 150 000 cyklů, sedák I opěradlo výplň studenou pěnou, nosnost 130 kg</v>
          </cell>
          <cell r="AD254" t="str">
            <v>židle do učebny 54 x 34 x 80 cm </v>
          </cell>
          <cell r="AE254">
            <v>4180</v>
          </cell>
          <cell r="AF254">
            <v>79420</v>
          </cell>
          <cell r="AG254">
            <v>16678.199999999997</v>
          </cell>
          <cell r="AH254">
            <v>96098.2</v>
          </cell>
        </row>
        <row r="255">
          <cell r="A255" t="str">
            <v>Z49b</v>
          </cell>
          <cell r="B255" t="str">
            <v>SZU</v>
          </cell>
          <cell r="C255" t="str">
            <v>budova 19</v>
          </cell>
          <cell r="D255">
            <v>307</v>
          </cell>
          <cell r="E255" t="str">
            <v>učebna</v>
          </cell>
          <cell r="F255" t="str">
            <v>židle do učebny</v>
          </cell>
          <cell r="G255">
            <v>19</v>
          </cell>
          <cell r="I255">
            <v>1016.4</v>
          </cell>
          <cell r="J255">
            <v>19311.6</v>
          </cell>
          <cell r="L255" t="str">
            <v>Z49b</v>
          </cell>
          <cell r="N255" t="str">
            <v>doc. MUDr. Pavel Dlouhý, Ph.D.</v>
          </cell>
          <cell r="O255" t="str">
            <v>katalog</v>
          </cell>
          <cell r="P255" t="str">
            <v>ŽU015</v>
          </cell>
          <cell r="Q255" t="str">
            <v>ŽU015</v>
          </cell>
          <cell r="R255" t="str">
            <v>kostra černá</v>
          </cell>
          <cell r="T255" t="str">
            <v>ŽU015</v>
          </cell>
          <cell r="U255" t="str">
            <v>katalog školní</v>
          </cell>
          <cell r="W255" t="str">
            <v>Z49b</v>
          </cell>
          <cell r="X255">
            <v>19</v>
          </cell>
          <cell r="Y255" t="str">
            <v>54 x 34 x 80 cm </v>
          </cell>
          <cell r="Z255" t="str">
            <v>židle do učebny</v>
          </cell>
          <cell r="AA255" t="str">
            <v>konstrukce lak černý, potah RAL 2007</v>
          </cell>
          <cell r="AB255" t="str">
            <v>kostra svařovaná z ocelových profilů, lak černý, čalouněný sedák a opěradlo, textilní potah RAL 2007, odolnost 150 000 cyklů, sedák I opěradlo výplň studenou pěnou, nosnost 130 kg</v>
          </cell>
          <cell r="AD255" t="str">
            <v>židle do učebny 54 x 34 x 80 cm </v>
          </cell>
          <cell r="AE255">
            <v>840</v>
          </cell>
          <cell r="AF255">
            <v>15960</v>
          </cell>
          <cell r="AG255">
            <v>3351.5999999999985</v>
          </cell>
          <cell r="AH255">
            <v>19311.6</v>
          </cell>
        </row>
        <row r="256">
          <cell r="A256" t="str">
            <v>A5</v>
          </cell>
          <cell r="B256" t="str">
            <v>SZU</v>
          </cell>
          <cell r="C256" t="str">
            <v>budova 19</v>
          </cell>
          <cell r="D256">
            <v>306</v>
          </cell>
          <cell r="E256" t="str">
            <v>učebna</v>
          </cell>
          <cell r="F256" t="str">
            <v>obklad stěny 420x30cm</v>
          </cell>
          <cell r="G256">
            <v>1</v>
          </cell>
          <cell r="I256">
            <v>4500</v>
          </cell>
          <cell r="J256">
            <v>4500</v>
          </cell>
          <cell r="L256" t="str">
            <v>A5</v>
          </cell>
          <cell r="N256" t="str">
            <v>doc. MUDr. Pavel Dlouhý, Ph.D.</v>
          </cell>
          <cell r="O256" t="str">
            <v>lamino bříza</v>
          </cell>
          <cell r="T256" t="str">
            <v>atyp</v>
          </cell>
          <cell r="W256" t="str">
            <v>A5</v>
          </cell>
          <cell r="X256">
            <v>1</v>
          </cell>
          <cell r="Y256" t="str">
            <v>420x30cm</v>
          </cell>
          <cell r="Z256" t="str">
            <v>obklad stěny </v>
          </cell>
          <cell r="AA256" t="str">
            <v>dřevodekor bříza</v>
          </cell>
          <cell r="AB256" t="str">
            <v>Ochrana stěny proti oděru židlemi, šroubovaný na stěny, hlavy šroubů zapuštěné, víčkované. Instalace do výšky opěradla židlí.</v>
          </cell>
          <cell r="AD256" t="str">
            <v>obklad stěny  420x30cm</v>
          </cell>
          <cell r="AE256">
            <v>3719.00826446281</v>
          </cell>
          <cell r="AF256">
            <v>3719.00826446281</v>
          </cell>
          <cell r="AG256">
            <v>780.9917355371899</v>
          </cell>
          <cell r="AH256">
            <v>4500</v>
          </cell>
        </row>
        <row r="257">
          <cell r="A257">
            <v>0</v>
          </cell>
          <cell r="B257" t="str">
            <v>SZU</v>
          </cell>
          <cell r="C257" t="str">
            <v>budova 19</v>
          </cell>
          <cell r="F257" t="str">
            <v>celkem</v>
          </cell>
          <cell r="J257">
            <v>133535.6</v>
          </cell>
          <cell r="N257" t="str">
            <v>doc. MUDr. Pavel Dlouhý, Ph.D.</v>
          </cell>
          <cell r="W257">
            <v>0</v>
          </cell>
          <cell r="X257">
            <v>0</v>
          </cell>
          <cell r="Y257">
            <v>0</v>
          </cell>
          <cell r="Z257">
            <v>0</v>
          </cell>
          <cell r="AB257">
            <v>0</v>
          </cell>
          <cell r="AD257" t="str">
            <v>0 0</v>
          </cell>
          <cell r="AF257">
            <v>162021.81818181818</v>
          </cell>
          <cell r="AG257">
            <v>34024.58181818181</v>
          </cell>
          <cell r="AH257">
            <v>196046.4</v>
          </cell>
        </row>
        <row r="259">
          <cell r="A259" t="str">
            <v>T12</v>
          </cell>
          <cell r="B259" t="str">
            <v>děkanát </v>
          </cell>
          <cell r="C259" t="str">
            <v>děkanát </v>
          </cell>
          <cell r="E259" t="str">
            <v>632, 634, výklenek PC mezi Syllabovkou a Buriankou, chill-out výklenek</v>
          </cell>
          <cell r="F259" t="str">
            <v>latexový nátěr </v>
          </cell>
          <cell r="G259">
            <v>6</v>
          </cell>
          <cell r="H259" t="str">
            <v>15m2</v>
          </cell>
          <cell r="I259">
            <v>12400</v>
          </cell>
          <cell r="K259" t="str">
            <v>bílá</v>
          </cell>
          <cell r="L259" t="str">
            <v>T12</v>
          </cell>
          <cell r="M259" t="str">
            <v>Popisovatelný latexový nátěr provedený jako povrchová úprava magnetického nátěru, minimálně 2 vrstvy.</v>
          </cell>
          <cell r="W259" t="str">
            <v>T12</v>
          </cell>
          <cell r="X259">
            <v>6</v>
          </cell>
          <cell r="Y259" t="str">
            <v>15m2</v>
          </cell>
          <cell r="Z259" t="str">
            <v>latexový nátěr </v>
          </cell>
          <cell r="AA259" t="str">
            <v>bílá</v>
          </cell>
          <cell r="AB259" t="str">
            <v>Popisovatelný latexový nátěr provedený jako povrchová úprava magnetického nátěru, minimálně 2 vrstvy.</v>
          </cell>
          <cell r="AD259" t="str">
            <v>latexový nátěr  15m2</v>
          </cell>
          <cell r="AE259">
            <v>10247.933884297521</v>
          </cell>
          <cell r="AF259">
            <v>61487.60330578513</v>
          </cell>
          <cell r="AG259">
            <v>12912.396694214869</v>
          </cell>
          <cell r="AH259">
            <v>74400</v>
          </cell>
        </row>
        <row r="260">
          <cell r="A260" t="str">
            <v>T13</v>
          </cell>
          <cell r="B260" t="str">
            <v>D</v>
          </cell>
          <cell r="F260" t="str">
            <v>plakátový stojan</v>
          </cell>
          <cell r="G260">
            <v>3</v>
          </cell>
          <cell r="H260" t="str">
            <v>Vnější rozměr:195 x 103 x 60</v>
          </cell>
          <cell r="I260">
            <v>10588</v>
          </cell>
          <cell r="K260" t="str">
            <v>bílá, hliníkový rám</v>
          </cell>
          <cell r="L260" t="str">
            <v>T13</v>
          </cell>
          <cell r="M260" t="str">
            <v>Plakátový stojan se dvěma klip rámy A0, oboustranné provedení zády k sobě, profil 32 mm. Hliníkový rám</v>
          </cell>
          <cell r="T260" t="str">
            <v>https://banner-systemy.heureka.cz/poster-frame-2_2-x-klip-ram-a0-zady-k-sobe-profil-32-mm-pf2-a0-2/</v>
          </cell>
          <cell r="W260" t="str">
            <v>T13</v>
          </cell>
          <cell r="X260">
            <v>3</v>
          </cell>
          <cell r="Y260" t="str">
            <v>Vnější rozměr:195 x 103 x 60</v>
          </cell>
          <cell r="Z260" t="str">
            <v>plakátový stojan</v>
          </cell>
          <cell r="AA260" t="str">
            <v>bílá, hliníkový rám</v>
          </cell>
          <cell r="AB260" t="str">
            <v>Plakátový stojan se dvěma klip rámy A0, oboustranné provedení zády k sobě, profil 32 mm. Hliníkový rám</v>
          </cell>
          <cell r="AD260" t="str">
            <v>plakátový stojan Vnější rozměr:195 x 103 x 60</v>
          </cell>
          <cell r="AE260">
            <v>8750.413223140496</v>
          </cell>
          <cell r="AF260">
            <v>26251.23966942149</v>
          </cell>
          <cell r="AG260">
            <v>5512.760330578512</v>
          </cell>
          <cell r="AH260">
            <v>31764.000000000004</v>
          </cell>
        </row>
        <row r="263">
          <cell r="W263">
            <v>0</v>
          </cell>
          <cell r="X263">
            <v>0</v>
          </cell>
          <cell r="Y263">
            <v>0</v>
          </cell>
          <cell r="Z263">
            <v>0</v>
          </cell>
          <cell r="AB263">
            <v>0</v>
          </cell>
          <cell r="AD263" t="str">
            <v>0 0</v>
          </cell>
        </row>
        <row r="264">
          <cell r="J264" t="str">
            <v>celkem nové</v>
          </cell>
          <cell r="K264" t="str">
            <v>celkem původní</v>
          </cell>
          <cell r="W264">
            <v>0</v>
          </cell>
          <cell r="X264">
            <v>0</v>
          </cell>
          <cell r="Y264">
            <v>0</v>
          </cell>
          <cell r="Z264">
            <v>0</v>
          </cell>
          <cell r="AB264">
            <v>0</v>
          </cell>
          <cell r="AD264" t="str">
            <v>0 0</v>
          </cell>
        </row>
        <row r="265">
          <cell r="D265" t="str">
            <v>upřesnit</v>
          </cell>
          <cell r="J265">
            <v>9391487.090077687</v>
          </cell>
          <cell r="K265">
            <v>8914987.010077685</v>
          </cell>
        </row>
        <row r="266">
          <cell r="B266" t="str">
            <v>xxxxxx</v>
          </cell>
          <cell r="D266" t="str">
            <v>nové položky</v>
          </cell>
          <cell r="J266" t="str">
            <v>studeni nové</v>
          </cell>
          <cell r="K266" t="str">
            <v>studeni původní</v>
          </cell>
          <cell r="AF266">
            <v>6787972.280991734</v>
          </cell>
          <cell r="AG266">
            <v>1425474.179008264</v>
          </cell>
          <cell r="AH266">
            <v>8213446.460000001</v>
          </cell>
        </row>
        <row r="267">
          <cell r="B267" t="str">
            <v>xxxxxx</v>
          </cell>
          <cell r="D267" t="str">
            <v>odebrané položky</v>
          </cell>
          <cell r="J267">
            <v>3706640</v>
          </cell>
          <cell r="K267">
            <v>3581164.5</v>
          </cell>
        </row>
        <row r="268">
          <cell r="D268" t="str">
            <v>bude upraveno novým návrhem</v>
          </cell>
        </row>
        <row r="269">
          <cell r="D269" t="str">
            <v>k dispozici</v>
          </cell>
        </row>
        <row r="270">
          <cell r="B270" t="str">
            <v>https://www.workbrands.com/en/gispen-gispen-tm-workstation.html</v>
          </cell>
          <cell r="F270" t="str">
            <v>preferovaný typ pracovních stolů v části děkanát studenti</v>
          </cell>
        </row>
        <row r="271">
          <cell r="B271" t="str">
            <v>https://www.alax.cz/interier-ricany/jednaci-stul-alfa-420-1000x2000x742-31862/?utm_source=favi&amp;utm_medium=cpc&amp;utm_campaign=favi-pracovni-stul&amp;utm_term=51b83570-6e1e-48b2-9215-693621bb065e</v>
          </cell>
          <cell r="F271" t="str">
            <v>náhrada pracovních stolů v části děkanát studenti</v>
          </cell>
        </row>
        <row r="273">
          <cell r="F273" t="str">
            <v>T8</v>
          </cell>
          <cell r="G273">
            <v>6</v>
          </cell>
        </row>
        <row r="274">
          <cell r="F274" t="str">
            <v>T9</v>
          </cell>
          <cell r="G274">
            <v>520</v>
          </cell>
        </row>
      </sheetData>
      <sheetData sheetId="1">
        <row r="4">
          <cell r="A4" t="str">
            <v>A1</v>
          </cell>
        </row>
        <row r="5">
          <cell r="A5" t="str">
            <v>A2</v>
          </cell>
        </row>
        <row r="6">
          <cell r="A6" t="str">
            <v>A3</v>
          </cell>
        </row>
        <row r="7">
          <cell r="A7" t="str">
            <v>A4</v>
          </cell>
        </row>
        <row r="8">
          <cell r="A8" t="str">
            <v>A5</v>
          </cell>
        </row>
        <row r="9">
          <cell r="A9" t="str">
            <v>A6</v>
          </cell>
        </row>
        <row r="10">
          <cell r="A10" t="str">
            <v>A7</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tabSelected="1" workbookViewId="0" topLeftCell="B1">
      <selection activeCell="D8" sqref="D8"/>
    </sheetView>
  </sheetViews>
  <sheetFormatPr defaultColWidth="8.7109375" defaultRowHeight="15"/>
  <cols>
    <col min="1" max="1" width="10.7109375" style="0" hidden="1" customWidth="1"/>
    <col min="2" max="2" width="28.7109375" style="0" customWidth="1"/>
    <col min="3" max="3" width="8.7109375" style="0" customWidth="1"/>
    <col min="4" max="4" width="9.57421875" style="0" customWidth="1"/>
    <col min="5" max="5" width="15.00390625" style="0" customWidth="1"/>
    <col min="6" max="6" width="28.00390625" style="0" customWidth="1"/>
    <col min="7" max="7" width="8.7109375" style="0" customWidth="1"/>
    <col min="8" max="11" width="18.421875" style="0" customWidth="1"/>
    <col min="12" max="12" width="19.28125" style="0" customWidth="1"/>
    <col min="13" max="13" width="20.7109375" style="0" customWidth="1"/>
  </cols>
  <sheetData>
    <row r="1" spans="2:13" ht="15.75" customHeight="1">
      <c r="B1" s="1" t="s">
        <v>0</v>
      </c>
      <c r="C1" s="1"/>
      <c r="D1" s="1"/>
      <c r="E1" s="1"/>
      <c r="F1" s="1"/>
      <c r="G1" s="1"/>
      <c r="H1" s="1"/>
      <c r="I1" s="1"/>
      <c r="J1" s="1"/>
      <c r="K1" s="2"/>
      <c r="L1" s="2"/>
      <c r="M1" s="2"/>
    </row>
    <row r="2" spans="2:13" ht="15">
      <c r="B2" s="3" t="s">
        <v>1</v>
      </c>
      <c r="C2" s="4"/>
      <c r="D2" s="5"/>
      <c r="E2" s="5"/>
      <c r="F2" s="6"/>
      <c r="G2" s="7"/>
      <c r="H2" s="8"/>
      <c r="I2" s="9"/>
      <c r="J2" s="10"/>
      <c r="K2" s="2"/>
      <c r="L2" s="2"/>
      <c r="M2" s="2"/>
    </row>
    <row r="3" spans="1:13" ht="45">
      <c r="A3" s="11" t="s">
        <v>2</v>
      </c>
      <c r="B3" s="12" t="s">
        <v>3</v>
      </c>
      <c r="C3" s="12" t="s">
        <v>4</v>
      </c>
      <c r="D3" s="13" t="s">
        <v>5</v>
      </c>
      <c r="E3" s="12" t="s">
        <v>6</v>
      </c>
      <c r="F3" s="12" t="s">
        <v>7</v>
      </c>
      <c r="G3" s="12" t="s">
        <v>8</v>
      </c>
      <c r="H3" s="13" t="s">
        <v>9</v>
      </c>
      <c r="I3" s="13" t="s">
        <v>10</v>
      </c>
      <c r="J3" s="14" t="s">
        <v>11</v>
      </c>
      <c r="K3" s="15" t="s">
        <v>12</v>
      </c>
      <c r="L3" s="13" t="s">
        <v>2</v>
      </c>
      <c r="M3" s="12" t="s">
        <v>13</v>
      </c>
    </row>
    <row r="4" spans="1:13" ht="30">
      <c r="A4" s="16" t="str">
        <f>'[1]SOUHRN'!A4</f>
        <v>A1</v>
      </c>
      <c r="B4" s="29" t="s">
        <v>15</v>
      </c>
      <c r="C4" s="16" t="str">
        <f>VLOOKUP($A4,'[1]Zdroj'!$A:$AI,3,0)</f>
        <v>stomatologie</v>
      </c>
      <c r="D4" s="16">
        <f>VLOOKUP($A4,'[1]Zdroj'!$A:$AI,4,0)</f>
        <v>0</v>
      </c>
      <c r="E4" s="16" t="str">
        <f>VLOOKUP($A4,'[1]Zdroj'!$A:$AI,5,0)</f>
        <v>posluchárna</v>
      </c>
      <c r="F4" s="16" t="str">
        <f>VLOOKUP($A4,'[1]Zdroj'!$A:$AI,30,0)</f>
        <v>šatní stěna 663 x 48 x 210 cm</v>
      </c>
      <c r="G4" s="16">
        <f>VLOOKUP($A4,'[1]Zdroj'!$A:$AI,7,0)</f>
        <v>1</v>
      </c>
      <c r="H4" s="17"/>
      <c r="I4" s="18">
        <f aca="true" t="shared" si="0" ref="I4:I10">H4*G4</f>
        <v>0</v>
      </c>
      <c r="J4" s="19"/>
      <c r="K4" s="19">
        <f aca="true" t="shared" si="1" ref="K4:K10">I4+J4</f>
        <v>0</v>
      </c>
      <c r="L4" s="19" t="str">
        <f>A4</f>
        <v>A1</v>
      </c>
      <c r="M4" s="20"/>
    </row>
    <row r="5" spans="1:13" ht="45">
      <c r="A5" s="21" t="str">
        <f>'[1]SOUHRN'!A5</f>
        <v>A2</v>
      </c>
      <c r="B5" s="29" t="s">
        <v>15</v>
      </c>
      <c r="C5" s="21" t="str">
        <f>VLOOKUP($A5,'[1]Zdroj'!$A:$AI,3,0)</f>
        <v>stomatologie</v>
      </c>
      <c r="D5" s="21">
        <f>VLOOKUP($A5,'[1]Zdroj'!$A:$AI,4,0)</f>
        <v>0</v>
      </c>
      <c r="E5" s="21" t="str">
        <f>VLOOKUP($A5,'[1]Zdroj'!$A:$AI,5,0)</f>
        <v>posluchárna</v>
      </c>
      <c r="F5" s="21" t="str">
        <f>VLOOKUP($A5,'[1]Zdroj'!$A:$AI,30,0)</f>
        <v>dvířka a obklad ke stávajícím skříňovým korpusům 440 x 690 x 275 cm</v>
      </c>
      <c r="G5" s="21">
        <f>VLOOKUP($A5,'[1]Zdroj'!$A:$AI,7,0)</f>
        <v>1</v>
      </c>
      <c r="H5" s="17"/>
      <c r="I5" s="22">
        <f t="shared" si="0"/>
        <v>0</v>
      </c>
      <c r="J5" s="23"/>
      <c r="K5" s="23">
        <f t="shared" si="1"/>
        <v>0</v>
      </c>
      <c r="L5" s="19" t="str">
        <f aca="true" t="shared" si="2" ref="L5:L10">A5</f>
        <v>A2</v>
      </c>
      <c r="M5" s="24"/>
    </row>
    <row r="6" spans="1:13" ht="30">
      <c r="A6" s="21" t="str">
        <f>'[1]SOUHRN'!A6</f>
        <v>A3</v>
      </c>
      <c r="B6" s="29" t="s">
        <v>16</v>
      </c>
      <c r="C6" s="21" t="str">
        <f>VLOOKUP($A6,'[1]Zdroj'!$A:$AI,3,0)</f>
        <v>chirurgie</v>
      </c>
      <c r="D6" s="21">
        <f>VLOOKUP($A6,'[1]Zdroj'!$A:$AI,4,0)</f>
        <v>0</v>
      </c>
      <c r="E6" s="21" t="str">
        <f>VLOOKUP($A6,'[1]Zdroj'!$A:$AI,5,0)</f>
        <v>sem.m.chirurg.kl</v>
      </c>
      <c r="F6" s="21" t="str">
        <f>VLOOKUP($A6,'[1]Zdroj'!$A:$AI,30,0)</f>
        <v>knihovna 564 x 50 x 315 cm</v>
      </c>
      <c r="G6" s="21">
        <f>VLOOKUP($A6,'[1]Zdroj'!$A:$AI,7,0)</f>
        <v>1</v>
      </c>
      <c r="H6" s="17"/>
      <c r="I6" s="22">
        <f t="shared" si="0"/>
        <v>0</v>
      </c>
      <c r="J6" s="23"/>
      <c r="K6" s="23">
        <f t="shared" si="1"/>
        <v>0</v>
      </c>
      <c r="L6" s="19" t="str">
        <f t="shared" si="2"/>
        <v>A3</v>
      </c>
      <c r="M6" s="24"/>
    </row>
    <row r="7" spans="1:13" ht="30">
      <c r="A7" s="21" t="str">
        <f>'[1]SOUHRN'!A7</f>
        <v>A4</v>
      </c>
      <c r="B7" s="30" t="s">
        <v>16</v>
      </c>
      <c r="C7" s="21" t="str">
        <f>VLOOKUP($A7,'[1]Zdroj'!$A:$AI,3,0)</f>
        <v>chirurgie</v>
      </c>
      <c r="D7" s="21">
        <f>VLOOKUP($A7,'[1]Zdroj'!$A:$AI,4,0)</f>
        <v>0</v>
      </c>
      <c r="E7" s="21" t="str">
        <f>VLOOKUP($A7,'[1]Zdroj'!$A:$AI,5,0)</f>
        <v>sem.m.chirurg.kl</v>
      </c>
      <c r="F7" s="21" t="str">
        <f>VLOOKUP($A7,'[1]Zdroj'!$A:$AI,30,0)</f>
        <v>obklad stěny 550 x 115 cm</v>
      </c>
      <c r="G7" s="21">
        <f>VLOOKUP($A7,'[1]Zdroj'!$A:$AI,7,0)</f>
        <v>1</v>
      </c>
      <c r="H7" s="17"/>
      <c r="I7" s="22">
        <f t="shared" si="0"/>
        <v>0</v>
      </c>
      <c r="J7" s="23"/>
      <c r="K7" s="23">
        <f t="shared" si="1"/>
        <v>0</v>
      </c>
      <c r="L7" s="19" t="str">
        <f t="shared" si="2"/>
        <v>A4</v>
      </c>
      <c r="M7" s="24"/>
    </row>
    <row r="8" spans="1:13" ht="30">
      <c r="A8" s="21" t="str">
        <f>'[1]SOUHRN'!A8</f>
        <v>A5</v>
      </c>
      <c r="B8" s="30" t="s">
        <v>17</v>
      </c>
      <c r="C8" s="21" t="str">
        <f>VLOOKUP($A8,'[1]Zdroj'!$A:$AI,3,0)</f>
        <v>budova 19</v>
      </c>
      <c r="D8" s="21">
        <f>VLOOKUP($A8,'[1]Zdroj'!$A:$AI,4,0)</f>
        <v>306</v>
      </c>
      <c r="E8" s="21" t="str">
        <f>VLOOKUP($A8,'[1]Zdroj'!$A:$AI,5,0)</f>
        <v>učebna</v>
      </c>
      <c r="F8" s="21" t="str">
        <f>VLOOKUP($A8,'[1]Zdroj'!$A:$AI,30,0)</f>
        <v>obklad stěny  420x30cm</v>
      </c>
      <c r="G8" s="21">
        <f>VLOOKUP($A8,'[1]Zdroj'!$A:$AI,7,0)</f>
        <v>1</v>
      </c>
      <c r="H8" s="17"/>
      <c r="I8" s="22">
        <f t="shared" si="0"/>
        <v>0</v>
      </c>
      <c r="J8" s="23"/>
      <c r="K8" s="23">
        <f t="shared" si="1"/>
        <v>0</v>
      </c>
      <c r="L8" s="19" t="str">
        <f t="shared" si="2"/>
        <v>A5</v>
      </c>
      <c r="M8" s="24"/>
    </row>
    <row r="9" spans="1:13" ht="45">
      <c r="A9" s="21" t="str">
        <f>'[1]SOUHRN'!A9</f>
        <v>A6</v>
      </c>
      <c r="B9" s="30" t="s">
        <v>18</v>
      </c>
      <c r="C9" s="21" t="str">
        <f>VLOOKUP($A9,'[1]Zdroj'!$A:$AI,3,0)</f>
        <v>děkanát</v>
      </c>
      <c r="D9" s="21" t="str">
        <f>VLOOKUP($A9,'[1]Zdroj'!$A:$AI,4,0)</f>
        <v>220,221,331,422,423</v>
      </c>
      <c r="E9" s="21" t="str">
        <f>VLOOKUP($A9,'[1]Zdroj'!$A:$AI,5,0)</f>
        <v>učebna</v>
      </c>
      <c r="F9" s="21" t="str">
        <f>VLOOKUP($A9,'[1]Zdroj'!$A:$AI,30,0)</f>
        <v>obklad stěny  600x30 cm</v>
      </c>
      <c r="G9" s="21">
        <f>VLOOKUP($A9,'[1]Zdroj'!$A:$AI,7,0)</f>
        <v>5</v>
      </c>
      <c r="H9" s="17"/>
      <c r="I9" s="22">
        <f t="shared" si="0"/>
        <v>0</v>
      </c>
      <c r="J9" s="23"/>
      <c r="K9" s="23">
        <f t="shared" si="1"/>
        <v>0</v>
      </c>
      <c r="L9" s="19" t="str">
        <f t="shared" si="2"/>
        <v>A6</v>
      </c>
      <c r="M9" s="24"/>
    </row>
    <row r="10" spans="1:13" ht="15">
      <c r="A10" s="21" t="str">
        <f>'[1]SOUHRN'!A10</f>
        <v>A7</v>
      </c>
      <c r="B10" s="30" t="s">
        <v>19</v>
      </c>
      <c r="C10" s="21" t="str">
        <f>VLOOKUP($A10,'[1]Zdroj'!$A:$AI,3,0)</f>
        <v>děkanát</v>
      </c>
      <c r="D10" s="21">
        <f>VLOOKUP($A10,'[1]Zdroj'!$A:$AI,4,0)</f>
        <v>503</v>
      </c>
      <c r="E10" s="21" t="str">
        <f>VLOOKUP($A10,'[1]Zdroj'!$A:$AI,5,0)</f>
        <v>učebna</v>
      </c>
      <c r="F10" s="21" t="str">
        <f>VLOOKUP($A10,'[1]Zdroj'!$A:$AI,30,0)</f>
        <v>obklad stěny  500x30 cm</v>
      </c>
      <c r="G10" s="21">
        <f>VLOOKUP($A10,'[1]Zdroj'!$A:$AI,7,0)</f>
        <v>1</v>
      </c>
      <c r="H10" s="17"/>
      <c r="I10" s="22">
        <f t="shared" si="0"/>
        <v>0</v>
      </c>
      <c r="J10" s="23"/>
      <c r="K10" s="23">
        <f t="shared" si="1"/>
        <v>0</v>
      </c>
      <c r="L10" s="19" t="str">
        <f t="shared" si="2"/>
        <v>A7</v>
      </c>
      <c r="M10" s="24"/>
    </row>
    <row r="11" spans="1:13" ht="15">
      <c r="A11" s="25"/>
      <c r="B11" s="25"/>
      <c r="C11" s="25"/>
      <c r="D11" s="25"/>
      <c r="E11" s="25"/>
      <c r="F11" s="25"/>
      <c r="G11" s="25"/>
      <c r="H11" s="25"/>
      <c r="I11" s="26">
        <f>SUM(I4:I10)</f>
        <v>0</v>
      </c>
      <c r="J11" s="26">
        <f>SUM(J4:J10)</f>
        <v>0</v>
      </c>
      <c r="K11" s="26">
        <f>SUM(K4:K10)</f>
        <v>0</v>
      </c>
      <c r="L11" s="26"/>
      <c r="M11" s="25"/>
    </row>
    <row r="14" spans="2:14" ht="13.9" customHeight="1">
      <c r="B14" s="28" t="s">
        <v>14</v>
      </c>
      <c r="C14" s="28"/>
      <c r="D14" s="28"/>
      <c r="E14" s="28"/>
      <c r="F14" s="28"/>
      <c r="G14" s="28"/>
      <c r="H14" s="28"/>
      <c r="I14" s="28"/>
      <c r="J14" s="28"/>
      <c r="K14" s="28"/>
      <c r="L14" s="28"/>
      <c r="M14" s="28"/>
      <c r="N14" s="27"/>
    </row>
  </sheetData>
  <sheetProtection selectLockedCells="1" selectUnlockedCells="1"/>
  <mergeCells count="1">
    <mergeCell ref="B14:M14"/>
  </mergeCells>
  <conditionalFormatting sqref="I4:I10">
    <cfRule type="expression" priority="1" dxfId="1" stopIfTrue="1">
      <formula>$X:$X="Ano"</formula>
    </cfRule>
  </conditionalFormatting>
  <conditionalFormatting sqref="I4:I10">
    <cfRule type="expression" priority="2" dxfId="0" stopIfTrue="1">
      <formula>$W:$W="Ano"</formula>
    </cfRule>
  </conditionalFormatting>
  <printOptions/>
  <pageMargins left="0.7875" right="0.7875" top="1.0527777777777778" bottom="1.0527777777777778" header="0.7875" footer="0.7875"/>
  <pageSetup fitToHeight="0" fitToWidth="1" horizontalDpi="300" verticalDpi="300" orientation="landscape" paperSize="9" scale="67" r:id="rId1"/>
  <headerFooter alignWithMargins="0">
    <oddHeader>&amp;C&amp;"Times New Roman,obyčejné"&amp;12&amp;A</oddHeader>
    <oddFooter>&amp;C&amp;"Times New Roman,obyčejné"&amp;12Stránka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Hewlett-Packard Company</cp:lastModifiedBy>
  <cp:lastPrinted>2018-05-16T08:00:18Z</cp:lastPrinted>
  <dcterms:created xsi:type="dcterms:W3CDTF">2018-05-14T23:25:37Z</dcterms:created>
  <dcterms:modified xsi:type="dcterms:W3CDTF">2018-05-28T13:54:01Z</dcterms:modified>
  <cp:category/>
  <cp:version/>
  <cp:contentType/>
  <cp:contentStatus/>
</cp:coreProperties>
</file>