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66925"/>
  <xr:revisionPtr revIDLastSave="0" documentId="13_ncr:1_{BBF554AC-EEBE-4E48-8AB9-9F6739AA15DE}" xr6:coauthVersionLast="47" xr6:coauthVersionMax="47" xr10:uidLastSave="{00000000-0000-0000-0000-000000000000}"/>
  <bookViews>
    <workbookView xWindow="-120" yWindow="-120" windowWidth="29040" windowHeight="15720" tabRatio="886" xr2:uid="{D3E1C4F1-A8BA-4BD5-B682-F2AF38C4F67D}"/>
  </bookViews>
  <sheets>
    <sheet name="Nabídka" sheetId="29" r:id="rId1"/>
    <sheet name="Rozdělení dodávek" sheetId="33" r:id="rId2"/>
  </sheets>
  <definedNames>
    <definedName name="_FilterDatabase" localSheetId="0" hidden="1">Nabídka!$A$7:$L$15</definedName>
    <definedName name="_FilterDatabase" localSheetId="1" hidden="1">'Rozdělení dodávek'!$A$21:$E$22</definedName>
    <definedName name="_xlnm.Print_Area" localSheetId="0">Nabídka!$A$1:$L$22</definedName>
    <definedName name="_xlnm.Print_Area" localSheetId="1">'Rozdělení dodávek'!$A$1:$G$31</definedName>
    <definedName name="Print_Area" localSheetId="0">Nabídka!$A$3:$L$20</definedName>
    <definedName name="Print_Area" localSheetId="1">'Rozdělení dodávek'!$A$5:$E$22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29" l="1"/>
  <c r="L12" i="29" s="1"/>
  <c r="K11" i="29"/>
  <c r="L11" i="29" s="1"/>
  <c r="K15" i="29"/>
  <c r="L15" i="29" s="1"/>
  <c r="K14" i="29"/>
  <c r="L14" i="29" s="1"/>
  <c r="K13" i="29"/>
  <c r="L13" i="29" s="1"/>
  <c r="K9" i="29" l="1"/>
  <c r="L9" i="29" s="1"/>
  <c r="L19" i="29" s="1"/>
  <c r="A4" i="33"/>
  <c r="G1" i="33" l="1"/>
</calcChain>
</file>

<file path=xl/sharedStrings.xml><?xml version="1.0" encoding="utf-8"?>
<sst xmlns="http://schemas.openxmlformats.org/spreadsheetml/2006/main" count="160" uniqueCount="64">
  <si>
    <t>Č.</t>
  </si>
  <si>
    <t>Položka</t>
  </si>
  <si>
    <t>Specifikace technických parametrů</t>
  </si>
  <si>
    <t>Popis nabízené položky (název výrobku)</t>
  </si>
  <si>
    <t>Popis nabízené položky (katalogové číslo výrobku)</t>
  </si>
  <si>
    <t>Jednotka</t>
  </si>
  <si>
    <t>Cena celkem v Kč bez DPH</t>
  </si>
  <si>
    <t>Příloha č. 4a výzvy k podání nabídek</t>
  </si>
  <si>
    <t>místo plnění / adresa dodání:</t>
  </si>
  <si>
    <t>Nabízený výrobek splňuje všechny technické parametry specifikované Zadavatelem (Kupujícím)
(ANO / NE)</t>
  </si>
  <si>
    <t>Výrobce nabízené položky</t>
  </si>
  <si>
    <t xml:space="preserve">"[Bude doplněno před uzavřením Smlouvy]" </t>
  </si>
  <si>
    <t>kontaktní osoba:</t>
  </si>
  <si>
    <t>Zdroj financování</t>
  </si>
  <si>
    <t>Pracoviště</t>
  </si>
  <si>
    <t>Výukové a výzkumné centrum, Zborovská 2089, 500 03 Hradec Králové</t>
  </si>
  <si>
    <t>CENA - Celková nabídková cena v Kč bez DPH</t>
  </si>
  <si>
    <t>Buňky podbarvené světle modrou barvou vyplní dodavatel</t>
  </si>
  <si>
    <t>Místa plnění a zdroj financování</t>
  </si>
  <si>
    <t>Specifikace předmětu plnění; Předloha pro zpracování ceny plnění (Ceník)</t>
  </si>
  <si>
    <t>Šimkova 870, 500 03 Hradec Králové</t>
  </si>
  <si>
    <t>Příloha č. 4 výzvy k podání nabídek</t>
  </si>
  <si>
    <t>Pasteurovy pipety a serologické pipety</t>
  </si>
  <si>
    <t>F</t>
  </si>
  <si>
    <t>E</t>
  </si>
  <si>
    <t>PASTEUROVY PIPETY</t>
  </si>
  <si>
    <t>E1</t>
  </si>
  <si>
    <t>Pasteurova pipeta PE, 3,5 ml</t>
  </si>
  <si>
    <t>SEROLOGICKÉ PIPETY</t>
  </si>
  <si>
    <t>F1</t>
  </si>
  <si>
    <t>Serologická pipeta 5 ml</t>
  </si>
  <si>
    <t>Serologická pipeta jednotlivě balená o objemu 5 ml, 
sterilní, 
plastová, materiál PS,
bez obsahu pyrogenů, bez DNáz, bez RNáz, 
vhodná pro tkánové kultury, 
kompatibilní pro běžné elektrické pipetovací nástavce, 
filtr zabraňující nasátí tekutiny do mechanismu pipetovacího nástavce, 
opticky transparentní, 
dvousměrně (ascendentně a descendentně) volumetricky stupňovaná,
kód: modrá,
maximální délka 35 cm,
expirace min. 20 měsíců od data dodání</t>
  </si>
  <si>
    <t>F2</t>
  </si>
  <si>
    <t>Serologická pipeta 10 ml</t>
  </si>
  <si>
    <t>Serologická pipeta jednotlivě balená o objemu 10 ml, 
sterilní, 
plastová, materiál PS,
bez obsahu pyrogenů, bez DNáz, bez RNáz, 
vhodná pro tkánové kultury, 
kompatibilní pro běžné elektrické pipetovací nástavce, 
filtr zabraňující nasátí tekutiny do mechanismu pipetovacího nástavce, 
opticky transparentní, 
dvousměrně (ascendentně a descendentně) volumetricky stupňovaná,
kód: oranžová,
maximální délka 35 cm,
expirace min. 20 měsíců od data dodání</t>
  </si>
  <si>
    <t>F3</t>
  </si>
  <si>
    <t>Serologická pipeta 25 ml</t>
  </si>
  <si>
    <t>Serologická pipeta jednotlivě balená o objemu 25 ml, 
sterilní, 
plastová, materiál PS,
bez obsahu pyrogenů, bez DNáz, bez RNáz, 
vhodná pro tkánové kultury, 
kompatibilní pro běžné elektrické pipetovací nástavce, 
filtr zabraňující nasátí tekutiny do mechanismu pipetovacího nástavce, 
opticky transparentní, 
dvousměrně (ascendentně a descendentně) volumetricky stupňovaná,
kód: červená,
maximální délka 32 cm,
expirace min. 20 měsíců od data dodání</t>
  </si>
  <si>
    <t>F4</t>
  </si>
  <si>
    <t>kus</t>
  </si>
  <si>
    <t>Počet jednotek</t>
  </si>
  <si>
    <t>Jednotková cena v Kč bez DPH</t>
  </si>
  <si>
    <t>Jednotková cena v Kč bez DPH zaokrouhlená na dvě desetinná místa
(jednotková cena rozhodná pro plnění veřejné zakázky)</t>
  </si>
  <si>
    <t>Cooperatio - účelové prostředky</t>
  </si>
  <si>
    <t>Ústav lékařské biologie a genetiky</t>
  </si>
  <si>
    <t>Ústav anatomie</t>
  </si>
  <si>
    <t>Sokolská 581, 500 05 Hradec Králové, areál Fakultní nemocnice v Hradci Králové, budova č. 17</t>
  </si>
  <si>
    <t>Ústav farmakologie</t>
  </si>
  <si>
    <t>"TEREP" Terapeutika rekombinantního a přírodního původu, číslo projektu: TN02000122/001N</t>
  </si>
  <si>
    <t>OncoPharm Předaplikační výzkum léčiv pro onkologická onemocnění a pro prevenci a léčbu jimi navozených závažných komplikací (OncoPharm), registrační číslo projektu: CZ.02.01.01/00/23_021/0008442</t>
  </si>
  <si>
    <t>Ústav klinické imunologie a alergologie</t>
  </si>
  <si>
    <t>viz. list "Nabídka"</t>
  </si>
  <si>
    <r>
      <t xml:space="preserve">Výzva k podání nabídek </t>
    </r>
    <r>
      <rPr>
        <b/>
        <sz val="11"/>
        <color theme="0" tint="-0.499984740745262"/>
        <rFont val="Calibri"/>
        <family val="2"/>
        <charset val="238"/>
        <scheme val="minor"/>
      </rPr>
      <t>LFHKDNS01-K2-02-2025</t>
    </r>
    <r>
      <rPr>
        <sz val="11"/>
        <color theme="0" tint="-0.499984740745262"/>
        <rFont val="Calibri"/>
        <family val="2"/>
        <charset val="238"/>
        <scheme val="minor"/>
      </rPr>
      <t xml:space="preserve"> – příloha č. 4</t>
    </r>
  </si>
  <si>
    <t>Pasteurova pipeta
jednorázová pipeta s balonkem, 
materiál PE,
nesterilní,
typ 2,
s orientační stupnicí,
objem stonku 1 ml, 
objem balonku až 3,5 ml, 
"makro"pipeta, 
délka 150-155 mm,
objem kapky 40±5 ul</t>
  </si>
  <si>
    <t>Serologická pipeta 1 ml</t>
  </si>
  <si>
    <t>Serologická pipeta jednotlivě balená o objemu 1 ml, 
sterilní, 
plastová, materiál PS,
bez obsahu pyrogenů, bez DNáz, bez RNáz, 
vhodná pro tkánové kultury, 
kompatibilní pro běžné elektrické pipetovací nástavce, 
filtr zabraňující nasátí tekutiny do mechanismu pipetovacího nástavce, 
opticky transparentní, 
volumetricky stupňovaná,
kód: žlutá,
maximální délka 28 cm,
expirace min. 20 měsíců od data dodání</t>
  </si>
  <si>
    <t>Serologická pipeta 2 ml</t>
  </si>
  <si>
    <t>Serologická pipeta jednotlivě balená o objemu 2 ml, 
sterilní, 
plastová, materiál PS,
bez obsahu pyrogenů, bez DNáz, bez RNáz, 
vhodná pro tkánové kultury, 
kompatibilní pro běžné elektrické pipetovací nástavce, 
filtr zabraňující nasátí tekutiny do mechanismu pipetovacího nástavce, 
opticky transparentní, 
volumetricky stupňovaná,
kód: zelená,
maximální délka 28 cm,
expirace min. 20 měsíců od data dodání</t>
  </si>
  <si>
    <t>F5</t>
  </si>
  <si>
    <t xml:space="preserve">Velikost balení jednotlivých položek (E1 a F1-F5) musí vždy odpovídat dílčím balením určeným k distribuci na jednotlivá pracoviště uvedená na listu "Rozdělení dodávek" při zachovaní všech specifikovaných technických parametrů. </t>
  </si>
  <si>
    <t>Ústav histologie a embryologie</t>
  </si>
  <si>
    <t>prostředky pracoviště Ústavu histologie a emryologie</t>
  </si>
  <si>
    <t>Ústav lékařské biochemie</t>
  </si>
  <si>
    <t>Ústav klinické mikrobiologie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</si>
</sst>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1"/>
      <color rgb="FFFF0000"/>
      <name val="Calibri"/>
      <family val="2"/>
      <charset val="238"/>
      <scheme val="minor"/>
    </font>
    <font>
      <sz val="11"/>
      <color theme="0" tint="-0.499984740745262"/>
      <name val="Calibri"/>
      <family val="2"/>
      <charset val="238"/>
      <scheme val="minor"/>
    </font>
    <font>
      <b/>
      <sz val="11"/>
      <color theme="0" tint="-0.499984740745262"/>
      <name val="Calibri"/>
      <family val="2"/>
      <charset val="238"/>
      <scheme val="minor"/>
    </font>
    <font>
      <sz val="11"/>
      <color rgb="FF006100"/>
      <name val="Calibri"/>
      <family val="2"/>
      <charset val="238"/>
      <scheme val="minor"/>
    </font>
    <font>
      <b/>
      <sz val="1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0"/>
      <color theme="1"/>
      <name val="Calibri"/>
      <family val="2"/>
      <charset val="238"/>
      <scheme val="minor"/>
    </font>
  </fonts>
  <fills count="1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EFF6EA"/>
        <bgColor indexed="64"/>
      </patternFill>
    </fill>
    <fill>
      <patternFill patternType="solid">
        <fgColor rgb="FFB9D9A3"/>
        <bgColor indexed="64"/>
      </patternFill>
    </fill>
    <fill>
      <patternFill patternType="solid">
        <fgColor rgb="FF76B54B"/>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59">
    <xf numFmtId="0" fontId="0" fillId="0" borderId="0" xfId="0"/>
    <xf numFmtId="0" fontId="0" fillId="0" borderId="0" xfId="0"/>
    <xf numFmtId="0" fontId="4" fillId="0" borderId="0" xfId="0" applyFont="1" applyBorder="1"/>
    <xf numFmtId="0" fontId="0" fillId="0" borderId="0" xfId="0" applyFont="1"/>
    <xf numFmtId="0" fontId="0" fillId="0" borderId="0" xfId="0" applyFont="1" applyBorder="1"/>
    <xf numFmtId="0" fontId="0" fillId="0" borderId="17" xfId="0" applyFont="1" applyBorder="1"/>
    <xf numFmtId="0" fontId="0" fillId="0" borderId="0" xfId="0" applyFont="1" applyFill="1" applyBorder="1"/>
    <xf numFmtId="0" fontId="0" fillId="0" borderId="1" xfId="0" applyFont="1" applyFill="1" applyBorder="1" applyAlignment="1">
      <alignment horizontal="center" vertical="center"/>
    </xf>
    <xf numFmtId="0" fontId="0" fillId="0" borderId="10" xfId="0" applyFont="1" applyBorder="1" applyAlignment="1">
      <alignment vertical="center"/>
    </xf>
    <xf numFmtId="0" fontId="0" fillId="0" borderId="0" xfId="0" applyFont="1" applyBorder="1" applyAlignment="1">
      <alignment vertical="center"/>
    </xf>
    <xf numFmtId="0" fontId="0" fillId="0" borderId="10" xfId="0" applyFont="1" applyFill="1" applyBorder="1"/>
    <xf numFmtId="0" fontId="0" fillId="0" borderId="16" xfId="0" applyFont="1" applyBorder="1"/>
    <xf numFmtId="0" fontId="2" fillId="5" borderId="1" xfId="0" applyFont="1" applyFill="1" applyBorder="1" applyAlignment="1" applyProtection="1">
      <alignment horizontal="center" vertical="center" wrapText="1"/>
      <protection locked="0"/>
    </xf>
    <xf numFmtId="0" fontId="1" fillId="0" borderId="0" xfId="0" applyFont="1" applyBorder="1"/>
    <xf numFmtId="0" fontId="1" fillId="0" borderId="17" xfId="0" applyFont="1" applyBorder="1"/>
    <xf numFmtId="0" fontId="5" fillId="0" borderId="0" xfId="0" applyFont="1" applyAlignment="1">
      <alignment horizontal="right"/>
    </xf>
    <xf numFmtId="0" fontId="1" fillId="0" borderId="8" xfId="0" applyFont="1" applyFill="1" applyBorder="1" applyAlignment="1">
      <alignment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6" borderId="6" xfId="0" applyFill="1" applyBorder="1" applyAlignment="1">
      <alignment vertical="center"/>
    </xf>
    <xf numFmtId="0" fontId="0" fillId="6" borderId="6" xfId="0" applyFont="1" applyFill="1" applyBorder="1" applyAlignment="1">
      <alignment horizontal="center" vertical="center"/>
    </xf>
    <xf numFmtId="164" fontId="3" fillId="2" borderId="27" xfId="0" applyNumberFormat="1" applyFont="1" applyFill="1" applyBorder="1" applyAlignment="1">
      <alignment horizontal="right" vertical="center"/>
    </xf>
    <xf numFmtId="164" fontId="3" fillId="2" borderId="26" xfId="0" applyNumberFormat="1" applyFont="1" applyFill="1" applyBorder="1" applyAlignment="1">
      <alignment horizontal="right" vertical="center"/>
    </xf>
    <xf numFmtId="0" fontId="5" fillId="0" borderId="0" xfId="0" applyFont="1" applyBorder="1" applyAlignment="1">
      <alignment horizontal="right"/>
    </xf>
    <xf numFmtId="0" fontId="1" fillId="0" borderId="0" xfId="0" applyFont="1" applyBorder="1" applyAlignment="1">
      <alignment vertical="center"/>
    </xf>
    <xf numFmtId="0" fontId="1" fillId="0" borderId="8" xfId="0" applyFont="1" applyBorder="1" applyAlignment="1">
      <alignment vertical="center"/>
    </xf>
    <xf numFmtId="0" fontId="0" fillId="0" borderId="8" xfId="0" applyBorder="1" applyAlignment="1">
      <alignment horizontal="center" vertical="center"/>
    </xf>
    <xf numFmtId="0" fontId="8" fillId="9" borderId="21" xfId="0" applyFont="1" applyFill="1" applyBorder="1" applyAlignment="1">
      <alignment vertical="center"/>
    </xf>
    <xf numFmtId="0" fontId="8" fillId="9" borderId="5" xfId="1" applyFont="1" applyFill="1" applyBorder="1" applyAlignment="1">
      <alignment horizontal="left" vertical="center" wrapText="1" shrinkToFit="1"/>
    </xf>
    <xf numFmtId="0" fontId="12" fillId="9" borderId="5" xfId="0" applyFont="1" applyFill="1" applyBorder="1" applyAlignment="1">
      <alignment horizontal="left" vertical="center" wrapText="1" shrinkToFit="1"/>
    </xf>
    <xf numFmtId="0" fontId="0" fillId="0" borderId="0" xfId="0" applyFont="1" applyAlignment="1">
      <alignment horizontal="center"/>
    </xf>
    <xf numFmtId="0" fontId="0" fillId="0" borderId="0" xfId="0" applyFont="1" applyBorder="1" applyAlignment="1">
      <alignment horizontal="center"/>
    </xf>
    <xf numFmtId="0" fontId="0" fillId="0" borderId="17" xfId="0" applyFont="1" applyBorder="1" applyAlignment="1">
      <alignment horizontal="center"/>
    </xf>
    <xf numFmtId="164" fontId="0" fillId="5"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64" fontId="0" fillId="3" borderId="13" xfId="0" applyNumberFormat="1" applyFont="1" applyFill="1" applyBorder="1" applyAlignment="1">
      <alignment horizontal="center" vertical="center"/>
    </xf>
    <xf numFmtId="0" fontId="0" fillId="0" borderId="0" xfId="0" applyFont="1" applyBorder="1" applyAlignment="1">
      <alignment horizontal="center" vertical="center"/>
    </xf>
    <xf numFmtId="164" fontId="0" fillId="3" borderId="11"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0" fontId="0" fillId="0" borderId="11" xfId="0" applyFont="1" applyBorder="1" applyAlignment="1">
      <alignment horizontal="center"/>
    </xf>
    <xf numFmtId="0" fontId="0" fillId="0" borderId="18" xfId="0" applyFont="1" applyBorder="1" applyAlignment="1">
      <alignment horizontal="center"/>
    </xf>
    <xf numFmtId="0" fontId="9" fillId="9" borderId="5" xfId="0" applyFont="1" applyFill="1" applyBorder="1" applyAlignment="1">
      <alignment vertical="center"/>
    </xf>
    <xf numFmtId="0" fontId="0" fillId="0" borderId="0" xfId="0" applyFont="1" applyAlignment="1">
      <alignment vertical="center"/>
    </xf>
    <xf numFmtId="0" fontId="4" fillId="0" borderId="10" xfId="0" applyFont="1" applyFill="1" applyBorder="1" applyAlignment="1">
      <alignment vertical="center"/>
    </xf>
    <xf numFmtId="0" fontId="4" fillId="0" borderId="0" xfId="0" applyFont="1" applyFill="1" applyBorder="1"/>
    <xf numFmtId="0" fontId="4" fillId="0" borderId="0" xfId="0" applyFont="1" applyFill="1" applyBorder="1" applyAlignment="1">
      <alignment vertical="center"/>
    </xf>
    <xf numFmtId="0" fontId="4" fillId="0" borderId="0" xfId="0" applyFont="1" applyFill="1" applyBorder="1" applyAlignment="1">
      <alignment horizontal="center" vertical="center"/>
    </xf>
    <xf numFmtId="164" fontId="4" fillId="0" borderId="11" xfId="0" applyNumberFormat="1" applyFont="1" applyFill="1" applyBorder="1" applyAlignment="1">
      <alignment horizontal="center" vertical="center"/>
    </xf>
    <xf numFmtId="0" fontId="0" fillId="0" borderId="0" xfId="0" applyFont="1" applyFill="1"/>
    <xf numFmtId="0" fontId="1" fillId="3" borderId="5" xfId="0" applyFont="1" applyFill="1" applyBorder="1" applyAlignment="1">
      <alignment vertical="center"/>
    </xf>
    <xf numFmtId="0" fontId="1" fillId="3" borderId="3" xfId="0" applyFont="1" applyFill="1" applyBorder="1" applyAlignment="1">
      <alignment vertical="center"/>
    </xf>
    <xf numFmtId="0" fontId="1" fillId="0" borderId="2" xfId="0" applyFont="1" applyBorder="1" applyAlignment="1">
      <alignment vertical="center"/>
    </xf>
    <xf numFmtId="0" fontId="4" fillId="5" borderId="12" xfId="0" applyFont="1" applyFill="1" applyBorder="1"/>
    <xf numFmtId="0" fontId="12" fillId="9" borderId="3" xfId="0" applyFont="1" applyFill="1" applyBorder="1" applyAlignment="1">
      <alignment horizontal="left" vertical="center" wrapText="1" shrinkToFit="1"/>
    </xf>
    <xf numFmtId="0" fontId="2" fillId="5" borderId="31" xfId="0" applyFont="1" applyFill="1" applyBorder="1" applyAlignment="1" applyProtection="1">
      <alignment horizontal="center" vertical="center" wrapText="1"/>
      <protection locked="0"/>
    </xf>
    <xf numFmtId="3" fontId="0" fillId="0" borderId="0" xfId="0" applyNumberFormat="1" applyFont="1" applyBorder="1"/>
    <xf numFmtId="3" fontId="0" fillId="0" borderId="8" xfId="0" applyNumberFormat="1" applyFont="1" applyFill="1" applyBorder="1" applyAlignment="1">
      <alignment horizontal="center" vertical="center"/>
    </xf>
    <xf numFmtId="3" fontId="0" fillId="6" borderId="6" xfId="0" applyNumberFormat="1" applyFont="1" applyFill="1" applyBorder="1" applyAlignment="1">
      <alignment horizontal="center" vertical="center"/>
    </xf>
    <xf numFmtId="3" fontId="0" fillId="0" borderId="8" xfId="0" applyNumberFormat="1" applyBorder="1" applyAlignment="1">
      <alignment horizontal="center" vertical="center"/>
    </xf>
    <xf numFmtId="3" fontId="0" fillId="0" borderId="0" xfId="0" applyNumberFormat="1" applyFont="1"/>
    <xf numFmtId="0" fontId="1" fillId="0" borderId="21" xfId="0" applyFont="1" applyBorder="1" applyAlignment="1">
      <alignment horizontal="center" vertical="center"/>
    </xf>
    <xf numFmtId="0" fontId="1" fillId="0" borderId="28" xfId="0" applyFont="1" applyBorder="1" applyAlignment="1">
      <alignment horizontal="center" vertical="center"/>
    </xf>
    <xf numFmtId="0" fontId="3" fillId="0" borderId="28" xfId="0" applyFont="1" applyBorder="1" applyAlignment="1">
      <alignment horizontal="center" vertical="center" wrapText="1"/>
    </xf>
    <xf numFmtId="3" fontId="3" fillId="0" borderId="28"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164" fontId="3" fillId="2" borderId="10" xfId="0" applyNumberFormat="1" applyFont="1" applyFill="1" applyBorder="1" applyAlignment="1">
      <alignment horizontal="right" vertical="center"/>
    </xf>
    <xf numFmtId="164" fontId="3" fillId="2" borderId="33" xfId="0" applyNumberFormat="1" applyFont="1" applyFill="1" applyBorder="1" applyAlignment="1">
      <alignment horizontal="right" vertical="center"/>
    </xf>
    <xf numFmtId="0" fontId="0" fillId="6" borderId="0" xfId="0" applyFill="1" applyBorder="1" applyAlignment="1">
      <alignment vertical="center"/>
    </xf>
    <xf numFmtId="0" fontId="0" fillId="6" borderId="0" xfId="0" applyFill="1" applyBorder="1" applyAlignment="1">
      <alignment horizontal="center" vertical="center"/>
    </xf>
    <xf numFmtId="3" fontId="0" fillId="6" borderId="0" xfId="0" applyNumberFormat="1" applyFill="1" applyBorder="1" applyAlignment="1">
      <alignment horizontal="center" vertical="center"/>
    </xf>
    <xf numFmtId="0" fontId="0" fillId="0" borderId="9" xfId="0" applyBorder="1" applyAlignment="1">
      <alignment horizontal="center" vertical="center"/>
    </xf>
    <xf numFmtId="164" fontId="3" fillId="2" borderId="16" xfId="0" applyNumberFormat="1" applyFont="1" applyFill="1" applyBorder="1" applyAlignment="1">
      <alignment horizontal="right" vertical="center"/>
    </xf>
    <xf numFmtId="164" fontId="3" fillId="2" borderId="34" xfId="0" applyNumberFormat="1" applyFont="1" applyFill="1" applyBorder="1" applyAlignment="1">
      <alignment horizontal="right" vertical="center"/>
    </xf>
    <xf numFmtId="0" fontId="0" fillId="6" borderId="17" xfId="0" applyFill="1" applyBorder="1" applyAlignment="1">
      <alignment vertical="center"/>
    </xf>
    <xf numFmtId="0" fontId="0" fillId="6" borderId="17" xfId="0" applyFill="1" applyBorder="1" applyAlignment="1">
      <alignment horizontal="center" vertical="center"/>
    </xf>
    <xf numFmtId="3" fontId="0" fillId="6" borderId="17" xfId="0" applyNumberFormat="1" applyFill="1" applyBorder="1" applyAlignment="1">
      <alignment horizontal="center" vertical="center"/>
    </xf>
    <xf numFmtId="0" fontId="0" fillId="6" borderId="18" xfId="0" applyFill="1" applyBorder="1" applyAlignment="1">
      <alignment horizontal="center" vertical="center"/>
    </xf>
    <xf numFmtId="0" fontId="2" fillId="0" borderId="30" xfId="0" applyFont="1" applyFill="1" applyBorder="1" applyAlignment="1">
      <alignment vertical="center" wrapText="1"/>
    </xf>
    <xf numFmtId="0" fontId="2" fillId="0" borderId="32"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20" xfId="0" applyFont="1" applyFill="1" applyBorder="1" applyAlignment="1">
      <alignment horizontal="left" vertical="center" wrapText="1"/>
    </xf>
    <xf numFmtId="0" fontId="2" fillId="0" borderId="30" xfId="0" applyFont="1" applyFill="1" applyBorder="1" applyAlignment="1">
      <alignment vertical="top"/>
    </xf>
    <xf numFmtId="0" fontId="2" fillId="0" borderId="0" xfId="0" applyFont="1" applyFill="1"/>
    <xf numFmtId="0" fontId="2" fillId="0" borderId="25" xfId="0" applyFont="1" applyFill="1" applyBorder="1" applyAlignment="1">
      <alignment vertical="top"/>
    </xf>
    <xf numFmtId="0" fontId="2" fillId="0" borderId="30"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vertical="top"/>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3" fontId="2" fillId="0" borderId="30" xfId="0" applyNumberFormat="1" applyFont="1" applyFill="1" applyBorder="1" applyAlignment="1">
      <alignment horizontal="center" vertical="center" wrapText="1" shrinkToFit="1"/>
    </xf>
    <xf numFmtId="3" fontId="2" fillId="0" borderId="1" xfId="0" applyNumberFormat="1" applyFont="1" applyFill="1" applyBorder="1" applyAlignment="1">
      <alignment horizontal="center" vertical="center" wrapText="1" shrinkToFit="1"/>
    </xf>
    <xf numFmtId="3" fontId="2" fillId="0" borderId="25" xfId="0" applyNumberFormat="1" applyFont="1" applyFill="1" applyBorder="1" applyAlignment="1">
      <alignment horizontal="center" vertical="center" wrapText="1" shrinkToFit="1"/>
    </xf>
    <xf numFmtId="0" fontId="2" fillId="5" borderId="25" xfId="0" applyFont="1" applyFill="1" applyBorder="1" applyAlignment="1" applyProtection="1">
      <alignment horizontal="center" vertical="center" wrapText="1"/>
      <protection locked="0"/>
    </xf>
    <xf numFmtId="0" fontId="0" fillId="0" borderId="25" xfId="0" applyFont="1" applyFill="1" applyBorder="1" applyAlignment="1">
      <alignment horizontal="center" vertical="center"/>
    </xf>
    <xf numFmtId="164" fontId="0" fillId="5" borderId="25" xfId="0" applyNumberFormat="1" applyFont="1" applyFill="1" applyBorder="1" applyAlignment="1">
      <alignment horizontal="center" vertical="center"/>
    </xf>
    <xf numFmtId="164" fontId="0" fillId="3" borderId="25" xfId="0" applyNumberFormat="1" applyFont="1" applyFill="1" applyBorder="1" applyAlignment="1">
      <alignment horizontal="center" vertical="center"/>
    </xf>
    <xf numFmtId="164" fontId="0" fillId="3" borderId="20"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3" fontId="3" fillId="0" borderId="22" xfId="0" applyNumberFormat="1" applyFont="1" applyBorder="1" applyAlignment="1">
      <alignment horizontal="center" vertical="center" wrapText="1"/>
    </xf>
    <xf numFmtId="0" fontId="0" fillId="6" borderId="6" xfId="0" applyFont="1" applyFill="1" applyBorder="1"/>
    <xf numFmtId="0" fontId="0" fillId="6" borderId="15" xfId="0" applyFont="1" applyFill="1" applyBorder="1"/>
    <xf numFmtId="0" fontId="0" fillId="6" borderId="0" xfId="0" applyFont="1" applyFill="1" applyBorder="1"/>
    <xf numFmtId="0" fontId="0" fillId="6" borderId="11" xfId="0" applyFont="1" applyFill="1" applyBorder="1"/>
    <xf numFmtId="0" fontId="10" fillId="0" borderId="29" xfId="0" applyFont="1" applyFill="1" applyBorder="1" applyAlignment="1">
      <alignment vertical="top"/>
    </xf>
    <xf numFmtId="0" fontId="10" fillId="0" borderId="30" xfId="0" applyFont="1" applyFill="1" applyBorder="1" applyAlignment="1">
      <alignment vertical="top" wrapText="1" shrinkToFit="1"/>
    </xf>
    <xf numFmtId="0" fontId="10" fillId="0" borderId="14" xfId="0" applyFont="1" applyFill="1" applyBorder="1" applyAlignment="1">
      <alignment vertical="top"/>
    </xf>
    <xf numFmtId="0" fontId="10" fillId="0" borderId="31" xfId="0" applyFont="1" applyFill="1" applyBorder="1" applyAlignment="1">
      <alignment vertical="top"/>
    </xf>
    <xf numFmtId="0" fontId="10" fillId="0" borderId="31" xfId="0" applyFont="1" applyFill="1" applyBorder="1" applyAlignment="1">
      <alignment vertical="top" wrapText="1" shrinkToFit="1"/>
    </xf>
    <xf numFmtId="0" fontId="10" fillId="0" borderId="12" xfId="0" applyFont="1" applyFill="1" applyBorder="1" applyAlignment="1">
      <alignment vertical="top"/>
    </xf>
    <xf numFmtId="0" fontId="10" fillId="0" borderId="1" xfId="0" applyFont="1" applyFill="1" applyBorder="1" applyAlignment="1">
      <alignment vertical="top" wrapText="1" shrinkToFit="1"/>
    </xf>
    <xf numFmtId="0" fontId="2" fillId="11" borderId="12" xfId="0" applyFont="1" applyFill="1" applyBorder="1" applyAlignment="1">
      <alignment vertical="top"/>
    </xf>
    <xf numFmtId="0" fontId="2" fillId="13" borderId="19" xfId="0" applyFont="1" applyFill="1" applyBorder="1" applyAlignment="1">
      <alignment vertical="top"/>
    </xf>
    <xf numFmtId="0" fontId="11" fillId="0" borderId="30" xfId="1" applyFont="1" applyFill="1" applyBorder="1" applyAlignment="1">
      <alignment vertical="top" wrapText="1" shrinkToFit="1"/>
    </xf>
    <xf numFmtId="3" fontId="0" fillId="0" borderId="17" xfId="0" applyNumberFormat="1" applyFont="1" applyBorder="1"/>
    <xf numFmtId="3" fontId="12" fillId="9" borderId="5" xfId="0" applyNumberFormat="1" applyFont="1" applyFill="1" applyBorder="1" applyAlignment="1">
      <alignment horizontal="left" vertical="center" wrapText="1" shrinkToFit="1"/>
    </xf>
    <xf numFmtId="3" fontId="0" fillId="0" borderId="1" xfId="0" applyNumberFormat="1" applyFont="1" applyFill="1" applyBorder="1" applyAlignment="1">
      <alignment horizontal="center" vertical="center"/>
    </xf>
    <xf numFmtId="3" fontId="0" fillId="0" borderId="25" xfId="0" applyNumberFormat="1" applyFont="1" applyFill="1" applyBorder="1" applyAlignment="1">
      <alignment horizontal="center" vertical="center"/>
    </xf>
    <xf numFmtId="3" fontId="0" fillId="0" borderId="0" xfId="0" applyNumberFormat="1" applyFont="1" applyBorder="1" applyAlignment="1">
      <alignment vertical="center"/>
    </xf>
    <xf numFmtId="3" fontId="4" fillId="0" borderId="0" xfId="0" applyNumberFormat="1" applyFont="1" applyFill="1" applyBorder="1" applyAlignment="1">
      <alignment vertical="center"/>
    </xf>
    <xf numFmtId="3" fontId="1" fillId="3" borderId="5" xfId="0" applyNumberFormat="1" applyFont="1" applyFill="1" applyBorder="1" applyAlignment="1">
      <alignment vertical="center"/>
    </xf>
    <xf numFmtId="0" fontId="11" fillId="0" borderId="31" xfId="1" applyFont="1" applyFill="1" applyBorder="1" applyAlignment="1">
      <alignment vertical="top" wrapText="1" shrinkToFit="1"/>
    </xf>
    <xf numFmtId="0" fontId="11" fillId="0" borderId="1" xfId="1" applyFont="1" applyFill="1" applyBorder="1" applyAlignment="1">
      <alignment vertical="top" wrapText="1" shrinkToFit="1"/>
    </xf>
    <xf numFmtId="0" fontId="0" fillId="0" borderId="31" xfId="0" applyFont="1" applyFill="1" applyBorder="1" applyAlignment="1">
      <alignment horizontal="center" vertical="center"/>
    </xf>
    <xf numFmtId="164" fontId="0" fillId="5" borderId="31" xfId="0" applyNumberFormat="1" applyFont="1" applyFill="1" applyBorder="1" applyAlignment="1">
      <alignment horizontal="center" vertical="center"/>
    </xf>
    <xf numFmtId="3" fontId="0" fillId="0" borderId="31" xfId="0" applyNumberFormat="1" applyFont="1" applyFill="1" applyBorder="1" applyAlignment="1">
      <alignment horizontal="center" vertical="center"/>
    </xf>
    <xf numFmtId="164" fontId="0" fillId="3" borderId="31" xfId="0" applyNumberFormat="1" applyFont="1" applyFill="1" applyBorder="1" applyAlignment="1">
      <alignment horizontal="center" vertical="center"/>
    </xf>
    <xf numFmtId="164" fontId="0" fillId="3" borderId="35" xfId="0" applyNumberFormat="1" applyFont="1" applyFill="1" applyBorder="1" applyAlignment="1">
      <alignment horizontal="center" vertical="center"/>
    </xf>
    <xf numFmtId="0" fontId="10" fillId="0" borderId="19" xfId="0" applyFont="1" applyFill="1" applyBorder="1" applyAlignment="1">
      <alignment vertical="top"/>
    </xf>
    <xf numFmtId="0" fontId="10" fillId="0" borderId="25" xfId="0" applyFont="1" applyFill="1" applyBorder="1" applyAlignment="1">
      <alignment vertical="top"/>
    </xf>
    <xf numFmtId="0" fontId="10" fillId="0" borderId="25" xfId="0" applyFont="1" applyFill="1" applyBorder="1" applyAlignment="1">
      <alignment vertical="top" wrapText="1" shrinkToFit="1"/>
    </xf>
    <xf numFmtId="0" fontId="2" fillId="12" borderId="14" xfId="0" applyFont="1" applyFill="1" applyBorder="1" applyAlignment="1">
      <alignment vertical="top"/>
    </xf>
    <xf numFmtId="0" fontId="2" fillId="0" borderId="31" xfId="1" applyFont="1" applyFill="1" applyBorder="1" applyAlignment="1">
      <alignment vertical="top" wrapText="1" shrinkToFit="1"/>
    </xf>
    <xf numFmtId="0" fontId="2" fillId="0" borderId="31" xfId="0" applyFont="1" applyFill="1" applyBorder="1" applyAlignment="1">
      <alignment vertical="center" wrapText="1"/>
    </xf>
    <xf numFmtId="0" fontId="2" fillId="0" borderId="31" xfId="0" applyFont="1" applyFill="1" applyBorder="1" applyAlignment="1">
      <alignment horizontal="center" vertical="center"/>
    </xf>
    <xf numFmtId="3" fontId="2" fillId="0" borderId="31" xfId="0" applyNumberFormat="1" applyFont="1" applyFill="1" applyBorder="1" applyAlignment="1">
      <alignment horizontal="center" vertical="center" wrapText="1" shrinkToFit="1"/>
    </xf>
    <xf numFmtId="0" fontId="2" fillId="0" borderId="31"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3" fontId="2" fillId="0" borderId="0" xfId="0" applyNumberFormat="1" applyFont="1" applyFill="1" applyBorder="1" applyAlignment="1">
      <alignment horizontal="center" vertical="center" wrapText="1" shrinkToFit="1"/>
    </xf>
    <xf numFmtId="0" fontId="2" fillId="0" borderId="0" xfId="0" applyFont="1" applyFill="1" applyBorder="1" applyAlignment="1">
      <alignment horizontal="left" vertical="center" wrapText="1"/>
    </xf>
    <xf numFmtId="0" fontId="2" fillId="14" borderId="12" xfId="0" applyFont="1" applyFill="1" applyBorder="1" applyAlignment="1">
      <alignment vertical="top"/>
    </xf>
    <xf numFmtId="0" fontId="2" fillId="15" borderId="12" xfId="0" applyFont="1" applyFill="1" applyBorder="1" applyAlignment="1">
      <alignment vertical="top"/>
    </xf>
    <xf numFmtId="0" fontId="2" fillId="16" borderId="12" xfId="0" applyFont="1" applyFill="1" applyBorder="1" applyAlignment="1">
      <alignment vertical="top"/>
    </xf>
    <xf numFmtId="0" fontId="2" fillId="11" borderId="19" xfId="0" applyFont="1" applyFill="1" applyBorder="1" applyAlignment="1">
      <alignment vertical="top"/>
    </xf>
    <xf numFmtId="0" fontId="1" fillId="0" borderId="0" xfId="0" applyFont="1" applyBorder="1" applyAlignment="1">
      <alignment horizontal="center" vertical="center"/>
    </xf>
    <xf numFmtId="0" fontId="1" fillId="7" borderId="0"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164" fontId="3" fillId="2" borderId="7" xfId="0" applyNumberFormat="1" applyFont="1" applyFill="1" applyBorder="1" applyAlignment="1">
      <alignment horizontal="right" vertical="center"/>
    </xf>
    <xf numFmtId="164" fontId="3" fillId="2" borderId="24" xfId="0" applyNumberFormat="1" applyFont="1" applyFill="1" applyBorder="1" applyAlignment="1">
      <alignment horizontal="right" vertical="center"/>
    </xf>
    <xf numFmtId="0" fontId="1" fillId="0" borderId="0" xfId="0" applyFont="1" applyBorder="1" applyAlignment="1">
      <alignment horizontal="center" vertical="center" wrapText="1"/>
    </xf>
    <xf numFmtId="0" fontId="1" fillId="4" borderId="0" xfId="0" applyFont="1" applyFill="1" applyBorder="1" applyAlignment="1">
      <alignment horizontal="center" vertical="center"/>
    </xf>
  </cellXfs>
  <cellStyles count="2">
    <cellStyle name="Normální" xfId="0" builtinId="0"/>
    <cellStyle name="Správně" xfId="1" builtinId="26"/>
  </cellStyles>
  <dxfs count="0"/>
  <tableStyles count="0" defaultTableStyle="TableStyleMedium2" defaultPivotStyle="PivotStyleLight16"/>
  <colors>
    <mruColors>
      <color rgb="FF649B3F"/>
      <color rgb="FF76B54B"/>
      <color rgb="FF6AA343"/>
      <color rgb="FFB9D9A3"/>
      <color rgb="FFEFF6EA"/>
      <color rgb="FFCC99FF"/>
      <color rgb="FFFFFFCC"/>
      <color rgb="FFFFE8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40BE-06E3-4D39-A8F7-2D5311DC2E81}">
  <sheetPr>
    <tabColor rgb="FF00B050"/>
  </sheetPr>
  <dimension ref="A1:L22"/>
  <sheetViews>
    <sheetView showGridLines="0" tabSelected="1" view="pageBreakPreview" zoomScaleNormal="85" zoomScaleSheetLayoutView="100" zoomScalePageLayoutView="55" workbookViewId="0">
      <pane ySplit="7" topLeftCell="A13" activePane="bottomLeft" state="frozen"/>
      <selection pane="bottomLeft" activeCell="E20" sqref="E20"/>
    </sheetView>
  </sheetViews>
  <sheetFormatPr defaultColWidth="9.140625" defaultRowHeight="15" x14ac:dyDescent="0.25"/>
  <cols>
    <col min="1" max="1" width="4.85546875" style="3" customWidth="1"/>
    <col min="2" max="2" width="23.42578125" style="3" customWidth="1"/>
    <col min="3" max="3" width="48.140625" style="3" customWidth="1"/>
    <col min="4" max="4" width="22.140625" style="3" customWidth="1"/>
    <col min="5" max="5" width="20.42578125" style="3" customWidth="1"/>
    <col min="6" max="6" width="20.28515625" style="3" customWidth="1"/>
    <col min="7" max="7" width="18.5703125" style="3" customWidth="1"/>
    <col min="8" max="8" width="9.85546875" style="3" customWidth="1"/>
    <col min="9" max="9" width="11.28515625" style="3" customWidth="1"/>
    <col min="10" max="10" width="9.28515625" style="59" customWidth="1"/>
    <col min="11" max="11" width="19.7109375" style="30" customWidth="1"/>
    <col min="12" max="12" width="14.7109375" style="30" customWidth="1"/>
    <col min="13" max="16384" width="9.140625" style="3"/>
  </cols>
  <sheetData>
    <row r="1" spans="1:12" x14ac:dyDescent="0.25">
      <c r="L1" s="15" t="s">
        <v>52</v>
      </c>
    </row>
    <row r="2" spans="1:12" ht="21.6" customHeight="1" x14ac:dyDescent="0.25">
      <c r="A2" s="150" t="s">
        <v>21</v>
      </c>
      <c r="B2" s="150"/>
      <c r="C2" s="150"/>
      <c r="D2" s="150"/>
      <c r="E2" s="150"/>
      <c r="F2" s="150"/>
      <c r="G2" s="150"/>
      <c r="H2" s="150"/>
      <c r="I2" s="150"/>
      <c r="J2" s="150"/>
      <c r="K2" s="150"/>
      <c r="L2" s="150"/>
    </row>
    <row r="3" spans="1:12" ht="19.899999999999999" customHeight="1" x14ac:dyDescent="0.25">
      <c r="A3" s="150" t="s">
        <v>22</v>
      </c>
      <c r="B3" s="150"/>
      <c r="C3" s="150"/>
      <c r="D3" s="150"/>
      <c r="E3" s="150"/>
      <c r="F3" s="150"/>
      <c r="G3" s="150"/>
      <c r="H3" s="150"/>
      <c r="I3" s="150"/>
      <c r="J3" s="150"/>
      <c r="K3" s="150"/>
      <c r="L3" s="150"/>
    </row>
    <row r="4" spans="1:12" ht="10.15" customHeight="1" x14ac:dyDescent="0.25">
      <c r="A4" s="13"/>
      <c r="B4" s="4"/>
      <c r="C4" s="4"/>
      <c r="D4" s="4"/>
      <c r="E4" s="4"/>
      <c r="F4" s="4"/>
      <c r="G4" s="4"/>
      <c r="H4" s="4"/>
      <c r="I4" s="4"/>
      <c r="J4" s="55"/>
      <c r="K4" s="31"/>
      <c r="L4" s="31"/>
    </row>
    <row r="5" spans="1:12" ht="22.9" customHeight="1" x14ac:dyDescent="0.25">
      <c r="A5" s="151" t="s">
        <v>19</v>
      </c>
      <c r="B5" s="151"/>
      <c r="C5" s="151"/>
      <c r="D5" s="151"/>
      <c r="E5" s="151"/>
      <c r="F5" s="151"/>
      <c r="G5" s="151"/>
      <c r="H5" s="151"/>
      <c r="I5" s="151"/>
      <c r="J5" s="151"/>
      <c r="K5" s="151"/>
      <c r="L5" s="151"/>
    </row>
    <row r="6" spans="1:12" ht="15.75" thickBot="1" x14ac:dyDescent="0.3">
      <c r="A6" s="14"/>
      <c r="B6" s="5"/>
      <c r="C6" s="5"/>
      <c r="D6" s="5"/>
      <c r="E6" s="5"/>
      <c r="F6" s="5"/>
      <c r="G6" s="5"/>
      <c r="H6" s="5"/>
      <c r="I6" s="5"/>
      <c r="J6" s="117"/>
      <c r="K6" s="32"/>
      <c r="L6" s="32"/>
    </row>
    <row r="7" spans="1:12" ht="120.75" thickBot="1" x14ac:dyDescent="0.3">
      <c r="A7" s="60" t="s">
        <v>0</v>
      </c>
      <c r="B7" s="61" t="s">
        <v>1</v>
      </c>
      <c r="C7" s="62" t="s">
        <v>2</v>
      </c>
      <c r="D7" s="62" t="s">
        <v>3</v>
      </c>
      <c r="E7" s="62" t="s">
        <v>4</v>
      </c>
      <c r="F7" s="62" t="s">
        <v>10</v>
      </c>
      <c r="G7" s="101" t="s">
        <v>9</v>
      </c>
      <c r="H7" s="62" t="s">
        <v>5</v>
      </c>
      <c r="I7" s="62" t="s">
        <v>41</v>
      </c>
      <c r="J7" s="63" t="s">
        <v>40</v>
      </c>
      <c r="K7" s="62" t="s">
        <v>42</v>
      </c>
      <c r="L7" s="102" t="s">
        <v>6</v>
      </c>
    </row>
    <row r="8" spans="1:12" s="42" customFormat="1" ht="18" customHeight="1" thickBot="1" x14ac:dyDescent="0.3">
      <c r="A8" s="27" t="s">
        <v>24</v>
      </c>
      <c r="B8" s="41" t="s">
        <v>25</v>
      </c>
      <c r="C8" s="29"/>
      <c r="D8" s="29"/>
      <c r="E8" s="29"/>
      <c r="F8" s="29"/>
      <c r="G8" s="29"/>
      <c r="H8" s="29"/>
      <c r="I8" s="29"/>
      <c r="J8" s="118"/>
      <c r="K8" s="29"/>
      <c r="L8" s="53"/>
    </row>
    <row r="9" spans="1:12" ht="138.75" customHeight="1" thickBot="1" x14ac:dyDescent="0.3">
      <c r="A9" s="109" t="s">
        <v>26</v>
      </c>
      <c r="B9" s="124" t="s">
        <v>27</v>
      </c>
      <c r="C9" s="111" t="s">
        <v>53</v>
      </c>
      <c r="D9" s="12"/>
      <c r="E9" s="12"/>
      <c r="F9" s="12"/>
      <c r="G9" s="12"/>
      <c r="H9" s="7" t="s">
        <v>39</v>
      </c>
      <c r="I9" s="33"/>
      <c r="J9" s="119">
        <v>1500</v>
      </c>
      <c r="K9" s="34">
        <f>ROUND(I9,2)</f>
        <v>0</v>
      </c>
      <c r="L9" s="35">
        <f>J9*K9</f>
        <v>0</v>
      </c>
    </row>
    <row r="10" spans="1:12" ht="18" customHeight="1" thickBot="1" x14ac:dyDescent="0.3">
      <c r="A10" s="27" t="s">
        <v>23</v>
      </c>
      <c r="B10" s="28" t="s">
        <v>28</v>
      </c>
      <c r="C10" s="29"/>
      <c r="D10" s="29"/>
      <c r="E10" s="29"/>
      <c r="F10" s="29"/>
      <c r="G10" s="29"/>
      <c r="H10" s="29"/>
      <c r="I10" s="29"/>
      <c r="J10" s="118"/>
      <c r="K10" s="29"/>
      <c r="L10" s="53"/>
    </row>
    <row r="11" spans="1:12" s="42" customFormat="1" ht="156" x14ac:dyDescent="0.25">
      <c r="A11" s="107" t="s">
        <v>29</v>
      </c>
      <c r="B11" s="116" t="s">
        <v>54</v>
      </c>
      <c r="C11" s="108" t="s">
        <v>55</v>
      </c>
      <c r="D11" s="12"/>
      <c r="E11" s="12"/>
      <c r="F11" s="12"/>
      <c r="G11" s="12"/>
      <c r="H11" s="7" t="s">
        <v>39</v>
      </c>
      <c r="I11" s="33"/>
      <c r="J11" s="119">
        <v>1000</v>
      </c>
      <c r="K11" s="34">
        <f t="shared" ref="K11:K12" si="0">ROUND(I11,2)</f>
        <v>0</v>
      </c>
      <c r="L11" s="35">
        <f t="shared" ref="L11:L12" si="1">J11*K11</f>
        <v>0</v>
      </c>
    </row>
    <row r="12" spans="1:12" s="42" customFormat="1" ht="156" x14ac:dyDescent="0.25">
      <c r="A12" s="112" t="s">
        <v>32</v>
      </c>
      <c r="B12" s="125" t="s">
        <v>56</v>
      </c>
      <c r="C12" s="113" t="s">
        <v>57</v>
      </c>
      <c r="D12" s="12"/>
      <c r="E12" s="12"/>
      <c r="F12" s="12"/>
      <c r="G12" s="12"/>
      <c r="H12" s="7" t="s">
        <v>39</v>
      </c>
      <c r="I12" s="33"/>
      <c r="J12" s="119">
        <v>1000</v>
      </c>
      <c r="K12" s="34">
        <f t="shared" si="0"/>
        <v>0</v>
      </c>
      <c r="L12" s="35">
        <f t="shared" si="1"/>
        <v>0</v>
      </c>
    </row>
    <row r="13" spans="1:12" ht="173.25" customHeight="1" x14ac:dyDescent="0.25">
      <c r="A13" s="109" t="s">
        <v>35</v>
      </c>
      <c r="B13" s="110" t="s">
        <v>30</v>
      </c>
      <c r="C13" s="111" t="s">
        <v>31</v>
      </c>
      <c r="D13" s="54"/>
      <c r="E13" s="54"/>
      <c r="F13" s="54"/>
      <c r="G13" s="54"/>
      <c r="H13" s="126" t="s">
        <v>39</v>
      </c>
      <c r="I13" s="127"/>
      <c r="J13" s="128">
        <v>3300</v>
      </c>
      <c r="K13" s="129">
        <f t="shared" ref="K13:K15" si="2">ROUND(I13,2)</f>
        <v>0</v>
      </c>
      <c r="L13" s="130">
        <f t="shared" ref="L13:L15" si="3">J13*K13</f>
        <v>0</v>
      </c>
    </row>
    <row r="14" spans="1:12" ht="171" customHeight="1" x14ac:dyDescent="0.25">
      <c r="A14" s="109" t="s">
        <v>38</v>
      </c>
      <c r="B14" s="110" t="s">
        <v>33</v>
      </c>
      <c r="C14" s="111" t="s">
        <v>34</v>
      </c>
      <c r="D14" s="54"/>
      <c r="E14" s="54"/>
      <c r="F14" s="54"/>
      <c r="G14" s="12"/>
      <c r="H14" s="7" t="s">
        <v>39</v>
      </c>
      <c r="I14" s="33"/>
      <c r="J14" s="119">
        <v>5200</v>
      </c>
      <c r="K14" s="34">
        <f t="shared" si="2"/>
        <v>0</v>
      </c>
      <c r="L14" s="35">
        <f t="shared" si="3"/>
        <v>0</v>
      </c>
    </row>
    <row r="15" spans="1:12" ht="171.75" customHeight="1" thickBot="1" x14ac:dyDescent="0.3">
      <c r="A15" s="131" t="s">
        <v>58</v>
      </c>
      <c r="B15" s="132" t="s">
        <v>36</v>
      </c>
      <c r="C15" s="133" t="s">
        <v>37</v>
      </c>
      <c r="D15" s="96"/>
      <c r="E15" s="96"/>
      <c r="F15" s="96"/>
      <c r="G15" s="96"/>
      <c r="H15" s="97" t="s">
        <v>39</v>
      </c>
      <c r="I15" s="98"/>
      <c r="J15" s="120">
        <v>200</v>
      </c>
      <c r="K15" s="99">
        <f t="shared" si="2"/>
        <v>0</v>
      </c>
      <c r="L15" s="100">
        <f t="shared" si="3"/>
        <v>0</v>
      </c>
    </row>
    <row r="16" spans="1:12" ht="18" customHeight="1" x14ac:dyDescent="0.25">
      <c r="A16" s="8"/>
      <c r="B16" s="9"/>
      <c r="C16" s="9"/>
      <c r="D16" s="9"/>
      <c r="E16" s="9"/>
      <c r="F16" s="9"/>
      <c r="G16" s="9"/>
      <c r="H16" s="9"/>
      <c r="I16" s="9"/>
      <c r="J16" s="121"/>
      <c r="K16" s="36"/>
      <c r="L16" s="37"/>
    </row>
    <row r="17" spans="1:12" ht="18" customHeight="1" x14ac:dyDescent="0.25">
      <c r="A17" s="152" t="s">
        <v>59</v>
      </c>
      <c r="B17" s="153"/>
      <c r="C17" s="153"/>
      <c r="D17" s="153"/>
      <c r="E17" s="153"/>
      <c r="F17" s="153"/>
      <c r="G17" s="153"/>
      <c r="H17" s="153"/>
      <c r="I17" s="153"/>
      <c r="J17" s="153"/>
      <c r="K17" s="153"/>
      <c r="L17" s="154"/>
    </row>
    <row r="18" spans="1:12" s="48" customFormat="1" ht="18" customHeight="1" thickBot="1" x14ac:dyDescent="0.3">
      <c r="A18" s="43"/>
      <c r="B18" s="44"/>
      <c r="C18" s="45"/>
      <c r="D18" s="45"/>
      <c r="E18" s="45"/>
      <c r="F18" s="45"/>
      <c r="G18" s="45"/>
      <c r="H18" s="45"/>
      <c r="I18" s="45"/>
      <c r="J18" s="122"/>
      <c r="K18" s="46"/>
      <c r="L18" s="47"/>
    </row>
    <row r="19" spans="1:12" ht="27.6" customHeight="1" thickBot="1" x14ac:dyDescent="0.3">
      <c r="A19" s="8"/>
      <c r="B19" s="9"/>
      <c r="C19" s="9"/>
      <c r="D19" s="9"/>
      <c r="E19" s="9"/>
      <c r="F19" s="9"/>
      <c r="G19" s="51" t="s">
        <v>16</v>
      </c>
      <c r="H19" s="49"/>
      <c r="I19" s="49"/>
      <c r="J19" s="123"/>
      <c r="K19" s="50"/>
      <c r="L19" s="38">
        <f>SUM(L8:L15)</f>
        <v>0</v>
      </c>
    </row>
    <row r="20" spans="1:12" x14ac:dyDescent="0.25">
      <c r="A20" s="10"/>
      <c r="B20" s="4"/>
      <c r="C20" s="4"/>
      <c r="D20" s="4"/>
      <c r="E20" s="4"/>
      <c r="F20" s="4"/>
      <c r="G20" s="4"/>
      <c r="H20" s="4"/>
      <c r="I20" s="4"/>
      <c r="J20" s="55"/>
      <c r="K20" s="31"/>
      <c r="L20" s="39"/>
    </row>
    <row r="21" spans="1:12" x14ac:dyDescent="0.25">
      <c r="A21" s="52"/>
      <c r="B21" s="2" t="s">
        <v>17</v>
      </c>
      <c r="C21" s="4"/>
      <c r="D21" s="4"/>
      <c r="E21" s="4"/>
      <c r="F21" s="4"/>
      <c r="G21" s="4"/>
      <c r="H21" s="4"/>
      <c r="I21" s="4"/>
      <c r="J21" s="55"/>
      <c r="K21" s="31"/>
      <c r="L21" s="39"/>
    </row>
    <row r="22" spans="1:12" ht="15.75" thickBot="1" x14ac:dyDescent="0.3">
      <c r="A22" s="11"/>
      <c r="B22" s="5"/>
      <c r="C22" s="5"/>
      <c r="D22" s="5"/>
      <c r="E22" s="5"/>
      <c r="F22" s="5"/>
      <c r="G22" s="5"/>
      <c r="H22" s="5"/>
      <c r="I22" s="5"/>
      <c r="J22" s="117"/>
      <c r="K22" s="32"/>
      <c r="L22" s="40"/>
    </row>
  </sheetData>
  <mergeCells count="4">
    <mergeCell ref="A2:L2"/>
    <mergeCell ref="A3:L3"/>
    <mergeCell ref="A5:L5"/>
    <mergeCell ref="A17:L17"/>
  </mergeCells>
  <pageMargins left="0.51181102362204722" right="0.51181102362204722" top="0.78740157480314965" bottom="0.78740157480314965"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2DCD-FBBF-447A-8A6A-B944FA22805E}">
  <sheetPr>
    <tabColor rgb="FF92D050"/>
  </sheetPr>
  <dimension ref="A1:J31"/>
  <sheetViews>
    <sheetView showGridLines="0" view="pageBreakPreview" topLeftCell="A18" zoomScale="115" zoomScaleNormal="100" zoomScaleSheetLayoutView="115" workbookViewId="0">
      <selection activeCell="E32" sqref="E32"/>
    </sheetView>
  </sheetViews>
  <sheetFormatPr defaultColWidth="9.140625" defaultRowHeight="15" x14ac:dyDescent="0.25"/>
  <cols>
    <col min="1" max="1" width="3.28515625" style="3" bestFit="1" customWidth="1"/>
    <col min="2" max="2" width="34.28515625" style="3" customWidth="1"/>
    <col min="3" max="3" width="16.42578125" style="3" customWidth="1"/>
    <col min="4" max="4" width="10.5703125" style="3" customWidth="1"/>
    <col min="5" max="5" width="10.5703125" style="59" customWidth="1"/>
    <col min="6" max="6" width="68.7109375" style="3" customWidth="1"/>
    <col min="7" max="7" width="26" style="3" customWidth="1"/>
    <col min="8" max="9" width="9.140625" style="3"/>
    <col min="10" max="10" width="28.85546875" style="3" customWidth="1"/>
    <col min="11" max="16384" width="9.140625" style="3"/>
  </cols>
  <sheetData>
    <row r="1" spans="1:10" x14ac:dyDescent="0.25">
      <c r="A1" s="4"/>
      <c r="B1" s="4"/>
      <c r="C1" s="4"/>
      <c r="D1" s="4"/>
      <c r="E1" s="55"/>
      <c r="F1" s="4"/>
      <c r="G1" s="23" t="str">
        <f>Nabídka!L1</f>
        <v>Výzva k podání nabídek LFHKDNS01-K2-02-2025 – příloha č. 4</v>
      </c>
    </row>
    <row r="2" spans="1:10" x14ac:dyDescent="0.25">
      <c r="A2" s="4"/>
      <c r="B2" s="4"/>
      <c r="C2" s="4"/>
      <c r="D2" s="4"/>
      <c r="E2" s="55"/>
      <c r="F2" s="4"/>
      <c r="G2" s="23"/>
    </row>
    <row r="3" spans="1:10" x14ac:dyDescent="0.25">
      <c r="A3" s="150" t="s">
        <v>7</v>
      </c>
      <c r="B3" s="150"/>
      <c r="C3" s="150"/>
      <c r="D3" s="150"/>
      <c r="E3" s="150"/>
      <c r="F3" s="150"/>
      <c r="G3" s="150"/>
      <c r="H3" s="24"/>
      <c r="I3" s="24"/>
      <c r="J3" s="24"/>
    </row>
    <row r="4" spans="1:10" x14ac:dyDescent="0.25">
      <c r="A4" s="157" t="str">
        <f>Nabídka!A3</f>
        <v>Pasteurovy pipety a serologické pipety</v>
      </c>
      <c r="B4" s="157"/>
      <c r="C4" s="157"/>
      <c r="D4" s="157"/>
      <c r="E4" s="157"/>
      <c r="F4" s="157"/>
      <c r="G4" s="157"/>
    </row>
    <row r="5" spans="1:10" x14ac:dyDescent="0.25">
      <c r="A5" s="13"/>
      <c r="B5" s="4"/>
      <c r="C5" s="4"/>
      <c r="D5" s="4"/>
      <c r="E5" s="55"/>
      <c r="F5" s="4"/>
      <c r="G5" s="4"/>
    </row>
    <row r="6" spans="1:10" x14ac:dyDescent="0.25">
      <c r="A6" s="158" t="s">
        <v>18</v>
      </c>
      <c r="B6" s="158"/>
      <c r="C6" s="158"/>
      <c r="D6" s="158"/>
      <c r="E6" s="158"/>
      <c r="F6" s="158"/>
      <c r="G6" s="158"/>
    </row>
    <row r="7" spans="1:10" ht="15.75" thickBot="1" x14ac:dyDescent="0.3">
      <c r="A7" s="13"/>
      <c r="B7" s="4"/>
      <c r="C7" s="4"/>
      <c r="D7" s="4"/>
      <c r="E7" s="55"/>
      <c r="F7" s="4"/>
      <c r="G7" s="4"/>
    </row>
    <row r="8" spans="1:10" s="1" customFormat="1" x14ac:dyDescent="0.25">
      <c r="A8" s="155" t="s">
        <v>8</v>
      </c>
      <c r="B8" s="156"/>
      <c r="C8" s="25" t="s">
        <v>20</v>
      </c>
      <c r="D8" s="26"/>
      <c r="E8" s="58"/>
      <c r="F8" s="17"/>
      <c r="G8" s="18"/>
    </row>
    <row r="9" spans="1:10" s="1" customFormat="1" ht="15.75" thickBot="1" x14ac:dyDescent="0.3">
      <c r="A9" s="66"/>
      <c r="B9" s="67" t="s">
        <v>12</v>
      </c>
      <c r="C9" s="68" t="s">
        <v>11</v>
      </c>
      <c r="D9" s="69"/>
      <c r="E9" s="70"/>
      <c r="F9" s="105"/>
      <c r="G9" s="106"/>
    </row>
    <row r="10" spans="1:10" ht="45.75" thickBot="1" x14ac:dyDescent="0.3">
      <c r="A10" s="60" t="s">
        <v>0</v>
      </c>
      <c r="B10" s="61" t="s">
        <v>1</v>
      </c>
      <c r="C10" s="62" t="s">
        <v>2</v>
      </c>
      <c r="D10" s="62" t="s">
        <v>5</v>
      </c>
      <c r="E10" s="63" t="s">
        <v>40</v>
      </c>
      <c r="F10" s="64" t="s">
        <v>13</v>
      </c>
      <c r="G10" s="65" t="s">
        <v>14</v>
      </c>
    </row>
    <row r="11" spans="1:10" s="83" customFormat="1" ht="45" x14ac:dyDescent="0.25">
      <c r="A11" s="134" t="s">
        <v>26</v>
      </c>
      <c r="B11" s="135" t="s">
        <v>27</v>
      </c>
      <c r="C11" s="136" t="s">
        <v>51</v>
      </c>
      <c r="D11" s="137" t="s">
        <v>39</v>
      </c>
      <c r="E11" s="138">
        <v>1000</v>
      </c>
      <c r="F11" s="139" t="s">
        <v>49</v>
      </c>
      <c r="G11" s="140" t="s">
        <v>47</v>
      </c>
    </row>
    <row r="12" spans="1:10" s="83" customFormat="1" ht="45" x14ac:dyDescent="0.25">
      <c r="A12" s="146" t="s">
        <v>29</v>
      </c>
      <c r="B12" s="90" t="s">
        <v>54</v>
      </c>
      <c r="C12" s="86" t="s">
        <v>51</v>
      </c>
      <c r="D12" s="87" t="s">
        <v>39</v>
      </c>
      <c r="E12" s="94">
        <v>1000</v>
      </c>
      <c r="F12" s="88" t="s">
        <v>49</v>
      </c>
      <c r="G12" s="89" t="s">
        <v>47</v>
      </c>
    </row>
    <row r="13" spans="1:10" s="83" customFormat="1" ht="45" x14ac:dyDescent="0.25">
      <c r="A13" s="114" t="s">
        <v>32</v>
      </c>
      <c r="B13" s="90" t="s">
        <v>56</v>
      </c>
      <c r="C13" s="86" t="s">
        <v>51</v>
      </c>
      <c r="D13" s="87" t="s">
        <v>39</v>
      </c>
      <c r="E13" s="94">
        <v>1000</v>
      </c>
      <c r="F13" s="88" t="s">
        <v>49</v>
      </c>
      <c r="G13" s="89" t="s">
        <v>47</v>
      </c>
    </row>
    <row r="14" spans="1:10" s="83" customFormat="1" x14ac:dyDescent="0.25">
      <c r="A14" s="147" t="s">
        <v>35</v>
      </c>
      <c r="B14" s="90" t="s">
        <v>30</v>
      </c>
      <c r="C14" s="86" t="s">
        <v>51</v>
      </c>
      <c r="D14" s="87" t="s">
        <v>39</v>
      </c>
      <c r="E14" s="94">
        <v>600</v>
      </c>
      <c r="F14" s="88" t="s">
        <v>43</v>
      </c>
      <c r="G14" s="89" t="s">
        <v>45</v>
      </c>
    </row>
    <row r="15" spans="1:10" s="83" customFormat="1" ht="45" x14ac:dyDescent="0.25">
      <c r="A15" s="147" t="s">
        <v>35</v>
      </c>
      <c r="B15" s="90" t="s">
        <v>30</v>
      </c>
      <c r="C15" s="86" t="s">
        <v>51</v>
      </c>
      <c r="D15" s="87" t="s">
        <v>39</v>
      </c>
      <c r="E15" s="94">
        <v>1200</v>
      </c>
      <c r="F15" s="88" t="s">
        <v>49</v>
      </c>
      <c r="G15" s="89" t="s">
        <v>47</v>
      </c>
    </row>
    <row r="16" spans="1:10" s="83" customFormat="1" ht="30" x14ac:dyDescent="0.25">
      <c r="A16" s="147" t="s">
        <v>35</v>
      </c>
      <c r="B16" s="90" t="s">
        <v>30</v>
      </c>
      <c r="C16" s="86" t="s">
        <v>51</v>
      </c>
      <c r="D16" s="87" t="s">
        <v>39</v>
      </c>
      <c r="E16" s="94">
        <v>1500</v>
      </c>
      <c r="F16" s="88" t="s">
        <v>61</v>
      </c>
      <c r="G16" s="89" t="s">
        <v>60</v>
      </c>
    </row>
    <row r="17" spans="1:7" s="83" customFormat="1" x14ac:dyDescent="0.25">
      <c r="A17" s="148" t="s">
        <v>38</v>
      </c>
      <c r="B17" s="90" t="s">
        <v>33</v>
      </c>
      <c r="C17" s="86" t="s">
        <v>51</v>
      </c>
      <c r="D17" s="87" t="s">
        <v>39</v>
      </c>
      <c r="E17" s="94">
        <v>400</v>
      </c>
      <c r="F17" s="88" t="s">
        <v>43</v>
      </c>
      <c r="G17" s="89" t="s">
        <v>45</v>
      </c>
    </row>
    <row r="18" spans="1:7" s="83" customFormat="1" ht="30" x14ac:dyDescent="0.25">
      <c r="A18" s="148" t="s">
        <v>38</v>
      </c>
      <c r="B18" s="90" t="s">
        <v>33</v>
      </c>
      <c r="C18" s="86" t="s">
        <v>51</v>
      </c>
      <c r="D18" s="87" t="s">
        <v>39</v>
      </c>
      <c r="E18" s="94">
        <v>1000</v>
      </c>
      <c r="F18" s="88" t="s">
        <v>61</v>
      </c>
      <c r="G18" s="89" t="s">
        <v>60</v>
      </c>
    </row>
    <row r="19" spans="1:7" s="83" customFormat="1" ht="15.75" thickBot="1" x14ac:dyDescent="0.3">
      <c r="A19" s="115" t="s">
        <v>58</v>
      </c>
      <c r="B19" s="84" t="s">
        <v>36</v>
      </c>
      <c r="C19" s="80" t="s">
        <v>51</v>
      </c>
      <c r="D19" s="91" t="s">
        <v>39</v>
      </c>
      <c r="E19" s="95">
        <v>200</v>
      </c>
      <c r="F19" s="92" t="s">
        <v>43</v>
      </c>
      <c r="G19" s="81" t="s">
        <v>45</v>
      </c>
    </row>
    <row r="20" spans="1:7" s="83" customFormat="1" ht="15.75" thickBot="1" x14ac:dyDescent="0.3">
      <c r="A20" s="141"/>
      <c r="B20" s="141"/>
      <c r="C20" s="142"/>
      <c r="D20" s="143"/>
      <c r="E20" s="144"/>
      <c r="F20" s="145"/>
      <c r="G20" s="145"/>
    </row>
    <row r="21" spans="1:7" s="6" customFormat="1" x14ac:dyDescent="0.25">
      <c r="A21" s="155" t="s">
        <v>8</v>
      </c>
      <c r="B21" s="156"/>
      <c r="C21" s="16" t="s">
        <v>15</v>
      </c>
      <c r="D21" s="17"/>
      <c r="E21" s="56"/>
      <c r="F21" s="17"/>
      <c r="G21" s="18"/>
    </row>
    <row r="22" spans="1:7" s="6" customFormat="1" ht="15.75" thickBot="1" x14ac:dyDescent="0.3">
      <c r="A22" s="21"/>
      <c r="B22" s="22" t="s">
        <v>12</v>
      </c>
      <c r="C22" s="19" t="s">
        <v>11</v>
      </c>
      <c r="D22" s="20"/>
      <c r="E22" s="57"/>
      <c r="F22" s="103"/>
      <c r="G22" s="104"/>
    </row>
    <row r="23" spans="1:7" s="83" customFormat="1" ht="45.75" thickBot="1" x14ac:dyDescent="0.3">
      <c r="A23" s="60" t="s">
        <v>0</v>
      </c>
      <c r="B23" s="61" t="s">
        <v>1</v>
      </c>
      <c r="C23" s="62" t="s">
        <v>2</v>
      </c>
      <c r="D23" s="62" t="s">
        <v>5</v>
      </c>
      <c r="E23" s="63" t="s">
        <v>40</v>
      </c>
      <c r="F23" s="64" t="s">
        <v>13</v>
      </c>
      <c r="G23" s="65" t="s">
        <v>14</v>
      </c>
    </row>
    <row r="24" spans="1:7" s="83" customFormat="1" ht="45" x14ac:dyDescent="0.25">
      <c r="A24" s="114" t="s">
        <v>32</v>
      </c>
      <c r="B24" s="90" t="s">
        <v>33</v>
      </c>
      <c r="C24" s="86" t="s">
        <v>51</v>
      </c>
      <c r="D24" s="87" t="s">
        <v>39</v>
      </c>
      <c r="E24" s="94">
        <v>2000</v>
      </c>
      <c r="F24" s="88" t="s">
        <v>49</v>
      </c>
      <c r="G24" s="89" t="s">
        <v>62</v>
      </c>
    </row>
    <row r="25" spans="1:7" s="83" customFormat="1" ht="30.75" thickBot="1" x14ac:dyDescent="0.3">
      <c r="A25" s="149" t="s">
        <v>32</v>
      </c>
      <c r="B25" s="84" t="s">
        <v>33</v>
      </c>
      <c r="C25" s="80" t="s">
        <v>51</v>
      </c>
      <c r="D25" s="91" t="s">
        <v>39</v>
      </c>
      <c r="E25" s="95">
        <v>1000</v>
      </c>
      <c r="F25" s="92" t="s">
        <v>43</v>
      </c>
      <c r="G25" s="81" t="s">
        <v>44</v>
      </c>
    </row>
    <row r="26" spans="1:7" ht="15.75" thickBot="1" x14ac:dyDescent="0.3"/>
    <row r="27" spans="1:7" s="1" customFormat="1" x14ac:dyDescent="0.25">
      <c r="A27" s="155" t="s">
        <v>8</v>
      </c>
      <c r="B27" s="156"/>
      <c r="C27" s="25" t="s">
        <v>46</v>
      </c>
      <c r="D27" s="26"/>
      <c r="E27" s="58"/>
      <c r="F27" s="26"/>
      <c r="G27" s="71"/>
    </row>
    <row r="28" spans="1:7" s="1" customFormat="1" ht="15.75" thickBot="1" x14ac:dyDescent="0.3">
      <c r="A28" s="72"/>
      <c r="B28" s="73" t="s">
        <v>12</v>
      </c>
      <c r="C28" s="74" t="s">
        <v>11</v>
      </c>
      <c r="D28" s="75"/>
      <c r="E28" s="76"/>
      <c r="F28" s="75"/>
      <c r="G28" s="77"/>
    </row>
    <row r="29" spans="1:7" s="1" customFormat="1" ht="45.75" thickBot="1" x14ac:dyDescent="0.3">
      <c r="A29" s="60" t="s">
        <v>0</v>
      </c>
      <c r="B29" s="61" t="s">
        <v>1</v>
      </c>
      <c r="C29" s="62" t="s">
        <v>2</v>
      </c>
      <c r="D29" s="62" t="s">
        <v>5</v>
      </c>
      <c r="E29" s="63" t="s">
        <v>40</v>
      </c>
      <c r="F29" s="64" t="s">
        <v>13</v>
      </c>
      <c r="G29" s="65" t="s">
        <v>14</v>
      </c>
    </row>
    <row r="30" spans="1:7" s="83" customFormat="1" ht="30" x14ac:dyDescent="0.25">
      <c r="A30" s="134" t="s">
        <v>26</v>
      </c>
      <c r="B30" s="82" t="s">
        <v>27</v>
      </c>
      <c r="C30" s="78" t="s">
        <v>51</v>
      </c>
      <c r="D30" s="85" t="s">
        <v>39</v>
      </c>
      <c r="E30" s="93">
        <v>500</v>
      </c>
      <c r="F30" s="78" t="s">
        <v>43</v>
      </c>
      <c r="G30" s="79" t="s">
        <v>63</v>
      </c>
    </row>
    <row r="31" spans="1:7" s="83" customFormat="1" ht="30.75" thickBot="1" x14ac:dyDescent="0.3">
      <c r="A31" s="149" t="s">
        <v>32</v>
      </c>
      <c r="B31" s="84" t="s">
        <v>33</v>
      </c>
      <c r="C31" s="80" t="s">
        <v>51</v>
      </c>
      <c r="D31" s="91" t="s">
        <v>39</v>
      </c>
      <c r="E31" s="95">
        <v>800</v>
      </c>
      <c r="F31" s="80" t="s">
        <v>48</v>
      </c>
      <c r="G31" s="81" t="s">
        <v>50</v>
      </c>
    </row>
  </sheetData>
  <mergeCells count="6">
    <mergeCell ref="A27:B27"/>
    <mergeCell ref="A21:B21"/>
    <mergeCell ref="A4:G4"/>
    <mergeCell ref="A6:G6"/>
    <mergeCell ref="A3:G3"/>
    <mergeCell ref="A8:B8"/>
  </mergeCells>
  <pageMargins left="0.70866141732283472" right="0.70866141732283472" top="0.78740157480314965" bottom="0.78740157480314965"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Nabídka</vt:lpstr>
      <vt:lpstr>Rozdělení dodávek</vt:lpstr>
      <vt:lpstr>Nabídka!Oblast_tisku</vt:lpstr>
      <vt:lpstr>'Rozdělení dodávek'!Oblast_tisku</vt:lpstr>
      <vt:lpstr>Nabídka!Print_Area</vt:lpstr>
      <vt:lpstr>'Rozdělení dodávek'!Print_Area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2020-09-17T12:58:29Z</dcterms:created>
  <dcterms:modified xsi:type="dcterms:W3CDTF">2025-04-23T06:07:16Z</dcterms:modified>
</cp:coreProperties>
</file>