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DALI\Aplikace$\PravniOddeleni\VEREJNE ZAKAZKY\2025 Dodávka kamer a příslušenství\02 ZD\Příprava\2025-04-25\"/>
    </mc:Choice>
  </mc:AlternateContent>
  <xr:revisionPtr revIDLastSave="0" documentId="13_ncr:1_{BE5D26ED-A14B-4A7A-AEB0-A67034C0AE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3" i="1"/>
  <c r="G4" i="1"/>
  <c r="G5" i="1"/>
  <c r="G6" i="1"/>
  <c r="G7" i="1"/>
  <c r="G43" i="1" s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3" i="1"/>
</calcChain>
</file>

<file path=xl/sharedStrings.xml><?xml version="1.0" encoding="utf-8"?>
<sst xmlns="http://schemas.openxmlformats.org/spreadsheetml/2006/main" count="117" uniqueCount="84">
  <si>
    <t>položka</t>
  </si>
  <si>
    <t>název</t>
  </si>
  <si>
    <t>popis</t>
  </si>
  <si>
    <t>jednotka</t>
  </si>
  <si>
    <t>cena za jednotku
[Kč bez DPH]</t>
  </si>
  <si>
    <t>požadovaný počet jednotek</t>
  </si>
  <si>
    <t>cena celková
[Kč bez DPH]</t>
  </si>
  <si>
    <t>cena celková
[Kč s DPH]</t>
  </si>
  <si>
    <t>přesný typ zařízení vč. PN (pokud je k dispozici), vč. přídavných modulů chlazení, redundatních zdrojů a rozšířené podpory výrobce (pokud jsou PN samostatně k dispozici a pro danou položku relevantní)</t>
  </si>
  <si>
    <t>výrobce/vendor</t>
  </si>
  <si>
    <t>kamera A – termální Bullet/Box</t>
  </si>
  <si>
    <t>Termální kamera pro sledování perimetru, senzor – 384x288 pixelů, pixelssize:17μm. Spectral range: 8-14μm, objektiv 7mm, F1.18 Horizontalně 55° vertikálně 41°, 30fps, senzitivita NETD&lt;20mK@25C,F1.0, AI deep learnig, možnost instalace aplikací třetích stran</t>
  </si>
  <si>
    <t>ks</t>
  </si>
  <si>
    <t>kamera B – termální Bullet/Box</t>
  </si>
  <si>
    <t>Termální kamera pro sledování perimetru, senzor – 384x288 pixelů, pixelssize:17μm. Spectral range: 8-14μm, objektiv 13mm, F1.0 Horizontaně: 29° Vertikálně: 22°, 30fps, senzitivita NETD&lt;20mK@25C,F1.0, AI deep learning,  možnost instalace aplikací třetích stran</t>
  </si>
  <si>
    <t>kamera C – otočná venkovní PTZ</t>
  </si>
  <si>
    <t>Otočná PTZ kamera, 2Mpx 1080p, 32x optický zoom, Optimalizivané IR do 250m, technologie zlepšení obrazu, v barvě 0,06 lux při 30IRE F1.14 bez IR, až 60 fps v 1080p, PVC Free,  speed dry osušení kamery rychlým pohybem,  AI objektová analýza s deep learning – osoby, obličej, vozidlo (auto, autobus, nakladní auto, motocykl), SPZ, ACAP – možnost instalace aplikací třetích stran, tracking na základě AI a to i z přidružených kamer</t>
  </si>
  <si>
    <t>Kamera C - otočná střecha PTZ</t>
  </si>
  <si>
    <t>Otočná PTZ kamera, 8Mpx 4K, 31x optický zoom, Laser Focus,Optimalizivané IR do 200m, technologie zlepšení obrazu, v barvě 0,06 lux při 30IRE F1.36 bez IR, až 25/30 fps v 4K, PVC Free,   speed dry osušení kamery rychlým pohybem,  AI objektová analýza s deep learning - osoby, obličej, vozidlo(auto, bus, nakl, motocykl), SPZ, ACAP - možnost instalace aplikací třetích stran, tracking na základě AI a to i z přidružených kamer, secure boot, TPM module</t>
  </si>
  <si>
    <t>kamera D – venkovní Dome</t>
  </si>
  <si>
    <t>Dome kamera venkovní, rozlišení 2592x1944 30 fps, Obrazový snímáč varifokální rozsah min. 3–8 mm, F=1,3, vodorovný úhel pohledu: 104°-40°
Svislý úhel pohledu: 74°-29°,podpora WDR a technologie zlepšení obrazu vzdálený motorický zoom a focus, HDMI otput,  AI deep learnig, IR korekce, klasifikace objektů, osoba vozidlo(auto, autobus, nákladní, motocykl),  možnost instalace aplikací třetích stran, secure boot</t>
  </si>
  <si>
    <t>kamera E – vnitřní
(pouze dodávka bez fyzické instalace – provede zadavatel)</t>
  </si>
  <si>
    <t>Dome kamera vnitřní, rozlišení 2304x1728 30 fps,  Obrazový snímáč varifokální rozsah min. 3–6mm,F1.9-2.7 100°–45°, vzdálený mnotorický zoom a focus, HDMI otput,  AI deep learning, klasifikace objektů, možnost instalace aplikací třetích stran</t>
  </si>
  <si>
    <t>IP reproduktor – venkovní</t>
  </si>
  <si>
    <t>IP reproduktor s výkonem  &gt;121dB, vyzařovací výkon 70°horizontal, 100°vertical (2kHz), vestavěný mikrofon, SIP protokol,  možnost instalace aplikací třetích stran</t>
  </si>
  <si>
    <t>Joystick</t>
  </si>
  <si>
    <t>Joystick – ovládací joystick pro systémy CCTV – Joystick lze používat jako joystick nebo jog dial.  3osý joystick s 8 aplikačně definovanými klávesovými zkratkami</t>
  </si>
  <si>
    <t>Aktivní prvky</t>
  </si>
  <si>
    <t>Datový přepínač (switch), s managementem min. přes Web, min 8portu min 1000BASE-TX PoE výkonově kompatibilní s dodávanými kamerami a standardem IEEE 802.3af/802.3at nebo 802.3bt a optickým rozrhaním min.  10G BASE-LR/SR SFP+ 2x, 5 let záruka</t>
  </si>
  <si>
    <t>SFP moduly</t>
  </si>
  <si>
    <t>Single Mode, pro venkovní použití v rozvaděči v rozsahu teplot -40 °C do 65 °C, pro vdzálenost min. 10km, kompatibilní s technologií a přepínači HPE Aruba core switchem 8360-48Y6C</t>
  </si>
  <si>
    <t>Rozbočovač pro připojení kamery - podhled u lávky</t>
  </si>
  <si>
    <t>Rozbočovač nebo adekvátní zařízení sloužící pro připojení kamery, která se bude nacházet na podhledu u lávky do menzy západní strana budovy U1.</t>
  </si>
  <si>
    <t>Příslušenství</t>
  </si>
  <si>
    <t>Držáky, výložníky, konzole, kabeláž, POE adaptéry, konektory, rozvaděče, instalační a další nezbytné příslušentví s výjimkou vybavení pro zemní pokládku.
Cena bude uvedená kumulativně a jednotlivé položky budou uvedené do výčtu ve sloupci "I" této tabulky.</t>
  </si>
  <si>
    <t>soubor</t>
  </si>
  <si>
    <t>Licence Ateas Security</t>
  </si>
  <si>
    <t>Ateas Security UNLIMITED – licence  rozšíření stávajícího systému LFP</t>
  </si>
  <si>
    <t>SW pro dohled perimetru</t>
  </si>
  <si>
    <t>SW pro hlídání perimetru, Detekce a klasifikace osob a vozidel, optimalizováno pro termální kamery s dlouhou detekcí, PTZ autotracking. Instalace přímo do kamery, tj. bez serveru nebo jiného externího HW</t>
  </si>
  <si>
    <t>Instalační kabel venkovní datový</t>
  </si>
  <si>
    <t>CAT 6E FTP - dle obecného popisu</t>
  </si>
  <si>
    <t>m</t>
  </si>
  <si>
    <t xml:space="preserve">Kabel zemní 3x2,5 </t>
  </si>
  <si>
    <t>dle obecného popisu</t>
  </si>
  <si>
    <t>Optický kabel</t>
  </si>
  <si>
    <t>Min. 4vláknový kabel Single Mode 9/125 3,8mm LSOH Eca - optický kabel  s třídou reakce na oheň Eca je vhodný pro vnitřní i venkovní instalace s vysokou ohebností.
Uveďte cenu za metr a potřebné množství v metrech.</t>
  </si>
  <si>
    <t xml:space="preserve">Mikrotrubička </t>
  </si>
  <si>
    <t>Materiál HDPE, pro přímou pokládku do země, průměr pro dodaný optický kabel.
Uveďte cenu za metr a potřebné množství v metrech.</t>
  </si>
  <si>
    <t>Chránička pro uložení zemních kabelů</t>
  </si>
  <si>
    <t>Barva červená, průměr min 40mm.
Uveďte cenu za metr a potřebné množství v metrech.</t>
  </si>
  <si>
    <t xml:space="preserve">Optický box  </t>
  </si>
  <si>
    <t>Optický box do rozvaděče s instalací na DIN lištu</t>
  </si>
  <si>
    <t>Adaptér SC singlemode OS2</t>
  </si>
  <si>
    <t>Pigtail 9/125 SCpc SM OS2</t>
  </si>
  <si>
    <t>Ochrana svaru 60 mm</t>
  </si>
  <si>
    <t xml:space="preserve">Organizér optických vláken </t>
  </si>
  <si>
    <t>Optická kazeta pro max. 24 svarů s víkem a držáky svarů</t>
  </si>
  <si>
    <t>Svaření optického vlákna</t>
  </si>
  <si>
    <t>cena za provedení</t>
  </si>
  <si>
    <t>Měření optického vlákna</t>
  </si>
  <si>
    <t>Měření parametrů optického vlákna a provednených svarů, vytvoření protokolu jako dokladu o vyhovující kvalitě.</t>
  </si>
  <si>
    <t>Spotřební materiál</t>
  </si>
  <si>
    <t>Další drobný instalační a jiný materiál jinde neuvedený. Uveďte cenu za komplet.</t>
  </si>
  <si>
    <t>Protlak pod silnicí min. 100mm</t>
  </si>
  <si>
    <t>Zemní práce, dle specifikace uvedené v příloze Technický popis.
Uvádějte cenu za celek.</t>
  </si>
  <si>
    <t>cena za celek</t>
  </si>
  <si>
    <t>Výkopové práce ve volném terénu  hloubka min 60cm, šířka 30cm nebo dle potřeby</t>
  </si>
  <si>
    <t>Výkop lože cca 1000x1000x1000</t>
  </si>
  <si>
    <t>Zásyp – materiál všetně zasypání</t>
  </si>
  <si>
    <t>Vytýčení a zaměření</t>
  </si>
  <si>
    <t>Zabetonování patky pro rozvaděč</t>
  </si>
  <si>
    <t>Finální zapravení terénu</t>
  </si>
  <si>
    <t>Další činnosti výše neuvedené</t>
  </si>
  <si>
    <t>Uveďte cenu za celek a upřesněte činnosti do sloupce "I" této tabulky.</t>
  </si>
  <si>
    <t>Instalační práce – elektro</t>
  </si>
  <si>
    <t>Instalační práce, dle specifikace uvedené v příloze Technický popis.
Uvádějte cenu za celek.</t>
  </si>
  <si>
    <t>cena celkem</t>
  </si>
  <si>
    <t>Programování AI a systémů perimetrické ochrany
a intergace na stávající CCTV systém zadavatele</t>
  </si>
  <si>
    <t>Seznámení s konfiguraci a ovládáním – zaškolení obsluhy</t>
  </si>
  <si>
    <t>Zaškolení obsluhy a provozního personálu zadavatele v rozsahu min. 3 hodiny.</t>
  </si>
  <si>
    <t>cena za hodinu</t>
  </si>
  <si>
    <t>Celkem</t>
  </si>
  <si>
    <t>Instalační práce – kamery, konfigurace a oživení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</si>
</sst>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1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/>
    <xf numFmtId="0" fontId="2" fillId="0" borderId="9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2" xfId="0" applyFont="1" applyBorder="1" applyAlignment="1">
      <alignment wrapText="1"/>
    </xf>
    <xf numFmtId="0" fontId="6" fillId="0" borderId="17" xfId="0" applyFont="1" applyBorder="1" applyAlignment="1">
      <alignment horizontal="left" wrapText="1"/>
    </xf>
    <xf numFmtId="0" fontId="2" fillId="0" borderId="16" xfId="0" applyFont="1" applyBorder="1" applyAlignment="1">
      <alignment wrapText="1"/>
    </xf>
    <xf numFmtId="0" fontId="6" fillId="0" borderId="15" xfId="0" applyFont="1" applyBorder="1" applyAlignment="1">
      <alignment horizontal="left" wrapText="1"/>
    </xf>
    <xf numFmtId="0" fontId="2" fillId="0" borderId="15" xfId="0" applyFont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6" fillId="6" borderId="17" xfId="0" applyFont="1" applyFill="1" applyBorder="1" applyAlignment="1">
      <alignment horizontal="left" wrapText="1"/>
    </xf>
    <xf numFmtId="0" fontId="5" fillId="0" borderId="16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left" wrapText="1"/>
    </xf>
    <xf numFmtId="0" fontId="2" fillId="0" borderId="24" xfId="0" applyFont="1" applyBorder="1" applyAlignment="1">
      <alignment horizontal="center"/>
    </xf>
    <xf numFmtId="0" fontId="5" fillId="0" borderId="15" xfId="0" applyFont="1" applyBorder="1" applyAlignment="1">
      <alignment wrapText="1"/>
    </xf>
    <xf numFmtId="0" fontId="5" fillId="0" borderId="15" xfId="0" applyFont="1" applyBorder="1" applyAlignment="1">
      <alignment horizontal="left" wrapText="1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2" borderId="5" xfId="0" applyFont="1" applyFill="1" applyBorder="1"/>
    <xf numFmtId="0" fontId="5" fillId="3" borderId="5" xfId="0" applyFont="1" applyFill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11" xfId="0" applyFont="1" applyBorder="1"/>
    <xf numFmtId="0" fontId="5" fillId="5" borderId="5" xfId="0" applyFont="1" applyFill="1" applyBorder="1"/>
    <xf numFmtId="0" fontId="5" fillId="0" borderId="5" xfId="0" applyFont="1" applyBorder="1"/>
    <xf numFmtId="0" fontId="5" fillId="4" borderId="5" xfId="0" applyFont="1" applyFill="1" applyBorder="1"/>
    <xf numFmtId="0" fontId="5" fillId="0" borderId="16" xfId="0" applyFont="1" applyBorder="1"/>
    <xf numFmtId="0" fontId="5" fillId="5" borderId="20" xfId="0" applyFont="1" applyFill="1" applyBorder="1"/>
    <xf numFmtId="0" fontId="2" fillId="0" borderId="19" xfId="0" applyFont="1" applyBorder="1"/>
    <xf numFmtId="0" fontId="2" fillId="2" borderId="19" xfId="0" applyFont="1" applyFill="1" applyBorder="1"/>
    <xf numFmtId="0" fontId="5" fillId="5" borderId="2" xfId="0" applyFont="1" applyFill="1" applyBorder="1"/>
    <xf numFmtId="0" fontId="1" fillId="0" borderId="2" xfId="0" applyFont="1" applyBorder="1"/>
    <xf numFmtId="0" fontId="1" fillId="2" borderId="2" xfId="0" applyFont="1" applyFill="1" applyBorder="1"/>
    <xf numFmtId="0" fontId="1" fillId="0" borderId="11" xfId="0" applyFont="1" applyBorder="1"/>
    <xf numFmtId="4" fontId="2" fillId="2" borderId="2" xfId="0" applyNumberFormat="1" applyFont="1" applyFill="1" applyBorder="1"/>
    <xf numFmtId="4" fontId="2" fillId="2" borderId="19" xfId="0" applyNumberFormat="1" applyFont="1" applyFill="1" applyBorder="1"/>
    <xf numFmtId="4" fontId="2" fillId="2" borderId="5" xfId="0" applyNumberFormat="1" applyFont="1" applyFill="1" applyBorder="1"/>
    <xf numFmtId="4" fontId="1" fillId="2" borderId="2" xfId="0" applyNumberFormat="1" applyFont="1" applyFill="1" applyBorder="1"/>
    <xf numFmtId="0" fontId="7" fillId="0" borderId="25" xfId="0" applyFont="1" applyBorder="1"/>
    <xf numFmtId="0" fontId="1" fillId="0" borderId="26" xfId="0" applyFont="1" applyBorder="1"/>
    <xf numFmtId="4" fontId="8" fillId="0" borderId="27" xfId="0" applyNumberFormat="1" applyFont="1" applyBorder="1"/>
    <xf numFmtId="4" fontId="1" fillId="0" borderId="28" xfId="0" applyNumberFormat="1" applyFont="1" applyBorder="1"/>
    <xf numFmtId="4" fontId="2" fillId="0" borderId="5" xfId="0" applyNumberFormat="1" applyFont="1" applyBorder="1"/>
    <xf numFmtId="4" fontId="2" fillId="0" borderId="19" xfId="0" applyNumberFormat="1" applyFont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23" xfId="0" applyFont="1" applyFill="1" applyBorder="1"/>
    <xf numFmtId="4" fontId="2" fillId="0" borderId="20" xfId="0" applyNumberFormat="1" applyFont="1" applyBorder="1"/>
    <xf numFmtId="0" fontId="5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19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abSelected="1" zoomScaleNormal="100" workbookViewId="0">
      <pane ySplit="2" topLeftCell="A33" activePane="bottomLeft" state="frozen"/>
      <selection pane="bottomLeft" activeCell="D7" sqref="D7"/>
    </sheetView>
  </sheetViews>
  <sheetFormatPr defaultColWidth="9.140625" defaultRowHeight="11.25" x14ac:dyDescent="0.2"/>
  <cols>
    <col min="1" max="1" width="6.5703125" style="4" customWidth="1"/>
    <col min="2" max="2" width="46.7109375" style="1" customWidth="1"/>
    <col min="3" max="3" width="61.140625" style="1" customWidth="1"/>
    <col min="4" max="4" width="16.28515625" style="1" customWidth="1"/>
    <col min="5" max="5" width="13.140625" style="1" customWidth="1"/>
    <col min="6" max="6" width="11.42578125" style="1" customWidth="1"/>
    <col min="7" max="7" width="18.5703125" style="1" customWidth="1"/>
    <col min="8" max="8" width="21.7109375" style="1" customWidth="1"/>
    <col min="9" max="9" width="39.28515625" style="1" customWidth="1"/>
    <col min="10" max="10" width="16" style="1" customWidth="1"/>
    <col min="11" max="16384" width="9.140625" style="1"/>
  </cols>
  <sheetData>
    <row r="1" spans="1:10" x14ac:dyDescent="0.2">
      <c r="A1" s="8"/>
      <c r="B1" s="5"/>
      <c r="C1" s="5"/>
      <c r="D1" s="5"/>
      <c r="E1" s="5"/>
      <c r="F1" s="5"/>
      <c r="G1" s="5"/>
      <c r="H1" s="5"/>
      <c r="I1" s="9"/>
      <c r="J1" s="10"/>
    </row>
    <row r="2" spans="1:10" ht="69" customHeight="1" x14ac:dyDescent="0.2">
      <c r="A2" s="29" t="s">
        <v>0</v>
      </c>
      <c r="B2" s="29" t="s">
        <v>1</v>
      </c>
      <c r="C2" s="29" t="s">
        <v>2</v>
      </c>
      <c r="D2" s="30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1" t="s">
        <v>8</v>
      </c>
      <c r="J2" s="32" t="s">
        <v>9</v>
      </c>
    </row>
    <row r="3" spans="1:10" ht="65.25" customHeight="1" x14ac:dyDescent="0.2">
      <c r="A3" s="11"/>
      <c r="B3" s="33" t="s">
        <v>10</v>
      </c>
      <c r="C3" s="17" t="s">
        <v>11</v>
      </c>
      <c r="D3" s="34" t="s">
        <v>12</v>
      </c>
      <c r="E3" s="53">
        <v>0</v>
      </c>
      <c r="F3" s="34">
        <v>3</v>
      </c>
      <c r="G3" s="59">
        <f>E3*F3</f>
        <v>0</v>
      </c>
      <c r="H3" s="59">
        <f>G3*1.21</f>
        <v>0</v>
      </c>
      <c r="I3" s="35"/>
      <c r="J3" s="61"/>
    </row>
    <row r="4" spans="1:10" ht="47.45" customHeight="1" x14ac:dyDescent="0.2">
      <c r="A4" s="11"/>
      <c r="B4" s="36" t="s">
        <v>13</v>
      </c>
      <c r="C4" s="18" t="s">
        <v>14</v>
      </c>
      <c r="D4" s="37" t="s">
        <v>12</v>
      </c>
      <c r="E4" s="51">
        <v>0</v>
      </c>
      <c r="F4" s="37">
        <v>3</v>
      </c>
      <c r="G4" s="59">
        <f t="shared" ref="G4:G42" si="0">E4*F4</f>
        <v>0</v>
      </c>
      <c r="H4" s="59">
        <f t="shared" ref="H4:H42" si="1">G4*1.21</f>
        <v>0</v>
      </c>
      <c r="I4" s="38"/>
      <c r="J4" s="62"/>
    </row>
    <row r="5" spans="1:10" ht="80.25" customHeight="1" x14ac:dyDescent="0.2">
      <c r="A5" s="11"/>
      <c r="B5" s="36" t="s">
        <v>15</v>
      </c>
      <c r="C5" s="18" t="s">
        <v>16</v>
      </c>
      <c r="D5" s="37" t="s">
        <v>12</v>
      </c>
      <c r="E5" s="51">
        <v>0</v>
      </c>
      <c r="F5" s="37">
        <v>2</v>
      </c>
      <c r="G5" s="59">
        <f t="shared" si="0"/>
        <v>0</v>
      </c>
      <c r="H5" s="59">
        <f t="shared" si="1"/>
        <v>0</v>
      </c>
      <c r="I5" s="38"/>
      <c r="J5" s="62"/>
    </row>
    <row r="6" spans="1:10" ht="67.5" customHeight="1" x14ac:dyDescent="0.2">
      <c r="A6" s="11"/>
      <c r="B6" s="36" t="s">
        <v>17</v>
      </c>
      <c r="C6" s="18" t="s">
        <v>18</v>
      </c>
      <c r="D6" s="37" t="s">
        <v>12</v>
      </c>
      <c r="E6" s="51">
        <v>0</v>
      </c>
      <c r="F6" s="37">
        <v>1</v>
      </c>
      <c r="G6" s="59">
        <f t="shared" si="0"/>
        <v>0</v>
      </c>
      <c r="H6" s="59">
        <f t="shared" si="1"/>
        <v>0</v>
      </c>
      <c r="I6" s="38"/>
      <c r="J6" s="62"/>
    </row>
    <row r="7" spans="1:10" ht="67.5" customHeight="1" x14ac:dyDescent="0.2">
      <c r="A7" s="11"/>
      <c r="B7" s="36" t="s">
        <v>19</v>
      </c>
      <c r="C7" s="18" t="s">
        <v>20</v>
      </c>
      <c r="D7" s="37" t="s">
        <v>12</v>
      </c>
      <c r="E7" s="51">
        <v>0</v>
      </c>
      <c r="F7" s="37">
        <v>2</v>
      </c>
      <c r="G7" s="59">
        <f t="shared" si="0"/>
        <v>0</v>
      </c>
      <c r="H7" s="59">
        <f t="shared" si="1"/>
        <v>0</v>
      </c>
      <c r="I7" s="38"/>
      <c r="J7" s="62"/>
    </row>
    <row r="8" spans="1:10" ht="48" customHeight="1" x14ac:dyDescent="0.2">
      <c r="A8" s="11"/>
      <c r="B8" s="20" t="s">
        <v>21</v>
      </c>
      <c r="C8" s="28" t="s">
        <v>22</v>
      </c>
      <c r="D8" s="37" t="s">
        <v>12</v>
      </c>
      <c r="E8" s="51">
        <v>0</v>
      </c>
      <c r="F8" s="37">
        <v>27</v>
      </c>
      <c r="G8" s="59">
        <f t="shared" si="0"/>
        <v>0</v>
      </c>
      <c r="H8" s="59">
        <f t="shared" si="1"/>
        <v>0</v>
      </c>
      <c r="I8" s="38"/>
      <c r="J8" s="62"/>
    </row>
    <row r="9" spans="1:10" ht="23.45" customHeight="1" x14ac:dyDescent="0.2">
      <c r="A9" s="11"/>
      <c r="B9" s="36" t="s">
        <v>23</v>
      </c>
      <c r="C9" s="18" t="s">
        <v>24</v>
      </c>
      <c r="D9" s="37" t="s">
        <v>12</v>
      </c>
      <c r="E9" s="51">
        <v>0</v>
      </c>
      <c r="F9" s="37">
        <v>2</v>
      </c>
      <c r="G9" s="59">
        <f t="shared" si="0"/>
        <v>0</v>
      </c>
      <c r="H9" s="59">
        <f t="shared" si="1"/>
        <v>0</v>
      </c>
      <c r="I9" s="38"/>
      <c r="J9" s="62"/>
    </row>
    <row r="10" spans="1:10" ht="39" customHeight="1" x14ac:dyDescent="0.2">
      <c r="A10" s="11"/>
      <c r="B10" s="36" t="s">
        <v>25</v>
      </c>
      <c r="C10" s="19" t="s">
        <v>26</v>
      </c>
      <c r="D10" s="37" t="s">
        <v>12</v>
      </c>
      <c r="E10" s="51">
        <v>0</v>
      </c>
      <c r="F10" s="37">
        <v>1</v>
      </c>
      <c r="G10" s="59">
        <f t="shared" si="0"/>
        <v>0</v>
      </c>
      <c r="H10" s="59">
        <f t="shared" si="1"/>
        <v>0</v>
      </c>
      <c r="I10" s="38"/>
      <c r="J10" s="62"/>
    </row>
    <row r="11" spans="1:10" ht="45.6" customHeight="1" x14ac:dyDescent="0.2">
      <c r="A11" s="11"/>
      <c r="B11" s="40" t="s">
        <v>27</v>
      </c>
      <c r="C11" s="16" t="s">
        <v>28</v>
      </c>
      <c r="D11" s="37" t="s">
        <v>12</v>
      </c>
      <c r="E11" s="51">
        <v>0</v>
      </c>
      <c r="F11" s="38"/>
      <c r="G11" s="59">
        <f t="shared" si="0"/>
        <v>0</v>
      </c>
      <c r="H11" s="59">
        <f t="shared" si="1"/>
        <v>0</v>
      </c>
      <c r="I11" s="38"/>
      <c r="J11" s="62"/>
    </row>
    <row r="12" spans="1:10" ht="45.6" customHeight="1" x14ac:dyDescent="0.2">
      <c r="A12" s="11"/>
      <c r="B12" s="40" t="s">
        <v>29</v>
      </c>
      <c r="C12" s="16" t="s">
        <v>30</v>
      </c>
      <c r="D12" s="37" t="s">
        <v>12</v>
      </c>
      <c r="E12" s="51">
        <v>0</v>
      </c>
      <c r="F12" s="41">
        <v>2</v>
      </c>
      <c r="G12" s="59">
        <f t="shared" si="0"/>
        <v>0</v>
      </c>
      <c r="H12" s="59">
        <f t="shared" si="1"/>
        <v>0</v>
      </c>
      <c r="I12" s="38"/>
      <c r="J12" s="62"/>
    </row>
    <row r="13" spans="1:10" ht="45.6" customHeight="1" x14ac:dyDescent="0.2">
      <c r="A13" s="11"/>
      <c r="B13" s="40" t="s">
        <v>31</v>
      </c>
      <c r="C13" s="16" t="s">
        <v>32</v>
      </c>
      <c r="D13" s="37" t="s">
        <v>12</v>
      </c>
      <c r="E13" s="51">
        <v>0</v>
      </c>
      <c r="F13" s="41">
        <v>1</v>
      </c>
      <c r="G13" s="59">
        <f t="shared" si="0"/>
        <v>0</v>
      </c>
      <c r="H13" s="59">
        <f t="shared" si="1"/>
        <v>0</v>
      </c>
      <c r="I13" s="38"/>
      <c r="J13" s="62"/>
    </row>
    <row r="14" spans="1:10" ht="54" customHeight="1" x14ac:dyDescent="0.2">
      <c r="A14" s="11"/>
      <c r="B14" s="40" t="s">
        <v>33</v>
      </c>
      <c r="C14" s="16" t="s">
        <v>34</v>
      </c>
      <c r="D14" s="37" t="s">
        <v>35</v>
      </c>
      <c r="E14" s="51">
        <v>0</v>
      </c>
      <c r="F14" s="41">
        <v>1</v>
      </c>
      <c r="G14" s="59">
        <f t="shared" si="0"/>
        <v>0</v>
      </c>
      <c r="H14" s="59">
        <f t="shared" si="1"/>
        <v>0</v>
      </c>
      <c r="I14" s="38"/>
      <c r="J14" s="62"/>
    </row>
    <row r="15" spans="1:10" ht="42.6" customHeight="1" x14ac:dyDescent="0.2">
      <c r="A15" s="11"/>
      <c r="B15" s="42" t="s">
        <v>36</v>
      </c>
      <c r="C15" s="16" t="s">
        <v>37</v>
      </c>
      <c r="D15" s="37" t="s">
        <v>12</v>
      </c>
      <c r="E15" s="51">
        <v>0</v>
      </c>
      <c r="F15" s="41">
        <v>40</v>
      </c>
      <c r="G15" s="59">
        <f t="shared" si="0"/>
        <v>0</v>
      </c>
      <c r="H15" s="59">
        <f t="shared" si="1"/>
        <v>0</v>
      </c>
      <c r="I15" s="38"/>
      <c r="J15" s="62"/>
    </row>
    <row r="16" spans="1:10" ht="45.6" customHeight="1" x14ac:dyDescent="0.2">
      <c r="A16" s="11"/>
      <c r="B16" s="42" t="s">
        <v>38</v>
      </c>
      <c r="C16" s="16" t="s">
        <v>39</v>
      </c>
      <c r="D16" s="37" t="s">
        <v>12</v>
      </c>
      <c r="E16" s="51">
        <v>0</v>
      </c>
      <c r="F16" s="41">
        <v>6</v>
      </c>
      <c r="G16" s="59">
        <f t="shared" si="0"/>
        <v>0</v>
      </c>
      <c r="H16" s="59">
        <f t="shared" si="1"/>
        <v>0</v>
      </c>
      <c r="I16" s="38"/>
      <c r="J16" s="62"/>
    </row>
    <row r="17" spans="1:10" ht="27" customHeight="1" x14ac:dyDescent="0.2">
      <c r="A17" s="11"/>
      <c r="B17" s="40" t="s">
        <v>40</v>
      </c>
      <c r="C17" s="43" t="s">
        <v>41</v>
      </c>
      <c r="D17" s="37" t="s">
        <v>42</v>
      </c>
      <c r="E17" s="51">
        <v>0</v>
      </c>
      <c r="F17" s="37">
        <v>150</v>
      </c>
      <c r="G17" s="59">
        <f t="shared" si="0"/>
        <v>0</v>
      </c>
      <c r="H17" s="59">
        <f t="shared" si="1"/>
        <v>0</v>
      </c>
      <c r="I17" s="38"/>
      <c r="J17" s="62"/>
    </row>
    <row r="18" spans="1:10" ht="27" customHeight="1" x14ac:dyDescent="0.2">
      <c r="A18" s="11"/>
      <c r="B18" s="40" t="s">
        <v>43</v>
      </c>
      <c r="C18" s="43" t="s">
        <v>44</v>
      </c>
      <c r="D18" s="37" t="s">
        <v>42</v>
      </c>
      <c r="E18" s="51">
        <v>0</v>
      </c>
      <c r="F18" s="37">
        <v>50</v>
      </c>
      <c r="G18" s="59">
        <f t="shared" si="0"/>
        <v>0</v>
      </c>
      <c r="H18" s="59">
        <f t="shared" si="1"/>
        <v>0</v>
      </c>
      <c r="I18" s="38"/>
      <c r="J18" s="62"/>
    </row>
    <row r="19" spans="1:10" ht="40.15" customHeight="1" x14ac:dyDescent="0.2">
      <c r="A19" s="24"/>
      <c r="B19" s="44" t="s">
        <v>45</v>
      </c>
      <c r="C19" s="25" t="s">
        <v>46</v>
      </c>
      <c r="D19" s="45" t="s">
        <v>42</v>
      </c>
      <c r="E19" s="52">
        <v>0</v>
      </c>
      <c r="F19" s="45">
        <v>50</v>
      </c>
      <c r="G19" s="59">
        <f t="shared" si="0"/>
        <v>0</v>
      </c>
      <c r="H19" s="59">
        <f t="shared" si="1"/>
        <v>0</v>
      </c>
      <c r="I19" s="46"/>
      <c r="J19" s="63"/>
    </row>
    <row r="20" spans="1:10" ht="27" customHeight="1" x14ac:dyDescent="0.2">
      <c r="A20" s="26"/>
      <c r="B20" s="47" t="s">
        <v>47</v>
      </c>
      <c r="C20" s="27" t="s">
        <v>48</v>
      </c>
      <c r="D20" s="37" t="s">
        <v>42</v>
      </c>
      <c r="E20" s="51">
        <v>0</v>
      </c>
      <c r="F20" s="37">
        <v>50</v>
      </c>
      <c r="G20" s="59">
        <f t="shared" si="0"/>
        <v>0</v>
      </c>
      <c r="H20" s="59">
        <f t="shared" si="1"/>
        <v>0</v>
      </c>
      <c r="I20" s="38"/>
      <c r="J20" s="62"/>
    </row>
    <row r="21" spans="1:10" ht="27" customHeight="1" x14ac:dyDescent="0.2">
      <c r="A21" s="11"/>
      <c r="B21" s="40" t="s">
        <v>49</v>
      </c>
      <c r="C21" s="23" t="s">
        <v>50</v>
      </c>
      <c r="D21" s="37" t="s">
        <v>42</v>
      </c>
      <c r="E21" s="51">
        <v>0</v>
      </c>
      <c r="F21" s="37">
        <v>100</v>
      </c>
      <c r="G21" s="59">
        <f t="shared" si="0"/>
        <v>0</v>
      </c>
      <c r="H21" s="59">
        <f t="shared" si="1"/>
        <v>0</v>
      </c>
      <c r="I21" s="38"/>
      <c r="J21" s="62"/>
    </row>
    <row r="22" spans="1:10" ht="27" customHeight="1" x14ac:dyDescent="0.2">
      <c r="A22" s="11"/>
      <c r="B22" s="40" t="s">
        <v>51</v>
      </c>
      <c r="C22" s="43" t="s">
        <v>52</v>
      </c>
      <c r="D22" s="37" t="s">
        <v>12</v>
      </c>
      <c r="E22" s="51">
        <v>0</v>
      </c>
      <c r="F22" s="41">
        <v>2</v>
      </c>
      <c r="G22" s="59">
        <f t="shared" si="0"/>
        <v>0</v>
      </c>
      <c r="H22" s="59">
        <f t="shared" si="1"/>
        <v>0</v>
      </c>
      <c r="I22" s="38"/>
      <c r="J22" s="62"/>
    </row>
    <row r="23" spans="1:10" ht="27" customHeight="1" x14ac:dyDescent="0.2">
      <c r="A23" s="11"/>
      <c r="B23" s="40" t="s">
        <v>53</v>
      </c>
      <c r="C23" s="43"/>
      <c r="D23" s="37" t="s">
        <v>12</v>
      </c>
      <c r="E23" s="51">
        <v>0</v>
      </c>
      <c r="F23" s="41">
        <v>4</v>
      </c>
      <c r="G23" s="59">
        <f t="shared" si="0"/>
        <v>0</v>
      </c>
      <c r="H23" s="59">
        <f t="shared" si="1"/>
        <v>0</v>
      </c>
      <c r="I23" s="38"/>
      <c r="J23" s="62"/>
    </row>
    <row r="24" spans="1:10" ht="27" customHeight="1" x14ac:dyDescent="0.2">
      <c r="A24" s="24"/>
      <c r="B24" s="40" t="s">
        <v>54</v>
      </c>
      <c r="C24" s="43"/>
      <c r="D24" s="37" t="s">
        <v>12</v>
      </c>
      <c r="E24" s="51">
        <v>0</v>
      </c>
      <c r="F24" s="41">
        <v>4</v>
      </c>
      <c r="G24" s="59">
        <f t="shared" si="0"/>
        <v>0</v>
      </c>
      <c r="H24" s="59">
        <f t="shared" si="1"/>
        <v>0</v>
      </c>
      <c r="I24" s="38"/>
      <c r="J24" s="62"/>
    </row>
    <row r="25" spans="1:10" ht="27" customHeight="1" x14ac:dyDescent="0.2">
      <c r="A25" s="26"/>
      <c r="B25" s="40" t="s">
        <v>55</v>
      </c>
      <c r="C25" s="43"/>
      <c r="D25" s="34" t="s">
        <v>12</v>
      </c>
      <c r="E25" s="53">
        <v>0</v>
      </c>
      <c r="F25" s="41">
        <v>6</v>
      </c>
      <c r="G25" s="59">
        <f t="shared" si="0"/>
        <v>0</v>
      </c>
      <c r="H25" s="59">
        <f t="shared" si="1"/>
        <v>0</v>
      </c>
      <c r="I25" s="35"/>
      <c r="J25" s="61"/>
    </row>
    <row r="26" spans="1:10" ht="27" customHeight="1" x14ac:dyDescent="0.2">
      <c r="A26" s="11"/>
      <c r="B26" s="40" t="s">
        <v>56</v>
      </c>
      <c r="C26" s="43"/>
      <c r="D26" s="37" t="s">
        <v>12</v>
      </c>
      <c r="E26" s="51">
        <v>0</v>
      </c>
      <c r="F26" s="41">
        <v>2</v>
      </c>
      <c r="G26" s="59">
        <f t="shared" si="0"/>
        <v>0</v>
      </c>
      <c r="H26" s="59">
        <f t="shared" si="1"/>
        <v>0</v>
      </c>
      <c r="I26" s="38"/>
      <c r="J26" s="62"/>
    </row>
    <row r="27" spans="1:10" ht="27" customHeight="1" x14ac:dyDescent="0.2">
      <c r="A27" s="11"/>
      <c r="B27" s="40" t="s">
        <v>57</v>
      </c>
      <c r="C27" s="43"/>
      <c r="D27" s="37" t="s">
        <v>12</v>
      </c>
      <c r="E27" s="51">
        <v>0</v>
      </c>
      <c r="F27" s="41">
        <v>2</v>
      </c>
      <c r="G27" s="59">
        <f t="shared" si="0"/>
        <v>0</v>
      </c>
      <c r="H27" s="59">
        <f t="shared" si="1"/>
        <v>0</v>
      </c>
      <c r="I27" s="38"/>
      <c r="J27" s="62"/>
    </row>
    <row r="28" spans="1:10" ht="27" customHeight="1" x14ac:dyDescent="0.2">
      <c r="A28" s="11"/>
      <c r="B28" s="40" t="s">
        <v>58</v>
      </c>
      <c r="C28" s="43"/>
      <c r="D28" s="37" t="s">
        <v>59</v>
      </c>
      <c r="E28" s="51">
        <v>0</v>
      </c>
      <c r="F28" s="41">
        <v>6</v>
      </c>
      <c r="G28" s="59">
        <f t="shared" si="0"/>
        <v>0</v>
      </c>
      <c r="H28" s="59">
        <f t="shared" si="1"/>
        <v>0</v>
      </c>
      <c r="I28" s="38"/>
      <c r="J28" s="62"/>
    </row>
    <row r="29" spans="1:10" ht="27" customHeight="1" x14ac:dyDescent="0.2">
      <c r="A29" s="11"/>
      <c r="B29" s="40" t="s">
        <v>60</v>
      </c>
      <c r="C29" s="23" t="s">
        <v>61</v>
      </c>
      <c r="D29" s="37" t="s">
        <v>59</v>
      </c>
      <c r="E29" s="51">
        <v>0</v>
      </c>
      <c r="F29" s="41">
        <v>2</v>
      </c>
      <c r="G29" s="59">
        <f t="shared" si="0"/>
        <v>0</v>
      </c>
      <c r="H29" s="59">
        <f t="shared" si="1"/>
        <v>0</v>
      </c>
      <c r="I29" s="49"/>
      <c r="J29" s="62"/>
    </row>
    <row r="30" spans="1:10" ht="27" customHeight="1" x14ac:dyDescent="0.2">
      <c r="A30" s="11"/>
      <c r="B30" s="40" t="s">
        <v>62</v>
      </c>
      <c r="C30" s="6" t="s">
        <v>63</v>
      </c>
      <c r="D30" s="37" t="s">
        <v>35</v>
      </c>
      <c r="E30" s="51">
        <v>0</v>
      </c>
      <c r="F30" s="37">
        <v>1</v>
      </c>
      <c r="G30" s="59">
        <f t="shared" si="0"/>
        <v>0</v>
      </c>
      <c r="H30" s="59">
        <f t="shared" si="1"/>
        <v>0</v>
      </c>
      <c r="I30" s="48"/>
      <c r="J30" s="39"/>
    </row>
    <row r="31" spans="1:10" ht="27" customHeight="1" x14ac:dyDescent="0.2">
      <c r="A31" s="11"/>
      <c r="B31" s="22" t="s">
        <v>64</v>
      </c>
      <c r="C31" s="65" t="s">
        <v>65</v>
      </c>
      <c r="D31" s="37" t="s">
        <v>66</v>
      </c>
      <c r="E31" s="51">
        <v>0</v>
      </c>
      <c r="F31" s="37">
        <v>1</v>
      </c>
      <c r="G31" s="59">
        <f t="shared" si="0"/>
        <v>0</v>
      </c>
      <c r="H31" s="59">
        <f t="shared" si="1"/>
        <v>0</v>
      </c>
      <c r="I31" s="48"/>
      <c r="J31" s="39"/>
    </row>
    <row r="32" spans="1:10" ht="27" customHeight="1" x14ac:dyDescent="0.2">
      <c r="A32" s="11"/>
      <c r="B32" s="22" t="s">
        <v>67</v>
      </c>
      <c r="C32" s="66"/>
      <c r="D32" s="37" t="s">
        <v>66</v>
      </c>
      <c r="E32" s="51">
        <v>0</v>
      </c>
      <c r="F32" s="37">
        <v>1</v>
      </c>
      <c r="G32" s="59">
        <f t="shared" si="0"/>
        <v>0</v>
      </c>
      <c r="H32" s="59">
        <f t="shared" si="1"/>
        <v>0</v>
      </c>
      <c r="I32" s="48"/>
      <c r="J32" s="39"/>
    </row>
    <row r="33" spans="1:10" ht="27" customHeight="1" x14ac:dyDescent="0.2">
      <c r="A33" s="11"/>
      <c r="B33" s="22" t="s">
        <v>68</v>
      </c>
      <c r="C33" s="66"/>
      <c r="D33" s="37" t="s">
        <v>66</v>
      </c>
      <c r="E33" s="51">
        <v>0</v>
      </c>
      <c r="F33" s="37">
        <v>1</v>
      </c>
      <c r="G33" s="59">
        <f t="shared" si="0"/>
        <v>0</v>
      </c>
      <c r="H33" s="59">
        <f t="shared" si="1"/>
        <v>0</v>
      </c>
      <c r="I33" s="48"/>
      <c r="J33" s="39"/>
    </row>
    <row r="34" spans="1:10" ht="27" customHeight="1" x14ac:dyDescent="0.2">
      <c r="A34" s="11"/>
      <c r="B34" s="22" t="s">
        <v>69</v>
      </c>
      <c r="C34" s="66"/>
      <c r="D34" s="37" t="s">
        <v>66</v>
      </c>
      <c r="E34" s="51">
        <v>0</v>
      </c>
      <c r="F34" s="37">
        <v>1</v>
      </c>
      <c r="G34" s="59">
        <f t="shared" si="0"/>
        <v>0</v>
      </c>
      <c r="H34" s="59">
        <f t="shared" si="1"/>
        <v>0</v>
      </c>
      <c r="I34" s="48"/>
      <c r="J34" s="39"/>
    </row>
    <row r="35" spans="1:10" ht="27" customHeight="1" x14ac:dyDescent="0.2">
      <c r="A35" s="11"/>
      <c r="B35" s="22" t="s">
        <v>70</v>
      </c>
      <c r="C35" s="66"/>
      <c r="D35" s="37" t="s">
        <v>66</v>
      </c>
      <c r="E35" s="51">
        <v>0</v>
      </c>
      <c r="F35" s="37">
        <v>1</v>
      </c>
      <c r="G35" s="59">
        <f t="shared" si="0"/>
        <v>0</v>
      </c>
      <c r="H35" s="59">
        <f t="shared" si="1"/>
        <v>0</v>
      </c>
      <c r="I35" s="48"/>
      <c r="J35" s="39"/>
    </row>
    <row r="36" spans="1:10" ht="27" customHeight="1" x14ac:dyDescent="0.2">
      <c r="A36" s="11"/>
      <c r="B36" s="22" t="s">
        <v>71</v>
      </c>
      <c r="C36" s="66"/>
      <c r="D36" s="37" t="s">
        <v>66</v>
      </c>
      <c r="E36" s="51">
        <v>0</v>
      </c>
      <c r="F36" s="37">
        <v>1</v>
      </c>
      <c r="G36" s="59">
        <f t="shared" si="0"/>
        <v>0</v>
      </c>
      <c r="H36" s="59">
        <f t="shared" si="1"/>
        <v>0</v>
      </c>
      <c r="I36" s="48"/>
      <c r="J36" s="39"/>
    </row>
    <row r="37" spans="1:10" ht="27" customHeight="1" x14ac:dyDescent="0.2">
      <c r="A37" s="11"/>
      <c r="B37" s="22" t="s">
        <v>72</v>
      </c>
      <c r="C37" s="67"/>
      <c r="D37" s="37" t="s">
        <v>66</v>
      </c>
      <c r="E37" s="51">
        <v>0</v>
      </c>
      <c r="F37" s="37">
        <v>1</v>
      </c>
      <c r="G37" s="59">
        <f t="shared" si="0"/>
        <v>0</v>
      </c>
      <c r="H37" s="59">
        <f t="shared" si="1"/>
        <v>0</v>
      </c>
      <c r="I37" s="48"/>
      <c r="J37" s="39"/>
    </row>
    <row r="38" spans="1:10" ht="27" customHeight="1" x14ac:dyDescent="0.2">
      <c r="A38" s="11"/>
      <c r="B38" s="22" t="s">
        <v>73</v>
      </c>
      <c r="C38" s="15" t="s">
        <v>74</v>
      </c>
      <c r="D38" s="37" t="s">
        <v>66</v>
      </c>
      <c r="E38" s="51">
        <v>0</v>
      </c>
      <c r="F38" s="37">
        <v>1</v>
      </c>
      <c r="G38" s="59">
        <f t="shared" si="0"/>
        <v>0</v>
      </c>
      <c r="H38" s="59">
        <f t="shared" si="1"/>
        <v>0</v>
      </c>
      <c r="I38" s="49"/>
      <c r="J38" s="39"/>
    </row>
    <row r="39" spans="1:10" ht="30.6" customHeight="1" x14ac:dyDescent="0.2">
      <c r="A39" s="11"/>
      <c r="B39" s="42" t="s">
        <v>75</v>
      </c>
      <c r="C39" s="68" t="s">
        <v>76</v>
      </c>
      <c r="D39" s="37" t="s">
        <v>77</v>
      </c>
      <c r="E39" s="51">
        <v>0</v>
      </c>
      <c r="F39" s="37">
        <v>1</v>
      </c>
      <c r="G39" s="59">
        <f t="shared" si="0"/>
        <v>0</v>
      </c>
      <c r="H39" s="59">
        <f t="shared" si="1"/>
        <v>0</v>
      </c>
      <c r="I39" s="48"/>
      <c r="J39" s="39"/>
    </row>
    <row r="40" spans="1:10" ht="30.6" customHeight="1" x14ac:dyDescent="0.2">
      <c r="A40" s="11"/>
      <c r="B40" s="42" t="s">
        <v>83</v>
      </c>
      <c r="C40" s="66"/>
      <c r="D40" s="37" t="s">
        <v>77</v>
      </c>
      <c r="E40" s="51">
        <v>0</v>
      </c>
      <c r="F40" s="37">
        <v>1</v>
      </c>
      <c r="G40" s="59">
        <f t="shared" si="0"/>
        <v>0</v>
      </c>
      <c r="H40" s="59">
        <f t="shared" si="1"/>
        <v>0</v>
      </c>
      <c r="I40" s="48"/>
      <c r="J40" s="39"/>
    </row>
    <row r="41" spans="1:10" ht="30.6" customHeight="1" x14ac:dyDescent="0.2">
      <c r="A41" s="11"/>
      <c r="B41" s="21" t="s">
        <v>78</v>
      </c>
      <c r="C41" s="67"/>
      <c r="D41" s="37" t="s">
        <v>77</v>
      </c>
      <c r="E41" s="51">
        <v>0</v>
      </c>
      <c r="F41" s="37">
        <v>1</v>
      </c>
      <c r="G41" s="59">
        <f t="shared" si="0"/>
        <v>0</v>
      </c>
      <c r="H41" s="59">
        <f t="shared" si="1"/>
        <v>0</v>
      </c>
      <c r="I41" s="48"/>
      <c r="J41" s="39"/>
    </row>
    <row r="42" spans="1:10" ht="27" customHeight="1" thickBot="1" x14ac:dyDescent="0.25">
      <c r="A42" s="11"/>
      <c r="B42" s="36" t="s">
        <v>79</v>
      </c>
      <c r="C42" s="7" t="s">
        <v>80</v>
      </c>
      <c r="D42" s="37" t="s">
        <v>81</v>
      </c>
      <c r="E42" s="54">
        <v>0</v>
      </c>
      <c r="F42" s="48">
        <v>3</v>
      </c>
      <c r="G42" s="60">
        <f t="shared" si="0"/>
        <v>0</v>
      </c>
      <c r="H42" s="64">
        <f t="shared" si="1"/>
        <v>0</v>
      </c>
      <c r="I42" s="48"/>
      <c r="J42" s="50"/>
    </row>
    <row r="43" spans="1:10" ht="27" customHeight="1" thickTop="1" thickBot="1" x14ac:dyDescent="0.25">
      <c r="A43" s="12"/>
      <c r="B43" s="13"/>
      <c r="C43" s="13"/>
      <c r="D43" s="13"/>
      <c r="E43" s="13"/>
      <c r="F43" s="55" t="s">
        <v>82</v>
      </c>
      <c r="G43" s="57">
        <f>SUM(G3:G42)</f>
        <v>0</v>
      </c>
      <c r="H43" s="58">
        <f>SUM(H3:H42)</f>
        <v>0</v>
      </c>
      <c r="I43" s="12"/>
      <c r="J43" s="14"/>
    </row>
    <row r="44" spans="1:10" ht="27" customHeight="1" thickTop="1" x14ac:dyDescent="0.2">
      <c r="A44" s="1"/>
      <c r="G44" s="56"/>
    </row>
    <row r="45" spans="1:10" x14ac:dyDescent="0.2">
      <c r="A45" s="1"/>
    </row>
    <row r="46" spans="1:10" x14ac:dyDescent="0.2">
      <c r="A46" s="1"/>
    </row>
    <row r="48" spans="1:10" x14ac:dyDescent="0.2">
      <c r="A48" s="3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">
      <c r="A49" s="3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">
      <c r="A50" s="3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">
      <c r="A51" s="3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">
      <c r="A52" s="3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3"/>
      <c r="B53" s="2"/>
      <c r="C53" s="2"/>
      <c r="D53" s="2"/>
      <c r="E53" s="2"/>
      <c r="F53" s="2"/>
      <c r="G53" s="2"/>
      <c r="H53" s="2"/>
      <c r="I53" s="2"/>
      <c r="J53" s="2"/>
    </row>
  </sheetData>
  <mergeCells count="2">
    <mergeCell ref="C31:C37"/>
    <mergeCell ref="C39:C4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45497FC8A8D49B5BF15E546B9F6D9" ma:contentTypeVersion="8" ma:contentTypeDescription="Vytvoří nový dokument" ma:contentTypeScope="" ma:versionID="f7f865e0b247c8b16d6c33e7e18aefc4">
  <xsd:schema xmlns:xsd="http://www.w3.org/2001/XMLSchema" xmlns:xs="http://www.w3.org/2001/XMLSchema" xmlns:p="http://schemas.microsoft.com/office/2006/metadata/properties" xmlns:ns2="7554463e-62cf-4969-9446-c9ba6af6b13e" xmlns:ns3="1fa26d43-2f76-458b-8e27-445329d5d246" targetNamespace="http://schemas.microsoft.com/office/2006/metadata/properties" ma:root="true" ma:fieldsID="b691e1c5b6b9c7611a295649ad7b3374" ns2:_="" ns3:_="">
    <xsd:import namespace="7554463e-62cf-4969-9446-c9ba6af6b13e"/>
    <xsd:import namespace="1fa26d43-2f76-458b-8e27-445329d5d2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4463e-62cf-4969-9446-c9ba6af6b1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26d43-2f76-458b-8e27-445329d5d2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74C93A-622E-4C1E-9582-EE33885A49B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D12535-C5CA-40DC-88C3-D5EB02B4C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54463e-62cf-4969-9446-c9ba6af6b13e"/>
    <ds:schemaRef ds:uri="1fa26d43-2f76-458b-8e27-445329d5d2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CB7383-82B3-4184-AFBD-ED083B79FF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Ženíšek Jiří</dc:creator>
  <cp:keywords/>
  <dc:description/>
  <cp:lastModifiedBy>Škrabal Ondřej</cp:lastModifiedBy>
  <cp:revision/>
  <dcterms:created xsi:type="dcterms:W3CDTF">2021-02-22T09:27:08Z</dcterms:created>
  <dcterms:modified xsi:type="dcterms:W3CDTF">2025-04-28T11:04:35Z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0x010100D3F45497FC8A8D49B5BF15E546B9F6D9</vt:lpwstr>
  </property>
</Properties>
</file>