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60 Výzva VZ v DNS CH 60_2025 skalnikova biorad priprava\01_K_odeslání\"/>
    </mc:Choice>
  </mc:AlternateContent>
  <xr:revisionPtr revIDLastSave="0" documentId="13_ncr:1_{6CF34F78-A6EB-494E-83BD-16D377F09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P11" i="1" s="1"/>
  <c r="O11" i="1"/>
  <c r="M12" i="1"/>
  <c r="P12" i="1" s="1"/>
  <c r="O12" i="1"/>
  <c r="M13" i="1"/>
  <c r="P13" i="1" s="1"/>
  <c r="O13" i="1"/>
  <c r="Q12" i="1" l="1"/>
  <c r="Q11" i="1"/>
  <c r="N12" i="1"/>
  <c r="N13" i="1"/>
  <c r="P10" i="1"/>
  <c r="Q10" i="1" s="1"/>
  <c r="N11" i="1"/>
  <c r="Q13" i="1"/>
  <c r="P9" i="1"/>
  <c r="Q9" i="1" s="1"/>
  <c r="M8" i="1"/>
  <c r="N8" i="1" s="1"/>
  <c r="O8" i="1"/>
  <c r="P8" i="1" l="1"/>
  <c r="Q8" i="1" s="1"/>
  <c r="O14" i="1" l="1"/>
  <c r="P14" i="1" l="1"/>
  <c r="Q14" i="1"/>
</calcChain>
</file>

<file path=xl/sharedStrings.xml><?xml version="1.0" encoding="utf-8"?>
<sst xmlns="http://schemas.openxmlformats.org/spreadsheetml/2006/main" count="138" uniqueCount="82">
  <si>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</si>
  <si>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</si>
  <si>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</si>
  <si>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</si>
  <si>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</si>
  <si>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</si>
  <si>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</si>
  <si>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</si>
  <si>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</si>
  <si>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</si>
  <si>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</si>
  <si>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</si>
  <si>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</si>
  <si>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</si>
  <si>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</si>
  <si>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</si>
  <si>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</si>
  <si>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</si>
  <si>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</si>
  <si>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</si>
  <si>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</si>
  <si>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</si>
  <si>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</si>
  <si>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</si>
  <si>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</si>
  <si>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</si>
  <si>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</si>
  <si>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</si>
  <si>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</si>
  <si>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</si>
  <si>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</si>
  <si>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</si>
  <si>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</si>
  <si>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</si>
  <si>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</si>
  <si>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</si>
  <si>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</si>
  <si>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</si>
  <si>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</si>
  <si>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</si>
  <si>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60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</si>
  <si>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kit na semi-dry western blot s nitrocelulózovou membránou (mini formát membrán)</t>
  </si>
  <si>
    <t>obsahuje materiál pro 40 western blotů, včetně 40 ks mini nitrocelulózových membrán o velikosti porů 0,2 µm (rozměr membrán 7 x 8,5 cm), stacků a transferového pufru, kompatibilní s Trans-Blot Turbo blotovacím systémem (stávající vybavení laboratoře)</t>
  </si>
  <si>
    <t>balení pro nejméně 40 transferů proteinů</t>
  </si>
  <si>
    <t>Kozí protilátka proti prasečímu IgA</t>
  </si>
  <si>
    <t>polyklonální protilátka pro kvantifikaci hladiny prasečího imunoglobulinu A v tělních tekutinách (séru) pomocí ELISA nebo western blotu. Koncetrace 1 mg/ml, purifikovaná, bez dodatečných konjugátů. Pro zajištění kontinuity analýz (vlastní vyvinutá ELISA metoda pro kvantifikaci IgA v séru prasečího modelu melanomu) nutno dodat produkt výrobce BioRad, kat.č. AAI40*</t>
  </si>
  <si>
    <t>balení po min. 1 mg</t>
  </si>
  <si>
    <t>Kozí protilátka proti prasečímu IgG (Fc fragment)</t>
  </si>
  <si>
    <t>Kozí protilátka proti prasečímu IgM</t>
  </si>
  <si>
    <t>Standard pro odhad molekulové hmotnosti neznámých proteinů na gelu nebo membráně</t>
  </si>
  <si>
    <t>Směs 10 rekombinantních proteinů o přesné molekulové hmotnosti (10–250 kDa), z toho 8 obarveno modrou barvou a dva proužky obarvené jinou barvou (např. 25 kDa a 75 kDa) pro snadné rozeznání proužků. Množství pro nejméně 50 nanesení na gel.</t>
  </si>
  <si>
    <t>4x koncentrovaný Laemmliho proteinový vzorkový pufr pro SDS-PAGE</t>
  </si>
  <si>
    <t>složení - 277,8 mM Tris-HCl pH6,8; 44,4%(v/v) glycerol; 4,4% LDS; 0,02% bromfenolová modř</t>
  </si>
  <si>
    <t>1 kit</t>
  </si>
  <si>
    <t>1 mg</t>
  </si>
  <si>
    <t>*Důvodem pro uvedení názvu předmětu plnění  a názvů v technických parametrech a specifikacích jsou skutečnosti, pro které nelze obecněji popsat technické specifikaci,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</t>
  </si>
  <si>
    <t xml:space="preserve">	140 Ústav biochemie a experiment. onkologie</t>
  </si>
  <si>
    <t xml:space="preserve">	
156 - MŠMT NPO</t>
  </si>
  <si>
    <t>235001-6 Skalníková LX22NPO5102</t>
  </si>
  <si>
    <t>ANO</t>
  </si>
  <si>
    <t>NE</t>
  </si>
  <si>
    <t>BioRad</t>
  </si>
  <si>
    <t>6 týdnů</t>
  </si>
  <si>
    <t>3 měsíce</t>
  </si>
  <si>
    <t>Skalníková</t>
  </si>
  <si>
    <t>Veisová</t>
  </si>
  <si>
    <t>180 Ústav patologické fyziologie</t>
  </si>
  <si>
    <t>156 - MŠMT NPO</t>
  </si>
  <si>
    <t>25104-03 Vokurka LX22NPO5104</t>
  </si>
  <si>
    <t>Bio-Rad spol s.r.o.</t>
  </si>
  <si>
    <t>Vokurka</t>
  </si>
  <si>
    <t>10 týdnů</t>
  </si>
  <si>
    <t>LX22NPO5102</t>
  </si>
  <si>
    <t>LX22NPO5104</t>
  </si>
  <si>
    <t>Boková</t>
  </si>
  <si>
    <t>Ústav biochemie a experimentální onkologie 1. LF UK, 	U Nemocnice 5, Praha 2, Praha</t>
  </si>
  <si>
    <t>Ústav patologické fyziologie 1. LF UK, U Nemocnice 5, Praha 2, Praha</t>
  </si>
  <si>
    <t>min 0,5 mL</t>
  </si>
  <si>
    <t xml:space="preserve"> max 10 mL</t>
  </si>
  <si>
    <t>ml</t>
  </si>
  <si>
    <t>polyklonální protilátka pro kvantifikaci hladiny prasečího imunoglobulinu G v tělních tekutinách (séru) pomocí ELISA nebo western blotu. Koncetrace 1 mg/ml, purifikovaná, bez dodatečných konjugátů. Pro zajištění kontinuity analýz (vlastní vyvinutá ELISA metoda pro kvantifikaci IgG v séru prasečího modelu melanomu) nutno dodat produkt výrobce BioRad, kat.č. AAI41*</t>
  </si>
  <si>
    <t>polyklonální protilátka pro kvantifikaci hladiny prasečího imunoglobulinu M v tělních tekutinách (séru) pomocí ELISA nebo western blotu. Koncetrace 1 mg/ml, purifikovaná, bez dodatečných konjugátů. Pro zajištění kontinuity analýz (vlastní vyvinutá ELISA metoda pro kvantifikaci IgM v séru prasečího modelu melanomu) nutno dodat produkt výrobce BioRad, kat.č. AAI48*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</si>
</sst>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11" fillId="5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4" totalsRowCount="1" headerRowDxfId="69" dataDxfId="67" totalsRowDxfId="65" headerRowBorderDxfId="68" tableBorderDxfId="66" totalsRowBorderDxfId="64">
  <autoFilter ref="A7:AF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"/>
  <sheetViews>
    <sheetView showGridLines="0" tabSelected="1" topLeftCell="A8" zoomScale="55" zoomScaleNormal="55" zoomScaleSheetLayoutView="79" workbookViewId="0">
      <selection activeCell="C11" sqref="C11"/>
    </sheetView>
  </sheetViews>
  <sheetFormatPr defaultRowHeight="18" x14ac:dyDescent="0.35"/>
  <cols>
    <col min="1" max="1" width="11.6640625" style="24" customWidth="1"/>
    <col min="2" max="2" width="42.5546875" style="17" customWidth="1"/>
    <col min="3" max="3" width="53.21875" style="17" customWidth="1"/>
    <col min="4" max="4" width="26.88671875" style="17" customWidth="1"/>
    <col min="5" max="5" width="22.88671875" style="17" hidden="1" customWidth="1"/>
    <col min="6" max="6" width="42.6640625" style="23" customWidth="1"/>
    <col min="7" max="7" width="40.6640625" style="17" customWidth="1"/>
    <col min="8" max="8" width="40.33203125" style="24" hidden="1" customWidth="1"/>
    <col min="9" max="9" width="15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44.88671875" style="17" customWidth="1"/>
    <col min="16" max="16" width="15.5546875" style="17" customWidth="1"/>
    <col min="17" max="17" width="17.44140625" style="17" customWidth="1"/>
    <col min="18" max="18" width="20.109375" style="17" customWidth="1"/>
    <col min="19" max="20" width="27.88671875" style="17" customWidth="1"/>
    <col min="21" max="21" width="14.109375" style="17" hidden="1" customWidth="1"/>
    <col min="22" max="22" width="11.6640625" style="17" hidden="1" customWidth="1"/>
    <col min="23" max="23" width="21" style="17" hidden="1" customWidth="1"/>
    <col min="24" max="24" width="22.6640625" style="17" customWidth="1"/>
    <col min="25" max="25" width="24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11.5546875" style="18" hidden="1" customWidth="1"/>
    <col min="30" max="30" width="31" style="18" customWidth="1"/>
    <col min="31" max="32" width="0" style="18" hidden="1" customWidth="1"/>
    <col min="33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2" ht="18.75" customHeight="1" x14ac:dyDescent="0.35">
      <c r="A1" s="16"/>
      <c r="B1" s="67" t="s">
        <v>40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32" ht="18.75" customHeight="1" x14ac:dyDescent="0.35">
      <c r="A2" s="16"/>
      <c r="B2" s="67" t="s">
        <v>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32" x14ac:dyDescent="0.35">
      <c r="A3" s="19"/>
      <c r="B3" s="68" t="s">
        <v>0</v>
      </c>
      <c r="C3" s="68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5">
      <c r="A4" s="19"/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32" ht="18" customHeight="1" x14ac:dyDescent="0.35">
      <c r="A5" s="19"/>
      <c r="B5" s="66" t="s">
        <v>36</v>
      </c>
      <c r="C5" s="66"/>
      <c r="D5" s="66"/>
      <c r="E5" s="66"/>
      <c r="F5" s="66"/>
      <c r="G5" s="66"/>
      <c r="H5" s="66"/>
      <c r="L5" s="1"/>
      <c r="M5" s="2"/>
      <c r="N5" s="2"/>
    </row>
    <row r="6" spans="1:32" ht="24.75" customHeight="1" thickBot="1" x14ac:dyDescent="0.4">
      <c r="A6" s="16"/>
      <c r="B6" s="74" t="s">
        <v>2</v>
      </c>
      <c r="C6" s="74"/>
      <c r="D6" s="22"/>
      <c r="E6" s="22"/>
      <c r="G6" s="24"/>
      <c r="I6" s="22"/>
      <c r="J6" s="22"/>
      <c r="M6" s="22"/>
      <c r="R6" s="70" t="s">
        <v>26</v>
      </c>
      <c r="S6" s="71"/>
      <c r="T6" s="72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64" t="s">
        <v>33</v>
      </c>
      <c r="E7" s="64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24.2" customHeight="1" x14ac:dyDescent="0.3">
      <c r="A8" s="10">
        <v>1</v>
      </c>
      <c r="B8" s="27" t="s">
        <v>41</v>
      </c>
      <c r="C8" s="28" t="s">
        <v>42</v>
      </c>
      <c r="D8" s="28" t="s">
        <v>43</v>
      </c>
      <c r="E8" s="28"/>
      <c r="F8" s="56"/>
      <c r="G8" s="29"/>
      <c r="H8" s="30"/>
      <c r="I8" s="65">
        <v>2</v>
      </c>
      <c r="J8" s="31" t="s">
        <v>53</v>
      </c>
      <c r="K8" s="57">
        <v>0</v>
      </c>
      <c r="L8" s="58">
        <v>0</v>
      </c>
      <c r="M8" s="32">
        <f>+Tabulka1[[#This Row],[Cena za jednotku bez DPH v Kč - závazná jednotková cena bez DPH (DOPLNÍ ÚČASTNÍK) ]]*Tabulka1[[#This Row],[Sazba DPH v %                                  (DOPLNÍ ÚČASTNÍK)]]</f>
        <v>0</v>
      </c>
      <c r="N8" s="33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/>
      <c r="U8" s="38" t="s">
        <v>56</v>
      </c>
      <c r="V8" s="62" t="s">
        <v>57</v>
      </c>
      <c r="W8" s="39" t="s">
        <v>58</v>
      </c>
      <c r="X8" s="63" t="s">
        <v>72</v>
      </c>
      <c r="Y8" s="40" t="s">
        <v>59</v>
      </c>
      <c r="Z8" s="41" t="s">
        <v>60</v>
      </c>
      <c r="AA8" s="42" t="s">
        <v>61</v>
      </c>
      <c r="AB8" s="43" t="s">
        <v>62</v>
      </c>
      <c r="AC8" s="43" t="s">
        <v>63</v>
      </c>
      <c r="AD8" s="40" t="s">
        <v>75</v>
      </c>
      <c r="AE8" s="44" t="s">
        <v>64</v>
      </c>
      <c r="AF8" s="42" t="s">
        <v>65</v>
      </c>
    </row>
    <row r="9" spans="1:32" s="16" customFormat="1" ht="197.4" customHeight="1" x14ac:dyDescent="0.3">
      <c r="A9" s="10">
        <v>2</v>
      </c>
      <c r="B9" s="59" t="s">
        <v>44</v>
      </c>
      <c r="C9" s="60" t="s">
        <v>45</v>
      </c>
      <c r="D9" s="28" t="s">
        <v>46</v>
      </c>
      <c r="E9" s="28"/>
      <c r="F9" s="61"/>
      <c r="G9" s="30"/>
      <c r="H9" s="30"/>
      <c r="I9" s="65">
        <v>1</v>
      </c>
      <c r="J9" s="31" t="s">
        <v>54</v>
      </c>
      <c r="K9" s="57">
        <v>0</v>
      </c>
      <c r="L9" s="58">
        <v>0</v>
      </c>
      <c r="M9" s="32">
        <f>+Tabulka1[[#This Row],[Cena za jednotku bez DPH v Kč - závazná jednotková cena bez DPH (DOPLNÍ ÚČASTNÍK) ]]*Tabulka1[[#This Row],[Sazba DPH v %                                  (DOPLNÍ ÚČASTNÍK)]]</f>
        <v>0</v>
      </c>
      <c r="N9" s="33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4">
        <f>+Tabulka1[[#This Row],[Cena DPH za měrnou jednotku v Kč]]*Tabulka1[[#This Row],[Počet měrných jednotek]]</f>
        <v>0</v>
      </c>
      <c r="Q9" s="32">
        <f>+Tabulka1[[#This Row],[Celková cena bez DPH v Kč (pro účely hodnocení)  ]]+Tabulka1[[#This Row],[Celková cena DPH v Kč]]</f>
        <v>0</v>
      </c>
      <c r="R9" s="35"/>
      <c r="S9" s="36"/>
      <c r="T9" s="37"/>
      <c r="U9" s="38" t="s">
        <v>56</v>
      </c>
      <c r="V9" s="62" t="s">
        <v>57</v>
      </c>
      <c r="W9" s="39" t="s">
        <v>58</v>
      </c>
      <c r="X9" s="63" t="s">
        <v>72</v>
      </c>
      <c r="Y9" s="40" t="s">
        <v>59</v>
      </c>
      <c r="Z9" s="41" t="s">
        <v>60</v>
      </c>
      <c r="AA9" s="42" t="s">
        <v>61</v>
      </c>
      <c r="AB9" s="43" t="s">
        <v>62</v>
      </c>
      <c r="AC9" s="43" t="s">
        <v>63</v>
      </c>
      <c r="AD9" s="40" t="s">
        <v>75</v>
      </c>
      <c r="AE9" s="44" t="s">
        <v>64</v>
      </c>
      <c r="AF9" s="42" t="s">
        <v>65</v>
      </c>
    </row>
    <row r="10" spans="1:32" s="16" customFormat="1" ht="184.8" customHeight="1" x14ac:dyDescent="0.3">
      <c r="A10" s="10">
        <v>3</v>
      </c>
      <c r="B10" s="59" t="s">
        <v>47</v>
      </c>
      <c r="C10" s="60" t="s">
        <v>80</v>
      </c>
      <c r="D10" s="28" t="s">
        <v>46</v>
      </c>
      <c r="E10" s="28"/>
      <c r="F10" s="61"/>
      <c r="G10" s="30"/>
      <c r="H10" s="30"/>
      <c r="I10" s="65">
        <v>1</v>
      </c>
      <c r="J10" s="31" t="s">
        <v>54</v>
      </c>
      <c r="K10" s="57">
        <v>0</v>
      </c>
      <c r="L10" s="58">
        <v>0</v>
      </c>
      <c r="M10" s="32">
        <f>+Tabulka1[[#This Row],[Cena za jednotku bez DPH v Kč - závazná jednotková cena bez DPH (DOPLNÍ ÚČASTNÍK) ]]*Tabulka1[[#This Row],[Sazba DPH v %                                  (DOPLNÍ ÚČASTNÍK)]]</f>
        <v>0</v>
      </c>
      <c r="N10" s="33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4">
        <f>+Tabulka1[[#This Row],[Cena DPH za měrnou jednotku v Kč]]*Tabulka1[[#This Row],[Počet měrných jednotek]]</f>
        <v>0</v>
      </c>
      <c r="Q10" s="32">
        <f>+Tabulka1[[#This Row],[Celková cena bez DPH v Kč (pro účely hodnocení)  ]]+Tabulka1[[#This Row],[Celková cena DPH v Kč]]</f>
        <v>0</v>
      </c>
      <c r="R10" s="35"/>
      <c r="S10" s="36"/>
      <c r="T10" s="37"/>
      <c r="U10" s="38" t="s">
        <v>56</v>
      </c>
      <c r="V10" s="62" t="s">
        <v>57</v>
      </c>
      <c r="W10" s="39" t="s">
        <v>58</v>
      </c>
      <c r="X10" s="63" t="s">
        <v>72</v>
      </c>
      <c r="Y10" s="40" t="s">
        <v>59</v>
      </c>
      <c r="Z10" s="41" t="s">
        <v>60</v>
      </c>
      <c r="AA10" s="42" t="s">
        <v>61</v>
      </c>
      <c r="AB10" s="43" t="s">
        <v>62</v>
      </c>
      <c r="AC10" s="43" t="s">
        <v>63</v>
      </c>
      <c r="AD10" s="40" t="s">
        <v>75</v>
      </c>
      <c r="AE10" s="44" t="s">
        <v>64</v>
      </c>
      <c r="AF10" s="42" t="s">
        <v>65</v>
      </c>
    </row>
    <row r="11" spans="1:32" s="16" customFormat="1" ht="189" customHeight="1" x14ac:dyDescent="0.3">
      <c r="A11" s="10">
        <v>4</v>
      </c>
      <c r="B11" s="59" t="s">
        <v>48</v>
      </c>
      <c r="C11" s="60" t="s">
        <v>81</v>
      </c>
      <c r="D11" s="28" t="s">
        <v>46</v>
      </c>
      <c r="E11" s="28"/>
      <c r="F11" s="61"/>
      <c r="G11" s="30"/>
      <c r="H11" s="30"/>
      <c r="I11" s="65">
        <v>1</v>
      </c>
      <c r="J11" s="31" t="s">
        <v>54</v>
      </c>
      <c r="K11" s="57">
        <v>0</v>
      </c>
      <c r="L11" s="58">
        <v>0</v>
      </c>
      <c r="M11" s="32">
        <f>+Tabulka1[[#This Row],[Cena za jednotku bez DPH v Kč - závazná jednotková cena bez DPH (DOPLNÍ ÚČASTNÍK) ]]*Tabulka1[[#This Row],[Sazba DPH v %                                  (DOPLNÍ ÚČASTNÍK)]]</f>
        <v>0</v>
      </c>
      <c r="N11" s="33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4">
        <f>+Tabulka1[[#This Row],[Cena DPH za měrnou jednotku v Kč]]*Tabulka1[[#This Row],[Počet měrných jednotek]]</f>
        <v>0</v>
      </c>
      <c r="Q11" s="32">
        <f>+Tabulka1[[#This Row],[Celková cena bez DPH v Kč (pro účely hodnocení)  ]]+Tabulka1[[#This Row],[Celková cena DPH v Kč]]</f>
        <v>0</v>
      </c>
      <c r="R11" s="35"/>
      <c r="S11" s="36"/>
      <c r="T11" s="37"/>
      <c r="U11" s="38" t="s">
        <v>56</v>
      </c>
      <c r="V11" s="62" t="s">
        <v>57</v>
      </c>
      <c r="W11" s="39" t="s">
        <v>58</v>
      </c>
      <c r="X11" s="63" t="s">
        <v>72</v>
      </c>
      <c r="Y11" s="40" t="s">
        <v>59</v>
      </c>
      <c r="Z11" s="41" t="s">
        <v>60</v>
      </c>
      <c r="AA11" s="42" t="s">
        <v>61</v>
      </c>
      <c r="AB11" s="43" t="s">
        <v>62</v>
      </c>
      <c r="AC11" s="43" t="s">
        <v>63</v>
      </c>
      <c r="AD11" s="40" t="s">
        <v>75</v>
      </c>
      <c r="AE11" s="44" t="s">
        <v>64</v>
      </c>
      <c r="AF11" s="42" t="s">
        <v>65</v>
      </c>
    </row>
    <row r="12" spans="1:32" s="16" customFormat="1" ht="133.19999999999999" customHeight="1" x14ac:dyDescent="0.3">
      <c r="A12" s="10">
        <v>5</v>
      </c>
      <c r="B12" s="59" t="s">
        <v>49</v>
      </c>
      <c r="C12" s="60" t="s">
        <v>50</v>
      </c>
      <c r="D12" s="28" t="s">
        <v>77</v>
      </c>
      <c r="E12" s="28"/>
      <c r="F12" s="61"/>
      <c r="G12" s="30"/>
      <c r="H12" s="30"/>
      <c r="I12" s="65">
        <v>0.5</v>
      </c>
      <c r="J12" s="31" t="s">
        <v>79</v>
      </c>
      <c r="K12" s="57">
        <v>0</v>
      </c>
      <c r="L12" s="58">
        <v>0</v>
      </c>
      <c r="M12" s="32">
        <f>+Tabulka1[[#This Row],[Cena za jednotku bez DPH v Kč - závazná jednotková cena bez DPH (DOPLNÍ ÚČASTNÍK) ]]*Tabulka1[[#This Row],[Sazba DPH v %                                  (DOPLNÍ ÚČASTNÍK)]]</f>
        <v>0</v>
      </c>
      <c r="N12" s="33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4">
        <f>+Tabulka1[[#This Row],[Cena DPH za měrnou jednotku v Kč]]*Tabulka1[[#This Row],[Počet měrných jednotek]]</f>
        <v>0</v>
      </c>
      <c r="Q12" s="32">
        <f>+Tabulka1[[#This Row],[Celková cena bez DPH v Kč (pro účely hodnocení)  ]]+Tabulka1[[#This Row],[Celková cena DPH v Kč]]</f>
        <v>0</v>
      </c>
      <c r="R12" s="35"/>
      <c r="S12" s="36"/>
      <c r="T12" s="37"/>
      <c r="U12" s="38" t="s">
        <v>66</v>
      </c>
      <c r="V12" s="62" t="s">
        <v>67</v>
      </c>
      <c r="W12" s="39" t="s">
        <v>68</v>
      </c>
      <c r="X12" s="63" t="s">
        <v>73</v>
      </c>
      <c r="Y12" s="40" t="s">
        <v>59</v>
      </c>
      <c r="Z12" s="41" t="s">
        <v>60</v>
      </c>
      <c r="AA12" s="42" t="s">
        <v>69</v>
      </c>
      <c r="AB12" s="43" t="s">
        <v>62</v>
      </c>
      <c r="AC12" s="43" t="s">
        <v>62</v>
      </c>
      <c r="AD12" s="40" t="s">
        <v>76</v>
      </c>
      <c r="AE12" s="44" t="s">
        <v>70</v>
      </c>
      <c r="AF12" s="42" t="s">
        <v>74</v>
      </c>
    </row>
    <row r="13" spans="1:32" s="16" customFormat="1" ht="54.6" thickBot="1" x14ac:dyDescent="0.35">
      <c r="A13" s="10">
        <v>6</v>
      </c>
      <c r="B13" s="59" t="s">
        <v>51</v>
      </c>
      <c r="C13" s="60" t="s">
        <v>52</v>
      </c>
      <c r="D13" s="28" t="s">
        <v>78</v>
      </c>
      <c r="E13" s="28"/>
      <c r="F13" s="61"/>
      <c r="G13" s="30"/>
      <c r="H13" s="30"/>
      <c r="I13" s="65">
        <v>10</v>
      </c>
      <c r="J13" s="31" t="s">
        <v>79</v>
      </c>
      <c r="K13" s="57">
        <v>0</v>
      </c>
      <c r="L13" s="58">
        <v>0</v>
      </c>
      <c r="M13" s="32">
        <f>+Tabulka1[[#This Row],[Cena za jednotku bez DPH v Kč - závazná jednotková cena bez DPH (DOPLNÍ ÚČASTNÍK) ]]*Tabulka1[[#This Row],[Sazba DPH v %                                  (DOPLNÍ ÚČASTNÍK)]]</f>
        <v>0</v>
      </c>
      <c r="N13" s="33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4">
        <f>+Tabulka1[[#This Row],[Cena DPH za měrnou jednotku v Kč]]*Tabulka1[[#This Row],[Počet měrných jednotek]]</f>
        <v>0</v>
      </c>
      <c r="Q13" s="32">
        <f>+Tabulka1[[#This Row],[Celková cena bez DPH v Kč (pro účely hodnocení)  ]]+Tabulka1[[#This Row],[Celková cena DPH v Kč]]</f>
        <v>0</v>
      </c>
      <c r="R13" s="35"/>
      <c r="S13" s="36"/>
      <c r="T13" s="37"/>
      <c r="U13" s="38" t="s">
        <v>66</v>
      </c>
      <c r="V13" s="62" t="s">
        <v>67</v>
      </c>
      <c r="W13" s="39" t="s">
        <v>68</v>
      </c>
      <c r="X13" s="63" t="s">
        <v>73</v>
      </c>
      <c r="Y13" s="40" t="s">
        <v>59</v>
      </c>
      <c r="Z13" s="41" t="s">
        <v>60</v>
      </c>
      <c r="AA13" s="42" t="s">
        <v>69</v>
      </c>
      <c r="AB13" s="43" t="s">
        <v>71</v>
      </c>
      <c r="AC13" s="43" t="s">
        <v>62</v>
      </c>
      <c r="AD13" s="40" t="s">
        <v>76</v>
      </c>
      <c r="AE13" s="44" t="s">
        <v>70</v>
      </c>
      <c r="AF13" s="42" t="s">
        <v>74</v>
      </c>
    </row>
    <row r="14" spans="1:32" ht="60" customHeight="1" thickBot="1" x14ac:dyDescent="0.4">
      <c r="A14" s="45" t="s">
        <v>24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8"/>
      <c r="N14" s="48"/>
      <c r="O14" s="49">
        <f>SUBTOTAL(109,Tabulka1[Celková cena bez DPH v Kč (pro účely hodnocení)  ])</f>
        <v>0</v>
      </c>
      <c r="P14" s="50">
        <f>SUBTOTAL(109,Tabulka1[Celková cena DPH v Kč])</f>
        <v>0</v>
      </c>
      <c r="Q14" s="50">
        <f>SUBTOTAL(109,Tabulka1[[Celková cena s DPH v Kč ]])</f>
        <v>0</v>
      </c>
      <c r="R14" s="48"/>
      <c r="S14" s="48"/>
      <c r="T14" s="48"/>
      <c r="U14" s="51"/>
      <c r="V14" s="51"/>
      <c r="W14" s="51"/>
      <c r="X14" s="51"/>
      <c r="Y14" s="51"/>
      <c r="Z14" s="51"/>
      <c r="AA14" s="52"/>
      <c r="AB14" s="51"/>
      <c r="AC14" s="51"/>
      <c r="AD14" s="51"/>
      <c r="AE14" s="51"/>
      <c r="AF14" s="51"/>
    </row>
    <row r="15" spans="1:32" ht="60" customHeight="1" x14ac:dyDescent="0.35">
      <c r="A15" s="73" t="s">
        <v>22</v>
      </c>
      <c r="B15" s="73"/>
      <c r="C15" s="73"/>
      <c r="D15" s="73"/>
      <c r="E15" s="73"/>
      <c r="F15" s="73"/>
      <c r="AC15" s="53"/>
    </row>
    <row r="16" spans="1:32" ht="139.80000000000001" customHeight="1" x14ac:dyDescent="0.35">
      <c r="A16" s="75" t="s">
        <v>55</v>
      </c>
      <c r="B16" s="75"/>
      <c r="C16" s="75"/>
      <c r="D16" s="75"/>
      <c r="E16" s="75"/>
      <c r="F16" s="75"/>
    </row>
    <row r="17" spans="1:20" ht="60" customHeight="1" x14ac:dyDescent="0.35">
      <c r="A17" s="69"/>
      <c r="B17" s="69"/>
      <c r="C17" s="69"/>
      <c r="D17" s="69"/>
      <c r="E17" s="69"/>
      <c r="F17" s="69"/>
      <c r="G17" s="69"/>
      <c r="H17" s="6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60" customHeight="1" x14ac:dyDescent="0.35">
      <c r="A18" s="54"/>
      <c r="B18" s="2"/>
      <c r="C18" s="2"/>
      <c r="D18" s="2"/>
      <c r="E18" s="2"/>
      <c r="F18" s="55"/>
      <c r="G18" s="2"/>
      <c r="H18" s="54"/>
      <c r="I18" s="2"/>
    </row>
    <row r="19" spans="1:20" ht="60" customHeight="1" x14ac:dyDescent="0.35"/>
    <row r="20" spans="1:20" ht="60" customHeight="1" x14ac:dyDescent="0.35"/>
    <row r="21" spans="1:20" ht="60" customHeight="1" x14ac:dyDescent="0.35"/>
    <row r="22" spans="1:20" ht="60" customHeight="1" x14ac:dyDescent="0.35"/>
    <row r="23" spans="1:20" ht="60" customHeight="1" x14ac:dyDescent="0.35"/>
    <row r="24" spans="1:20" ht="60" customHeight="1" x14ac:dyDescent="0.35"/>
    <row r="25" spans="1:20" ht="60" customHeight="1" x14ac:dyDescent="0.35"/>
    <row r="26" spans="1:20" ht="60" customHeight="1" x14ac:dyDescent="0.35"/>
  </sheetData>
  <sheetProtection formatColumns="0"/>
  <protectedRanges>
    <protectedRange sqref="R8:T13" name="Oblast3"/>
    <protectedRange sqref="K8:L13" name="Oblast2"/>
    <protectedRange sqref="F8:H13" name="Oblast1"/>
  </protectedRanges>
  <mergeCells count="10">
    <mergeCell ref="A17:H17"/>
    <mergeCell ref="R6:T6"/>
    <mergeCell ref="A15:F15"/>
    <mergeCell ref="B6:C6"/>
    <mergeCell ref="A16:F1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2025-05-05T06:59:58Z</cp:lastPrinted>
  <dcterms:created xsi:type="dcterms:W3CDTF">2022-10-31T14:01:21Z</dcterms:created>
  <dcterms:modified xsi:type="dcterms:W3CDTF">2025-05-05T13:00:35Z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