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CHemikálie a kity\62 VZ v DNS CH 62_2025 skalnikova Pardubice priprava\01_K_odeslání\"/>
    </mc:Choice>
  </mc:AlternateContent>
  <xr:revisionPtr revIDLastSave="0" documentId="13_ncr:1_{4B2D62DD-04B3-491E-88AD-CB95E6427D73}" xr6:coauthVersionLast="47" xr6:coauthVersionMax="47" xr10:uidLastSave="{00000000-0000-0000-0000-000000000000}"/>
  <bookViews>
    <workbookView xWindow="-108" yWindow="-108" windowWidth="23256" windowHeight="12456" xr2:uid="{00000000-000D-0000-FFFF-FFFF00000000}"/>
  </bookViews>
  <sheets>
    <sheet name="Výzva CHEM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O9" i="1"/>
  <c r="M10" i="1"/>
  <c r="N10" i="1" s="1"/>
  <c r="O10" i="1"/>
  <c r="M11" i="1"/>
  <c r="P11" i="1" s="1"/>
  <c r="O11" i="1"/>
  <c r="M12" i="1"/>
  <c r="P12" i="1" s="1"/>
  <c r="O12" i="1"/>
  <c r="M13" i="1"/>
  <c r="N13" i="1" s="1"/>
  <c r="O13" i="1"/>
  <c r="M14" i="1"/>
  <c r="N14" i="1" s="1"/>
  <c r="O14" i="1"/>
  <c r="M15" i="1"/>
  <c r="N15" i="1"/>
  <c r="O15" i="1"/>
  <c r="P15" i="1"/>
  <c r="M16" i="1"/>
  <c r="N16" i="1" s="1"/>
  <c r="O16" i="1"/>
  <c r="M17" i="1"/>
  <c r="N17" i="1"/>
  <c r="O17" i="1"/>
  <c r="P17" i="1"/>
  <c r="Q17" i="1" s="1"/>
  <c r="M18" i="1"/>
  <c r="P18" i="1" s="1"/>
  <c r="O18" i="1"/>
  <c r="M19" i="1"/>
  <c r="N19" i="1" s="1"/>
  <c r="O19" i="1"/>
  <c r="M20" i="1"/>
  <c r="P20" i="1" s="1"/>
  <c r="Q20" i="1" s="1"/>
  <c r="N20" i="1"/>
  <c r="O20" i="1"/>
  <c r="M21" i="1"/>
  <c r="N21" i="1" s="1"/>
  <c r="O21" i="1"/>
  <c r="M22" i="1"/>
  <c r="P22" i="1" s="1"/>
  <c r="O22" i="1"/>
  <c r="Q22" i="1" s="1"/>
  <c r="M23" i="1"/>
  <c r="P23" i="1" s="1"/>
  <c r="O23" i="1"/>
  <c r="M24" i="1"/>
  <c r="P24" i="1" s="1"/>
  <c r="N24" i="1"/>
  <c r="O24" i="1"/>
  <c r="M25" i="1"/>
  <c r="P25" i="1" s="1"/>
  <c r="O25" i="1"/>
  <c r="N23" i="1" l="1"/>
  <c r="Q12" i="1"/>
  <c r="N25" i="1"/>
  <c r="Q11" i="1"/>
  <c r="N22" i="1"/>
  <c r="N18" i="1"/>
  <c r="Q15" i="1"/>
  <c r="P14" i="1"/>
  <c r="N12" i="1"/>
  <c r="Q14" i="1"/>
  <c r="Q24" i="1"/>
  <c r="P10" i="1"/>
  <c r="Q10" i="1" s="1"/>
  <c r="P13" i="1"/>
  <c r="Q13" i="1" s="1"/>
  <c r="P19" i="1"/>
  <c r="Q19" i="1" s="1"/>
  <c r="N11" i="1"/>
  <c r="Q25" i="1"/>
  <c r="Q23" i="1"/>
  <c r="Q18" i="1"/>
  <c r="P21" i="1"/>
  <c r="Q21" i="1" s="1"/>
  <c r="P9" i="1"/>
  <c r="Q9" i="1" s="1"/>
  <c r="P16" i="1"/>
  <c r="Q16" i="1" s="1"/>
  <c r="M8" i="1"/>
  <c r="N8" i="1" s="1"/>
  <c r="O8" i="1"/>
  <c r="P8" i="1" l="1"/>
  <c r="Q8" i="1" s="1"/>
  <c r="O26" i="1" l="1"/>
  <c r="P26" i="1" l="1"/>
  <c r="Q26" i="1"/>
</calcChain>
</file>

<file path=xl/sharedStrings.xml><?xml version="1.0" encoding="utf-8"?>
<sst xmlns="http://schemas.openxmlformats.org/spreadsheetml/2006/main" count="345" uniqueCount="110">
  <si>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</si>
  <si>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</si>
  <si>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</si>
  <si>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Číslo položky</t>
  </si>
  <si>
    <t xml:space="preserve">Položka - Popis položky - předmětu plnění </t>
  </si>
  <si>
    <t>Technická specifikace</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</si>
  <si>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</si>
  <si>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</si>
  <si>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</si>
  <si>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</si>
  <si>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</si>
  <si>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</si>
  <si>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</si>
  <si>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</si>
  <si>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Varianta č. 1 - akceptace závazných obchodních podmínek (objednávka) - tj. dodání do 6 týdnů, záruka-expirace min. 3 měsíce (čl. VI. níže)    ANO/NE</t>
  </si>
  <si>
    <t>Varianta č. 2 - Kupní smlouva - obch. podmínky si stanovte sami  ANO/NE</t>
  </si>
  <si>
    <t>Okruh dodavatelů (kdo může dodat)</t>
  </si>
  <si>
    <t>Doba dodání (při variantě 2, od nabytí účinnosti smlouvy)</t>
  </si>
  <si>
    <t>Záruka (při variantě 2)</t>
  </si>
  <si>
    <t>Místo dodání</t>
  </si>
  <si>
    <t>Řešitel</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</si>
  <si>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</si>
  <si>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</si>
  <si>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</si>
  <si>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</si>
  <si>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</si>
  <si>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</si>
  <si>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</si>
  <si>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</si>
  <si>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</si>
  <si>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r>
      <t xml:space="preserve">Doložení kompatibility
</t>
    </r>
    <r>
      <rPr>
        <b/>
        <sz val="14"/>
        <color rgb="FFFF0000"/>
        <rFont val="Calibri"/>
        <family val="2"/>
        <charset val="238"/>
        <scheme val="minor"/>
      </rPr>
      <t>*</t>
    </r>
    <r>
      <rPr>
        <b/>
        <sz val="14"/>
        <color indexed="8"/>
        <rFont val="Calibri"/>
        <family val="2"/>
        <charset val="238"/>
        <scheme val="minor"/>
      </rPr>
      <t>(dodavatel doloží kompatibilitu k uvedenému přístroji/návod k použití: odkazem na stránky výrobce, certifikátem, manuálem kitu, prospektem, apod.)
(DOPLNÍ ÚČASTNÍK, PŘEPIŠTE TEXT)</t>
    </r>
  </si>
  <si>
    <t>Technická specifikace - popis plnění</t>
  </si>
  <si>
    <r>
      <t>Nabídnuté plnění účastníkem -</t>
    </r>
    <r>
      <rPr>
        <b/>
        <sz val="14"/>
        <color indexed="36"/>
        <rFont val="Calibri"/>
        <family val="2"/>
        <charset val="238"/>
      </rPr>
      <t xml:space="preserve"> webový link na produkt </t>
    </r>
  </si>
  <si>
    <t>Rozsah balení (uveďte min. a max. balení)</t>
  </si>
  <si>
    <t>Číslo CAS nebo MDL, když existuje</t>
  </si>
  <si>
    <t>Zdroj financování /OP, NPO, provoz, granty</t>
  </si>
  <si>
    <t>Účastník ve sloupci "F " Nabídnuté plnění účastníkem"  může využít vlastní přílohy a prokázat plnění dalšími listy v nabídce.</t>
  </si>
  <si>
    <r>
      <t xml:space="preserve">Jen pro účely fakturace - </t>
    </r>
    <r>
      <rPr>
        <sz val="14"/>
        <color indexed="10"/>
        <rFont val="Calibri"/>
        <family val="2"/>
        <charset val="238"/>
      </rPr>
      <t>Nabídnuté balení, způsob balení</t>
    </r>
    <r>
      <rPr>
        <b/>
        <sz val="14"/>
        <rFont val="Calibri"/>
        <family val="2"/>
        <charset val="238"/>
      </rPr>
      <t xml:space="preserve"> (např. bal., 1 karton  )                              DOPLNÍ ÚČASTNÍK</t>
    </r>
  </si>
  <si>
    <r>
      <t xml:space="preserve">Jen pro účely fakturace - Počet měrných jednotek </t>
    </r>
    <r>
      <rPr>
        <sz val="14"/>
        <color indexed="10"/>
        <rFont val="Calibri"/>
        <family val="2"/>
        <charset val="238"/>
      </rPr>
      <t xml:space="preserve">v nabídnutém balení </t>
    </r>
    <r>
      <rPr>
        <b/>
        <sz val="14"/>
        <rFont val="Calibri"/>
        <family val="2"/>
        <charset val="238"/>
      </rPr>
      <t>(např. 100 ks/bal.)                                        DOPLNÍ ÚČASTNÍK</t>
    </r>
  </si>
  <si>
    <r>
      <t>Jen pro účely fakturace - Jednotková cena v Kč bez DPH</t>
    </r>
    <r>
      <rPr>
        <sz val="14"/>
        <color indexed="60"/>
        <rFont val="Calibri"/>
        <family val="2"/>
        <charset val="238"/>
      </rPr>
      <t xml:space="preserve"> za 1 balení.</t>
    </r>
    <r>
      <rPr>
        <b/>
        <sz val="14"/>
        <color indexed="60"/>
        <rFont val="Calibri"/>
        <family val="2"/>
        <charset val="238"/>
      </rPr>
      <t xml:space="preserve"> </t>
    </r>
    <r>
      <rPr>
        <b/>
        <sz val="14"/>
        <rFont val="Calibri"/>
        <family val="2"/>
        <charset val="238"/>
      </rPr>
      <t xml:space="preserve">                  Tato cena nemá vliv na výslednou hodnocenou nabídkovou cenu a pořadí účastníků. </t>
    </r>
  </si>
  <si>
    <r>
      <t>Příloha č. 1 Výzvy č. 62</t>
    </r>
    <r>
      <rPr>
        <b/>
        <sz val="14"/>
        <rFont val="Calibri"/>
        <family val="2"/>
        <charset val="238"/>
      </rPr>
      <t>/2025</t>
    </r>
    <r>
      <rPr>
        <b/>
        <sz val="14"/>
        <color indexed="8"/>
        <rFont val="Calibri"/>
        <family val="2"/>
        <charset val="238"/>
      </rPr>
      <t xml:space="preserve"> Dynamického nákupního systému P23V00000322 - UK 1.LF - Dodávky chemikálií a kitů - Popis předmětu plnění a Cenová nabídka </t>
    </r>
  </si>
  <si>
    <t>Etanol 96% p.a.</t>
  </si>
  <si>
    <t>Obsah min. 95,4 - 96,8 % (V/V)
Volné kyseliny (jako CH₃COOH) max. 0,004 %
Netěkavé látky max. 0,002 %</t>
  </si>
  <si>
    <t>balení po max. 1 L</t>
  </si>
  <si>
    <t>64-17-5</t>
  </si>
  <si>
    <t>Etanol absolutní p.a.</t>
  </si>
  <si>
    <t>Ethanol absolutní p.a. Specifikace
Vzhled čirá bezbarvá kapalina
Obsah min. 99,8 %
Volné kyseliny (jako CH₃COOH) max. 0,004 %
Netěkavé látky max. 0,002 %
Voda max. 0,2 %
Těkavé nečistoty (GC) max. 0,05 %
Látky redukující KMnO₄ (jako kyslík) max. 0,0005 %
Bod varu 78 - 79 °C
Hustota (20 °C) 0,789 - 0,792 g/cm3</t>
  </si>
  <si>
    <t>Metanol, p.a.</t>
  </si>
  <si>
    <t xml:space="preserve">obsah min. 99,8 %, netěkavé látky max. 0,001 %, kyselost (jako HCOOH) max. 0,005 %, voda max. 0,08 </t>
  </si>
  <si>
    <t>67-56-1</t>
  </si>
  <si>
    <t>acetonitril pro UHPLC-MS</t>
  </si>
  <si>
    <t>LS-MS ultra čistota, hustota: 0.7857 g/cm3 (20 °C), UHPLC-MS Grade, assay (GC) min. 99,9%, non-volatile matter Max. 1 ppm, water (Karl Fischer) Max. 0.01 %, vapor Density 1.41 (vs air), free acid (as CH3COOH) Max. 0.001 %, free alkali (as NH3) Max. 0.0001 %, aluminium (Al) Max. 20 ppb, calcium (Ca) Max. 50 ppb, iron (Fe) Max. 20 ppb, potassium (K) Max. 50 ppb magnesium (Mg) Max. 20 ppb, sodium (Na) Max. 50 ppb, lead (Pb) Max. 20 ppb, transmittance at 191 nm Min. 30 %,transmittance at 195 nm Min. 85 %,transmittance at 200 nm Min. 97 %,transmittance at 215 nm Min. 98 %,transmittance from 230 nm Min. 99 %, uHPLC-MS ESI(+) (Reserpine) Max. 5 ppb,
uHPLC-MS ESI(-) (Digoxin) Max. 20 ppb,uHPLC Gradient drift 254 nm Max. 3 mAU,uHPLC Gradient peak 254 nm Max. 0.6 mAU,uHPLC Gradient drift 210 nm Max. 8 mAU,uHPLC Gradient peak 210 nm Max. 2 mAU,suitability for the UHPLC-MS complying,fluorescence (chinin) at 254 nm Max. 0.3 ppb,fluorescence (chinin) at 365 nm Max. 0.3 ppb,aPHA Max. 10,refractive Index n20/D 1.344(lit.)</t>
  </si>
  <si>
    <t>balení po max. 1 litr</t>
  </si>
  <si>
    <t>75-05-8</t>
  </si>
  <si>
    <t>voda pro UHPLC-MS</t>
  </si>
  <si>
    <t>LS-MS ultra čistota, hustota: 1 g/cm3 (20 °C), non-volatile matter Max. 1 ppm,aluminium (Al) Max. 0.5 ppm,barium (Ba) Max. 0.1 ppm,calcium (Ca) Max. 0.1 ppm,cadmium (Cd) Max. 0.05 ppm,cobalt (Co) Max. 0.02 ppm,chromium (Cr) Max. 0.02 ppm,copper (Cu) Max. 0.02 ppm, iron (Fe) Max. 0.1 ppm,potassium (K) Max. 0.1 ppm,magnesium (Mg) Max. 0.1 ppm,manganese (Mn) Max. 0.02 ppm,sodium (Na) Max. 0.1 ppm,nickel (Ni) Max. 0.02 ppm,lead (Pb) Max. 0.1 ppm,tin (Sn) Max. 0.1 ppm,zinc (Zn) Max. 0.1 ppm,chloride (Cl) Max. 0.01 ppm,fluoride (F) Max. 0.01 ppm,nitrate (NO3) Max. 0.1 ppm,sulfate (SO4) Max. 0.1 ppm,uHPLC-MS ESI(+) (Reserpine) Max. 5 ppb,uHPLC-MS ESI(-) (Digoxin) Max. 20 ppb,uHPLC Gradient drift 254 nm Max. 3 mAU,uHPLC Gradient peak 254 nm Max. 0.6 mAU,uHPLC Gradient drift 210 nm Max. 8 mAU,uHPLC Gradient peak 210 nm Max. 2 mAU,transmittance at 230 nm Min. 99 %,transmittance at 200 nm Min. 95 %,fluorescence (chinin) at 254 nm Max. 1 ppb,fluorescence (chinin) at 365 nm Max. 1 ppb,suitability for the UHPLC-MS complying</t>
  </si>
  <si>
    <t>7732-18-5</t>
  </si>
  <si>
    <t>Isopropanol pro LC-MS analýzy</t>
  </si>
  <si>
    <t>Isopropanol v čistotě pro LC-MS/MS analýzy, výrobcem testovaná a deklarovaná kvalita</t>
  </si>
  <si>
    <t>67-63-0</t>
  </si>
  <si>
    <t>Methanol pro UHPLC-MS analýzy</t>
  </si>
  <si>
    <t>Methanol v čistotě pro UHPLC-MS/MS analýzy, výrobcem testovaná a deklarovaná kvalita</t>
  </si>
  <si>
    <t>Kyselina trifluoroctová pro UHPLC-MS</t>
  </si>
  <si>
    <t>Kyselina trifluoroctová (TFA) v čistotě pro UHPLC-MS/MS analýzy, výrobcem testovaná a deklarovaná kvalita</t>
  </si>
  <si>
    <t>balení po max. 50 ml</t>
  </si>
  <si>
    <t>76-05-1</t>
  </si>
  <si>
    <t>Roztok pro čištění kapalinového chromatografu od kontaminace z biologických vzorků</t>
  </si>
  <si>
    <t>Roztok (směs acetonitrilu, isopropanolu a acetonu v poměru 45%:45%:10%) pro čištění kapalinového chromatografu od kontaminace z biologických vzorků (krev, moč apod.), omezuje přenos molekul mezi měřeními, v čistotě pro použití s LC-MS</t>
  </si>
  <si>
    <t>Roztok pro čištění kapalinového chromatografu</t>
  </si>
  <si>
    <t>Roztok (směs acetonitrilu, isopropanolu, methanolu a vody v poměru 1:1:1:1) pro čištění kapalinového chromatografu mezi měřeními, omezuje přenos molekul mezi měřeními a snižuje pozadí během analýzy, v čistotě pro použití s LC-MS</t>
  </si>
  <si>
    <t>Etanol absolutní p.a</t>
  </si>
  <si>
    <t>Tween 20™</t>
  </si>
  <si>
    <t xml:space="preserve">Ultrapure; Saponification Number: 40 - 50 mg KOH/g; voda: ≤ 3.0%; počet hydroxylů 96 až 108. *Potřeba stejné chemikálie pro zachování kontinuity výsledků. </t>
  </si>
  <si>
    <t>balení po max. 0,5 L</t>
  </si>
  <si>
    <t>9005-64-5</t>
  </si>
  <si>
    <t>Akrylamid</t>
  </si>
  <si>
    <t>Akrylamid, +99%, pro biochemii a elektroforézu</t>
  </si>
  <si>
    <t>balení po max. 0,5 kg</t>
  </si>
  <si>
    <t>79-06-1</t>
  </si>
  <si>
    <t>Sacharóza pro molekulární biologii</t>
  </si>
  <si>
    <t>Sacharóza, stupeň molekulární biologie, pro čištění proteinů pomocí gradientů hustoty sacharózy</t>
  </si>
  <si>
    <t>balení po max. 1 kg</t>
  </si>
  <si>
    <t>57-50-1</t>
  </si>
  <si>
    <t>Tris(hydroxymethyl)aminomethan</t>
  </si>
  <si>
    <t>tris(hydroxymethyl)aminomethan, ultračistý, 99,9 % Specifikace
Vzhled (barva) Bílý
≥99,9 % (na suché bázi)
Železo (Fe): ≤5ppm
Bod tání 168.0-172.0°C
Krystaly nebo prášek nebo krystalický prášek
Těžké kovy: ≤1ppm (jako Pb)
pH 10,0 až 11,5 (5 %, voda)</t>
  </si>
  <si>
    <t xml:space="preserve"> 77-86-1</t>
  </si>
  <si>
    <t>1 litr</t>
  </si>
  <si>
    <t>1 ml</t>
  </si>
  <si>
    <t>1 g</t>
  </si>
  <si>
    <t>1 kg</t>
  </si>
  <si>
    <t>140 Ústav biochemie a experiment. onkologie</t>
  </si>
  <si>
    <t xml:space="preserve">
156 - MŠMT NPO</t>
  </si>
  <si>
    <t>235001-6 Skalníková LX22NPO5102</t>
  </si>
  <si>
    <t>ANO</t>
  </si>
  <si>
    <t>NE</t>
  </si>
  <si>
    <t>FisherScientific Pardubice</t>
  </si>
  <si>
    <t>6 týdnů</t>
  </si>
  <si>
    <t>3 měsíce</t>
  </si>
  <si>
    <t>Skalníková</t>
  </si>
  <si>
    <t>Veisová</t>
  </si>
  <si>
    <t>LifeTechnologies, FisherScientific</t>
  </si>
  <si>
    <t>180 Ústav patologické fyziologie</t>
  </si>
  <si>
    <t>156 - MŠMT NPO</t>
  </si>
  <si>
    <t>25104-03 Vokurka LX22NPO5104</t>
  </si>
  <si>
    <t>Vokurka</t>
  </si>
  <si>
    <t>Boková</t>
  </si>
  <si>
    <t>LX22NPO5102</t>
  </si>
  <si>
    <t>LX22NPO5104</t>
  </si>
  <si>
    <t>Ústav biochemie a experimentální onkologie 1. LF UK, U Nemocnice 5, Praha 2, Praha</t>
  </si>
  <si>
    <t>Ústav patologické fyziologie 1. LF UK, U Nemocnice 5, Praha 2, Praha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</si>
</sst>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č_-;\-* #,##0\ _K_č_-;_-* &quot;-&quot;\ _K_č_-;_-@_-"/>
    <numFmt numFmtId="165" formatCode="#,##0.00\ &quot;Kč&quot;"/>
  </numFmts>
  <fonts count="25"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b/>
      <sz val="14"/>
      <color indexed="36"/>
      <name val="Calibri"/>
      <family val="2"/>
      <charset val="238"/>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color indexed="10"/>
      <name val="Calibri"/>
      <family val="2"/>
      <charset val="238"/>
    </font>
    <font>
      <sz val="14"/>
      <color indexed="60"/>
      <name val="Calibri"/>
      <family val="2"/>
      <charset val="238"/>
    </font>
    <font>
      <b/>
      <sz val="14"/>
      <color indexed="60"/>
      <name val="Calibri"/>
      <family val="2"/>
      <charset val="238"/>
    </font>
    <font>
      <sz val="14"/>
      <name val="Calibri"/>
      <family val="2"/>
      <charset val="238"/>
    </font>
    <font>
      <sz val="14"/>
      <color rgb="FF000000"/>
      <name val="Calibri"/>
      <family val="2"/>
      <charset val="238"/>
      <scheme val="minor"/>
    </font>
    <font>
      <sz val="14"/>
      <color theme="1"/>
      <name val="Calibri"/>
      <family val="2"/>
      <charset val="238"/>
    </font>
    <font>
      <b/>
      <sz val="14"/>
      <color theme="1"/>
      <name val="Calibri"/>
      <family val="2"/>
      <charset val="238"/>
    </font>
    <font>
      <sz val="14"/>
      <name val="Calibri"/>
      <scheme val="minor"/>
    </font>
  </fonts>
  <fills count="11">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rgb="FF9999FF"/>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9" tint="-0.249977111117893"/>
        <bgColor indexed="64"/>
      </patternFill>
    </fill>
    <fill>
      <patternFill patternType="solid">
        <fgColor rgb="FFFFFF00"/>
        <bgColor indexed="64"/>
      </patternFill>
    </fill>
    <fill>
      <patternFill patternType="solid">
        <fgColor theme="9" tint="0.59999389629810485"/>
        <bgColor rgb="FF000000"/>
      </patternFill>
    </fill>
    <fill>
      <patternFill patternType="solid">
        <fgColor rgb="FFC5E0B3"/>
        <bgColor rgb="FFC5E0B3"/>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 fillId="0" borderId="0" applyNumberFormat="0" applyFill="0" applyBorder="0" applyAlignment="0" applyProtection="0"/>
    <xf numFmtId="9" fontId="8" fillId="0" borderId="0" applyFont="0" applyFill="0" applyBorder="0" applyAlignment="0" applyProtection="0"/>
  </cellStyleXfs>
  <cellXfs count="80">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9" fillId="4" borderId="1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 fontId="2" fillId="5" borderId="6"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xf numFmtId="0" fontId="12" fillId="0" borderId="0" xfId="0" applyFont="1" applyAlignment="1">
      <alignment horizontal="left" vertical="center" wrapText="1"/>
    </xf>
    <xf numFmtId="0" fontId="12" fillId="0" borderId="0" xfId="0" applyFont="1" applyAlignment="1">
      <alignment horizontal="center" vertical="center" wrapText="1"/>
    </xf>
    <xf numFmtId="164" fontId="2" fillId="3" borderId="3" xfId="0" applyNumberFormat="1"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1" fontId="11" fillId="5" borderId="10" xfId="0" applyNumberFormat="1" applyFont="1" applyFill="1" applyBorder="1" applyAlignment="1">
      <alignment horizontal="center" vertical="center" wrapText="1"/>
    </xf>
    <xf numFmtId="165" fontId="20" fillId="4" borderId="2" xfId="0" applyNumberFormat="1" applyFont="1" applyFill="1" applyBorder="1" applyAlignment="1">
      <alignment horizontal="center" vertical="center" wrapText="1"/>
    </xf>
    <xf numFmtId="165" fontId="20" fillId="4" borderId="1" xfId="0" applyNumberFormat="1" applyFont="1" applyFill="1" applyBorder="1" applyAlignment="1">
      <alignment horizontal="center" vertical="center" wrapText="1"/>
    </xf>
    <xf numFmtId="165" fontId="20" fillId="4" borderId="4" xfId="0" applyNumberFormat="1" applyFont="1" applyFill="1" applyBorder="1" applyAlignment="1">
      <alignment horizontal="center" vertical="center" wrapText="1"/>
    </xf>
    <xf numFmtId="4" fontId="20" fillId="3" borderId="2" xfId="0" applyNumberFormat="1" applyFont="1" applyFill="1" applyBorder="1" applyAlignment="1">
      <alignment horizontal="center" vertical="center" wrapText="1"/>
    </xf>
    <xf numFmtId="1" fontId="20" fillId="3" borderId="2" xfId="0" applyNumberFormat="1"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2" fillId="10" borderId="18" xfId="0" applyFont="1" applyFill="1" applyBorder="1" applyAlignment="1">
      <alignment horizontal="center" vertical="center" wrapText="1"/>
    </xf>
    <xf numFmtId="164" fontId="21" fillId="9" borderId="2" xfId="0" applyNumberFormat="1" applyFont="1" applyFill="1" applyBorder="1" applyAlignment="1">
      <alignment horizontal="center" vertical="center" wrapText="1"/>
    </xf>
    <xf numFmtId="0" fontId="21" fillId="6" borderId="2" xfId="0" applyFont="1" applyFill="1" applyBorder="1" applyAlignment="1">
      <alignment horizontal="center" vertical="center" wrapText="1"/>
    </xf>
    <xf numFmtId="0" fontId="22" fillId="10" borderId="18" xfId="0" applyFont="1" applyFill="1" applyBorder="1" applyAlignment="1">
      <alignment horizontal="center" vertical="center"/>
    </xf>
    <xf numFmtId="0" fontId="23" fillId="10" borderId="18" xfId="0" applyFont="1" applyFill="1" applyBorder="1" applyAlignment="1">
      <alignment horizontal="left" vertical="center" wrapText="1"/>
    </xf>
    <xf numFmtId="0" fontId="22" fillId="10" borderId="18" xfId="0" applyFont="1" applyFill="1" applyBorder="1" applyAlignment="1">
      <alignment vertical="center" wrapText="1"/>
    </xf>
    <xf numFmtId="0" fontId="12" fillId="7" borderId="13"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2" fillId="5" borderId="12" xfId="0" applyNumberFormat="1" applyFont="1" applyFill="1" applyBorder="1" applyAlignment="1">
      <alignment horizontal="center" vertical="center" wrapText="1"/>
    </xf>
    <xf numFmtId="0" fontId="20" fillId="5" borderId="12" xfId="0" applyFont="1" applyFill="1" applyBorder="1" applyAlignment="1">
      <alignment horizontal="center" vertical="center" wrapText="1"/>
    </xf>
    <xf numFmtId="165" fontId="7" fillId="5" borderId="12" xfId="0" applyNumberFormat="1" applyFont="1" applyFill="1" applyBorder="1" applyAlignment="1">
      <alignment horizontal="center" vertical="center" wrapText="1"/>
    </xf>
    <xf numFmtId="165" fontId="20" fillId="5" borderId="12" xfId="0" applyNumberFormat="1"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11"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2" xfId="1" applyFill="1" applyBorder="1" applyAlignment="1">
      <alignment horizontal="center" vertical="center" wrapText="1"/>
    </xf>
    <xf numFmtId="165" fontId="2" fillId="0" borderId="9" xfId="0" applyNumberFormat="1" applyFont="1" applyFill="1" applyBorder="1" applyAlignment="1">
      <alignment horizontal="center" vertical="center" wrapText="1"/>
    </xf>
    <xf numFmtId="9" fontId="2" fillId="0" borderId="10" xfId="2" applyFont="1" applyFill="1" applyBorder="1" applyAlignment="1">
      <alignment horizontal="center" vertical="center" wrapText="1"/>
    </xf>
    <xf numFmtId="0" fontId="24" fillId="5" borderId="2" xfId="0" applyFont="1" applyFill="1" applyBorder="1" applyAlignment="1">
      <alignment horizontal="left" vertical="center" wrapText="1"/>
    </xf>
    <xf numFmtId="0" fontId="24" fillId="5" borderId="2" xfId="0" applyFont="1" applyFill="1" applyBorder="1" applyAlignment="1">
      <alignment horizontal="center" vertical="center" wrapText="1"/>
    </xf>
    <xf numFmtId="0" fontId="22" fillId="5" borderId="18" xfId="0" applyFont="1" applyFill="1" applyBorder="1" applyAlignment="1">
      <alignment vertical="center" wrapText="1"/>
    </xf>
    <xf numFmtId="0" fontId="4" fillId="0" borderId="0" xfId="0" applyFont="1" applyAlignment="1">
      <alignment horizontal="left"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6" fillId="8" borderId="14"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3" fillId="0" borderId="0" xfId="0" applyFont="1" applyAlignment="1">
      <alignment horizontal="left" vertical="center" wrapText="1"/>
    </xf>
    <xf numFmtId="0" fontId="1" fillId="0" borderId="0" xfId="0" applyFont="1" applyAlignment="1">
      <alignment horizontal="center" wrapText="1"/>
    </xf>
    <xf numFmtId="0" fontId="14" fillId="0" borderId="0" xfId="0" applyFont="1" applyAlignment="1">
      <alignment horizontal="center" vertical="center" wrapText="1"/>
    </xf>
    <xf numFmtId="164" fontId="11" fillId="6" borderId="2" xfId="0" applyNumberFormat="1" applyFont="1" applyFill="1" applyBorder="1" applyAlignment="1">
      <alignment vertical="center" wrapText="1"/>
    </xf>
    <xf numFmtId="0" fontId="20" fillId="10" borderId="18" xfId="0" applyFont="1" applyFill="1" applyBorder="1" applyAlignment="1">
      <alignment horizontal="center" vertical="center" wrapText="1"/>
    </xf>
    <xf numFmtId="164" fontId="11" fillId="9" borderId="2" xfId="0" applyNumberFormat="1" applyFont="1" applyFill="1" applyBorder="1" applyAlignment="1">
      <alignment horizontal="center" vertical="center" wrapText="1"/>
    </xf>
    <xf numFmtId="0" fontId="20" fillId="10" borderId="18" xfId="0" applyFont="1" applyFill="1" applyBorder="1" applyAlignment="1">
      <alignment horizontal="center" vertical="center"/>
    </xf>
    <xf numFmtId="0" fontId="11" fillId="5" borderId="2" xfId="0" applyFont="1" applyFill="1" applyBorder="1" applyAlignment="1">
      <alignment horizontal="left" vertical="center" wrapText="1"/>
    </xf>
    <xf numFmtId="0" fontId="11" fillId="5" borderId="2"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4" fontId="16" fillId="5" borderId="12" xfId="0" applyNumberFormat="1"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70">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9" tint="-0.249977111117893"/>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ECC6E7"/>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ECC6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9"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solid">
          <fgColor rgb="FF000000"/>
          <bgColor rgb="FFC6E0B4"/>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7:AF26" totalsRowCount="1" headerRowDxfId="69" dataDxfId="67" totalsRowDxfId="65" headerRowBorderDxfId="68" tableBorderDxfId="66" totalsRowBorderDxfId="64">
  <autoFilter ref="A7:AF2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Číslo položky" totalsRowLabel="Celkem" dataDxfId="63" totalsRowDxfId="31"/>
    <tableColumn id="2" xr3:uid="{00000000-0010-0000-0000-000002000000}" name="Položka - Popis položky - předmětu plnění " dataDxfId="62" totalsRowDxfId="30"/>
    <tableColumn id="3" xr3:uid="{00000000-0010-0000-0000-000003000000}" name="Technická specifikace - popis plnění" dataDxfId="61" totalsRowDxfId="29"/>
    <tableColumn id="30" xr3:uid="{C3AE008D-19DB-4E73-A156-FEEFE0A94226}" name="Rozsah balení (uveďte min. a max. balení)" dataDxfId="60" totalsRowDxfId="28"/>
    <tableColumn id="31" xr3:uid="{3CE92BD8-03EB-4835-9EE6-618A216A564B}" name="Číslo CAS nebo MDL, když existuje" dataDxfId="59" totalsRowDxfId="27"/>
    <tableColumn id="4" xr3:uid="{00000000-0010-0000-0000-000004000000}" name="Nabídnuté plnění účastníkem - webový link na produkt " dataDxfId="58" totalsRowDxfId="26" dataCellStyle="Hypertextový odkaz"/>
    <tableColumn id="5" xr3:uid="{00000000-0010-0000-0000-000005000000}" name="Katalogové číslo nabízeného zboží (DOPLNÍ ÚČASTNÍK)" dataDxfId="57" totalsRowDxfId="25"/>
    <tableColumn id="33" xr3:uid="{6A28E138-B820-4748-A7C8-92F1D1F0CC74}" name="Doložení kompatibility_x000a_*(dodavatel doloží kompatibilitu k uvedenému přístroji/návod k použití: odkazem na stránky výrobce, certifikátem, manuálem kitu, prospektem, apod.)_x000a_(DOPLNÍ ÚČASTNÍK, PŘEPIŠTE TEXT)" dataDxfId="56" totalsRowDxfId="24"/>
    <tableColumn id="6" xr3:uid="{00000000-0010-0000-0000-000006000000}" name="Počet měrných jednotek" dataDxfId="55" totalsRowDxfId="23"/>
    <tableColumn id="7" xr3:uid="{00000000-0010-0000-0000-000007000000}" name="Měrná jednotka" dataDxfId="54" totalsRowDxfId="22"/>
    <tableColumn id="8" xr3:uid="{00000000-0010-0000-0000-000008000000}" name="Cena za jednotku bez DPH v Kč - závazná jednotková cena bez DPH (DOPLNÍ ÚČASTNÍK) " dataDxfId="53" totalsRowDxfId="21"/>
    <tableColumn id="9" xr3:uid="{00000000-0010-0000-0000-000009000000}" name="Sazba DPH v %                                  (DOPLNÍ ÚČASTNÍK)" dataDxfId="52" totalsRowDxfId="20" dataCellStyle="Procenta"/>
    <tableColumn id="10" xr3:uid="{00000000-0010-0000-0000-00000A000000}" name="Cena DPH za měrnou jednotku v Kč" dataDxfId="51" totalsRowDxfId="19">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0" totalsRowDxfId="18">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49" totalsRowDxfId="17">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48" totalsRowDxfId="16">
      <calculatedColumnFormula>+Tabulka1[[#This Row],[Cena DPH za měrnou jednotku v Kč]]*Tabulka1[[#This Row],[Počet měrných jednotek]]</calculatedColumnFormula>
    </tableColumn>
    <tableColumn id="14" xr3:uid="{00000000-0010-0000-0000-00000E000000}" name="Celková cena s DPH v Kč " totalsRowFunction="sum" dataDxfId="47" totalsRowDxfId="15">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46" totalsRowDxfId="14"/>
    <tableColumn id="16" xr3:uid="{00000000-0010-0000-0000-000010000000}" name="Jen pro účely fakturace - Počet měrných jednotek v nabídnutém balení (např. 100 ks/bal.)                                        DOPLNÍ ÚČASTNÍK" dataDxfId="45" totalsRowDxfId="13"/>
    <tableColumn id="17" xr3:uid="{00000000-0010-0000-0000-000011000000}" name="Jen pro účely fakturace - Jednotková cena v Kč bez DPH za 1 balení.                   Tato cena nemá vliv na výslednou hodnocenou nabídkovou cenu a pořadí účastníků. " dataDxfId="44" totalsRowDxfId="12">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18" xr3:uid="{00000000-0010-0000-0000-000012000000}" name="Nákladové středisko (číslo ústavu/kliniky)" dataDxfId="43" totalsRowDxfId="11"/>
    <tableColumn id="19" xr3:uid="{00000000-0010-0000-0000-000013000000}" name="Typ akce (provoz, dar apod.)" dataDxfId="42" totalsRowDxfId="10"/>
    <tableColumn id="20" xr3:uid="{00000000-0010-0000-0000-000014000000}" name="Akce " dataDxfId="41" totalsRowDxfId="9"/>
    <tableColumn id="21" xr3:uid="{00000000-0010-0000-0000-000015000000}" name="Zdroj financování /OP, NPO, provoz, granty" dataDxfId="40" totalsRowDxfId="8"/>
    <tableColumn id="22" xr3:uid="{00000000-0010-0000-0000-000016000000}" name="Varianta č. 1 - akceptace závazných obchodních podmínek (objednávka) - tj. dodání do 6 týdnů, záruka-expirace min. 3 měsíce (čl. VI. níže)    ANO/NE" dataDxfId="39" totalsRowDxfId="7"/>
    <tableColumn id="23" xr3:uid="{00000000-0010-0000-0000-000017000000}" name="Varianta č. 2 - Kupní smlouva - obch. podmínky si stanovte sami  ANO/NE" dataDxfId="38" totalsRowDxfId="6"/>
    <tableColumn id="24" xr3:uid="{00000000-0010-0000-0000-000018000000}" name="Okruh dodavatelů (kdo může dodat)" dataDxfId="37" totalsRowDxfId="5"/>
    <tableColumn id="25" xr3:uid="{00000000-0010-0000-0000-000019000000}" name="Doba dodání (při variantě 2, od nabytí účinnosti smlouvy)" dataDxfId="36" totalsRowDxfId="4"/>
    <tableColumn id="26" xr3:uid="{00000000-0010-0000-0000-00001A000000}" name="Záruka (při variantě 2)" dataDxfId="35" totalsRowDxfId="3"/>
    <tableColumn id="27" xr3:uid="{00000000-0010-0000-0000-00001B000000}" name="Místo dodání" dataDxfId="34" totalsRowDxfId="2"/>
    <tableColumn id="28" xr3:uid="{00000000-0010-0000-0000-00001C000000}" name="Řešitel" dataDxfId="33" totalsRowDxfId="1"/>
    <tableColumn id="29" xr3:uid="{00000000-0010-0000-0000-00001D000000}" name="Správce rozpočtu" dataDxfId="32"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showGridLines="0" tabSelected="1" topLeftCell="F7" zoomScale="70" zoomScaleNormal="70" zoomScaleSheetLayoutView="79" workbookViewId="0">
      <selection activeCell="O8" sqref="O8"/>
    </sheetView>
  </sheetViews>
  <sheetFormatPr defaultRowHeight="18" x14ac:dyDescent="0.35"/>
  <cols>
    <col min="1" max="1" width="11.6640625" style="25" customWidth="1"/>
    <col min="2" max="2" width="42.5546875" style="18" customWidth="1"/>
    <col min="3" max="3" width="72.33203125" style="18" customWidth="1"/>
    <col min="4" max="4" width="26.88671875" style="18" customWidth="1"/>
    <col min="5" max="5" width="22.88671875" style="18" customWidth="1"/>
    <col min="6" max="6" width="33.33203125" style="24" customWidth="1"/>
    <col min="7" max="7" width="27.5546875" style="18" customWidth="1"/>
    <col min="8" max="8" width="40.33203125" style="25" hidden="1" customWidth="1"/>
    <col min="9" max="9" width="15.109375" style="18" customWidth="1"/>
    <col min="10" max="10" width="16" style="18" customWidth="1"/>
    <col min="11" max="11" width="22.5546875" style="18" customWidth="1"/>
    <col min="12" max="12" width="20.88671875" style="18" customWidth="1"/>
    <col min="13" max="13" width="19" style="18" customWidth="1"/>
    <col min="14" max="14" width="20.109375" style="18" customWidth="1"/>
    <col min="15" max="15" width="40" style="18" customWidth="1"/>
    <col min="16" max="16" width="15.5546875" style="18" customWidth="1"/>
    <col min="17" max="17" width="17.44140625" style="18" customWidth="1"/>
    <col min="18" max="18" width="26.77734375" style="18" customWidth="1"/>
    <col min="19" max="20" width="27.88671875" style="18" customWidth="1"/>
    <col min="21" max="21" width="14.109375" style="18" hidden="1" customWidth="1"/>
    <col min="22" max="22" width="11.6640625" style="18" hidden="1" customWidth="1"/>
    <col min="23" max="23" width="21" style="18" hidden="1" customWidth="1"/>
    <col min="24" max="24" width="22.6640625" style="18" customWidth="1"/>
    <col min="25" max="25" width="24.88671875" style="18" hidden="1" customWidth="1"/>
    <col min="26" max="26" width="17.109375" style="18" hidden="1" customWidth="1"/>
    <col min="27" max="27" width="27.88671875" style="18" hidden="1" customWidth="1"/>
    <col min="28" max="28" width="27.88671875" style="19" hidden="1" customWidth="1"/>
    <col min="29" max="29" width="11.5546875" style="19" hidden="1" customWidth="1"/>
    <col min="30" max="30" width="24.44140625" style="19" customWidth="1"/>
    <col min="31" max="32" width="0" style="19" hidden="1" customWidth="1"/>
    <col min="33" max="255" width="8.88671875" style="19"/>
    <col min="256" max="256" width="23" style="19" customWidth="1"/>
    <col min="257" max="257" width="51.33203125" style="19" customWidth="1"/>
    <col min="258" max="258" width="36.33203125" style="19" customWidth="1"/>
    <col min="259" max="259" width="13.109375" style="19" customWidth="1"/>
    <col min="260" max="260" width="16.44140625" style="19" customWidth="1"/>
    <col min="261" max="261" width="8.88671875" style="19"/>
    <col min="262" max="262" width="15.44140625" style="19" customWidth="1"/>
    <col min="263" max="263" width="12.44140625" style="19" customWidth="1"/>
    <col min="264" max="264" width="8.88671875" style="19"/>
    <col min="265" max="265" width="12.88671875" style="19" customWidth="1"/>
    <col min="266" max="266" width="17.33203125" style="19" customWidth="1"/>
    <col min="267" max="267" width="8.88671875" style="19"/>
    <col min="268" max="268" width="14.6640625" style="19" customWidth="1"/>
    <col min="269" max="269" width="12.6640625" style="19" customWidth="1"/>
    <col min="270" max="270" width="13.109375" style="19" customWidth="1"/>
    <col min="271" max="271" width="15.109375" style="19" customWidth="1"/>
    <col min="272" max="272" width="13.6640625" style="19" customWidth="1"/>
    <col min="273" max="273" width="13.109375" style="19" customWidth="1"/>
    <col min="274" max="511" width="8.88671875" style="19"/>
    <col min="512" max="512" width="23" style="19" customWidth="1"/>
    <col min="513" max="513" width="51.33203125" style="19" customWidth="1"/>
    <col min="514" max="514" width="36.33203125" style="19" customWidth="1"/>
    <col min="515" max="515" width="13.109375" style="19" customWidth="1"/>
    <col min="516" max="516" width="16.44140625" style="19" customWidth="1"/>
    <col min="517" max="517" width="8.88671875" style="19"/>
    <col min="518" max="518" width="15.44140625" style="19" customWidth="1"/>
    <col min="519" max="519" width="12.44140625" style="19" customWidth="1"/>
    <col min="520" max="520" width="8.88671875" style="19"/>
    <col min="521" max="521" width="12.88671875" style="19" customWidth="1"/>
    <col min="522" max="522" width="17.33203125" style="19" customWidth="1"/>
    <col min="523" max="523" width="8.88671875" style="19"/>
    <col min="524" max="524" width="14.6640625" style="19" customWidth="1"/>
    <col min="525" max="525" width="12.6640625" style="19" customWidth="1"/>
    <col min="526" max="526" width="13.109375" style="19" customWidth="1"/>
    <col min="527" max="527" width="15.109375" style="19" customWidth="1"/>
    <col min="528" max="528" width="13.6640625" style="19" customWidth="1"/>
    <col min="529" max="529" width="13.109375" style="19" customWidth="1"/>
    <col min="530" max="767" width="8.88671875" style="19"/>
    <col min="768" max="768" width="23" style="19" customWidth="1"/>
    <col min="769" max="769" width="51.33203125" style="19" customWidth="1"/>
    <col min="770" max="770" width="36.33203125" style="19" customWidth="1"/>
    <col min="771" max="771" width="13.109375" style="19" customWidth="1"/>
    <col min="772" max="772" width="16.44140625" style="19" customWidth="1"/>
    <col min="773" max="773" width="8.88671875" style="19"/>
    <col min="774" max="774" width="15.44140625" style="19" customWidth="1"/>
    <col min="775" max="775" width="12.44140625" style="19" customWidth="1"/>
    <col min="776" max="776" width="8.88671875" style="19"/>
    <col min="777" max="777" width="12.88671875" style="19" customWidth="1"/>
    <col min="778" max="778" width="17.33203125" style="19" customWidth="1"/>
    <col min="779" max="779" width="8.88671875" style="19"/>
    <col min="780" max="780" width="14.6640625" style="19" customWidth="1"/>
    <col min="781" max="781" width="12.6640625" style="19" customWidth="1"/>
    <col min="782" max="782" width="13.109375" style="19" customWidth="1"/>
    <col min="783" max="783" width="15.109375" style="19" customWidth="1"/>
    <col min="784" max="784" width="13.6640625" style="19" customWidth="1"/>
    <col min="785" max="785" width="13.109375" style="19" customWidth="1"/>
    <col min="786" max="1023" width="8.88671875" style="19"/>
    <col min="1024" max="1024" width="23" style="19" customWidth="1"/>
    <col min="1025" max="1025" width="51.33203125" style="19" customWidth="1"/>
    <col min="1026" max="1026" width="36.33203125" style="19" customWidth="1"/>
    <col min="1027" max="1027" width="13.109375" style="19" customWidth="1"/>
    <col min="1028" max="1028" width="16.44140625" style="19" customWidth="1"/>
    <col min="1029" max="1029" width="8.88671875" style="19"/>
    <col min="1030" max="1030" width="15.44140625" style="19" customWidth="1"/>
    <col min="1031" max="1031" width="12.44140625" style="19" customWidth="1"/>
    <col min="1032" max="1032" width="8.88671875" style="19"/>
    <col min="1033" max="1033" width="12.88671875" style="19" customWidth="1"/>
    <col min="1034" max="1034" width="17.33203125" style="19" customWidth="1"/>
    <col min="1035" max="1035" width="8.88671875" style="19"/>
    <col min="1036" max="1036" width="14.6640625" style="19" customWidth="1"/>
    <col min="1037" max="1037" width="12.6640625" style="19" customWidth="1"/>
    <col min="1038" max="1038" width="13.109375" style="19" customWidth="1"/>
    <col min="1039" max="1039" width="15.109375" style="19" customWidth="1"/>
    <col min="1040" max="1040" width="13.6640625" style="19" customWidth="1"/>
    <col min="1041" max="1041" width="13.109375" style="19" customWidth="1"/>
    <col min="1042" max="1279" width="8.88671875" style="19"/>
    <col min="1280" max="1280" width="23" style="19" customWidth="1"/>
    <col min="1281" max="1281" width="51.33203125" style="19" customWidth="1"/>
    <col min="1282" max="1282" width="36.33203125" style="19" customWidth="1"/>
    <col min="1283" max="1283" width="13.109375" style="19" customWidth="1"/>
    <col min="1284" max="1284" width="16.44140625" style="19" customWidth="1"/>
    <col min="1285" max="1285" width="8.88671875" style="19"/>
    <col min="1286" max="1286" width="15.44140625" style="19" customWidth="1"/>
    <col min="1287" max="1287" width="12.44140625" style="19" customWidth="1"/>
    <col min="1288" max="1288" width="8.88671875" style="19"/>
    <col min="1289" max="1289" width="12.88671875" style="19" customWidth="1"/>
    <col min="1290" max="1290" width="17.33203125" style="19" customWidth="1"/>
    <col min="1291" max="1291" width="8.88671875" style="19"/>
    <col min="1292" max="1292" width="14.6640625" style="19" customWidth="1"/>
    <col min="1293" max="1293" width="12.6640625" style="19" customWidth="1"/>
    <col min="1294" max="1294" width="13.109375" style="19" customWidth="1"/>
    <col min="1295" max="1295" width="15.109375" style="19" customWidth="1"/>
    <col min="1296" max="1296" width="13.6640625" style="19" customWidth="1"/>
    <col min="1297" max="1297" width="13.109375" style="19" customWidth="1"/>
    <col min="1298" max="1535" width="8.88671875" style="19"/>
    <col min="1536" max="1536" width="23" style="19" customWidth="1"/>
    <col min="1537" max="1537" width="51.33203125" style="19" customWidth="1"/>
    <col min="1538" max="1538" width="36.33203125" style="19" customWidth="1"/>
    <col min="1539" max="1539" width="13.109375" style="19" customWidth="1"/>
    <col min="1540" max="1540" width="16.44140625" style="19" customWidth="1"/>
    <col min="1541" max="1541" width="8.88671875" style="19"/>
    <col min="1542" max="1542" width="15.44140625" style="19" customWidth="1"/>
    <col min="1543" max="1543" width="12.44140625" style="19" customWidth="1"/>
    <col min="1544" max="1544" width="8.88671875" style="19"/>
    <col min="1545" max="1545" width="12.88671875" style="19" customWidth="1"/>
    <col min="1546" max="1546" width="17.33203125" style="19" customWidth="1"/>
    <col min="1547" max="1547" width="8.88671875" style="19"/>
    <col min="1548" max="1548" width="14.6640625" style="19" customWidth="1"/>
    <col min="1549" max="1549" width="12.6640625" style="19" customWidth="1"/>
    <col min="1550" max="1550" width="13.109375" style="19" customWidth="1"/>
    <col min="1551" max="1551" width="15.109375" style="19" customWidth="1"/>
    <col min="1552" max="1552" width="13.6640625" style="19" customWidth="1"/>
    <col min="1553" max="1553" width="13.109375" style="19" customWidth="1"/>
    <col min="1554" max="1791" width="8.88671875" style="19"/>
    <col min="1792" max="1792" width="23" style="19" customWidth="1"/>
    <col min="1793" max="1793" width="51.33203125" style="19" customWidth="1"/>
    <col min="1794" max="1794" width="36.33203125" style="19" customWidth="1"/>
    <col min="1795" max="1795" width="13.109375" style="19" customWidth="1"/>
    <col min="1796" max="1796" width="16.44140625" style="19" customWidth="1"/>
    <col min="1797" max="1797" width="8.88671875" style="19"/>
    <col min="1798" max="1798" width="15.44140625" style="19" customWidth="1"/>
    <col min="1799" max="1799" width="12.44140625" style="19" customWidth="1"/>
    <col min="1800" max="1800" width="8.88671875" style="19"/>
    <col min="1801" max="1801" width="12.88671875" style="19" customWidth="1"/>
    <col min="1802" max="1802" width="17.33203125" style="19" customWidth="1"/>
    <col min="1803" max="1803" width="8.88671875" style="19"/>
    <col min="1804" max="1804" width="14.6640625" style="19" customWidth="1"/>
    <col min="1805" max="1805" width="12.6640625" style="19" customWidth="1"/>
    <col min="1806" max="1806" width="13.109375" style="19" customWidth="1"/>
    <col min="1807" max="1807" width="15.109375" style="19" customWidth="1"/>
    <col min="1808" max="1808" width="13.6640625" style="19" customWidth="1"/>
    <col min="1809" max="1809" width="13.109375" style="19" customWidth="1"/>
    <col min="1810" max="2047" width="8.88671875" style="19"/>
    <col min="2048" max="2048" width="23" style="19" customWidth="1"/>
    <col min="2049" max="2049" width="51.33203125" style="19" customWidth="1"/>
    <col min="2050" max="2050" width="36.33203125" style="19" customWidth="1"/>
    <col min="2051" max="2051" width="13.109375" style="19" customWidth="1"/>
    <col min="2052" max="2052" width="16.44140625" style="19" customWidth="1"/>
    <col min="2053" max="2053" width="8.88671875" style="19"/>
    <col min="2054" max="2054" width="15.44140625" style="19" customWidth="1"/>
    <col min="2055" max="2055" width="12.44140625" style="19" customWidth="1"/>
    <col min="2056" max="2056" width="8.88671875" style="19"/>
    <col min="2057" max="2057" width="12.88671875" style="19" customWidth="1"/>
    <col min="2058" max="2058" width="17.33203125" style="19" customWidth="1"/>
    <col min="2059" max="2059" width="8.88671875" style="19"/>
    <col min="2060" max="2060" width="14.6640625" style="19" customWidth="1"/>
    <col min="2061" max="2061" width="12.6640625" style="19" customWidth="1"/>
    <col min="2062" max="2062" width="13.109375" style="19" customWidth="1"/>
    <col min="2063" max="2063" width="15.109375" style="19" customWidth="1"/>
    <col min="2064" max="2064" width="13.6640625" style="19" customWidth="1"/>
    <col min="2065" max="2065" width="13.109375" style="19" customWidth="1"/>
    <col min="2066" max="2303" width="8.88671875" style="19"/>
    <col min="2304" max="2304" width="23" style="19" customWidth="1"/>
    <col min="2305" max="2305" width="51.33203125" style="19" customWidth="1"/>
    <col min="2306" max="2306" width="36.33203125" style="19" customWidth="1"/>
    <col min="2307" max="2307" width="13.109375" style="19" customWidth="1"/>
    <col min="2308" max="2308" width="16.44140625" style="19" customWidth="1"/>
    <col min="2309" max="2309" width="8.88671875" style="19"/>
    <col min="2310" max="2310" width="15.44140625" style="19" customWidth="1"/>
    <col min="2311" max="2311" width="12.44140625" style="19" customWidth="1"/>
    <col min="2312" max="2312" width="8.88671875" style="19"/>
    <col min="2313" max="2313" width="12.88671875" style="19" customWidth="1"/>
    <col min="2314" max="2314" width="17.33203125" style="19" customWidth="1"/>
    <col min="2315" max="2315" width="8.88671875" style="19"/>
    <col min="2316" max="2316" width="14.6640625" style="19" customWidth="1"/>
    <col min="2317" max="2317" width="12.6640625" style="19" customWidth="1"/>
    <col min="2318" max="2318" width="13.109375" style="19" customWidth="1"/>
    <col min="2319" max="2319" width="15.109375" style="19" customWidth="1"/>
    <col min="2320" max="2320" width="13.6640625" style="19" customWidth="1"/>
    <col min="2321" max="2321" width="13.109375" style="19" customWidth="1"/>
    <col min="2322" max="2559" width="8.88671875" style="19"/>
    <col min="2560" max="2560" width="23" style="19" customWidth="1"/>
    <col min="2561" max="2561" width="51.33203125" style="19" customWidth="1"/>
    <col min="2562" max="2562" width="36.33203125" style="19" customWidth="1"/>
    <col min="2563" max="2563" width="13.109375" style="19" customWidth="1"/>
    <col min="2564" max="2564" width="16.44140625" style="19" customWidth="1"/>
    <col min="2565" max="2565" width="8.88671875" style="19"/>
    <col min="2566" max="2566" width="15.44140625" style="19" customWidth="1"/>
    <col min="2567" max="2567" width="12.44140625" style="19" customWidth="1"/>
    <col min="2568" max="2568" width="8.88671875" style="19"/>
    <col min="2569" max="2569" width="12.88671875" style="19" customWidth="1"/>
    <col min="2570" max="2570" width="17.33203125" style="19" customWidth="1"/>
    <col min="2571" max="2571" width="8.88671875" style="19"/>
    <col min="2572" max="2572" width="14.6640625" style="19" customWidth="1"/>
    <col min="2573" max="2573" width="12.6640625" style="19" customWidth="1"/>
    <col min="2574" max="2574" width="13.109375" style="19" customWidth="1"/>
    <col min="2575" max="2575" width="15.109375" style="19" customWidth="1"/>
    <col min="2576" max="2576" width="13.6640625" style="19" customWidth="1"/>
    <col min="2577" max="2577" width="13.109375" style="19" customWidth="1"/>
    <col min="2578" max="2815" width="8.88671875" style="19"/>
    <col min="2816" max="2816" width="23" style="19" customWidth="1"/>
    <col min="2817" max="2817" width="51.33203125" style="19" customWidth="1"/>
    <col min="2818" max="2818" width="36.33203125" style="19" customWidth="1"/>
    <col min="2819" max="2819" width="13.109375" style="19" customWidth="1"/>
    <col min="2820" max="2820" width="16.44140625" style="19" customWidth="1"/>
    <col min="2821" max="2821" width="8.88671875" style="19"/>
    <col min="2822" max="2822" width="15.44140625" style="19" customWidth="1"/>
    <col min="2823" max="2823" width="12.44140625" style="19" customWidth="1"/>
    <col min="2824" max="2824" width="8.88671875" style="19"/>
    <col min="2825" max="2825" width="12.88671875" style="19" customWidth="1"/>
    <col min="2826" max="2826" width="17.33203125" style="19" customWidth="1"/>
    <col min="2827" max="2827" width="8.88671875" style="19"/>
    <col min="2828" max="2828" width="14.6640625" style="19" customWidth="1"/>
    <col min="2829" max="2829" width="12.6640625" style="19" customWidth="1"/>
    <col min="2830" max="2830" width="13.109375" style="19" customWidth="1"/>
    <col min="2831" max="2831" width="15.109375" style="19" customWidth="1"/>
    <col min="2832" max="2832" width="13.6640625" style="19" customWidth="1"/>
    <col min="2833" max="2833" width="13.109375" style="19" customWidth="1"/>
    <col min="2834" max="3071" width="8.88671875" style="19"/>
    <col min="3072" max="3072" width="23" style="19" customWidth="1"/>
    <col min="3073" max="3073" width="51.33203125" style="19" customWidth="1"/>
    <col min="3074" max="3074" width="36.33203125" style="19" customWidth="1"/>
    <col min="3075" max="3075" width="13.109375" style="19" customWidth="1"/>
    <col min="3076" max="3076" width="16.44140625" style="19" customWidth="1"/>
    <col min="3077" max="3077" width="8.88671875" style="19"/>
    <col min="3078" max="3078" width="15.44140625" style="19" customWidth="1"/>
    <col min="3079" max="3079" width="12.44140625" style="19" customWidth="1"/>
    <col min="3080" max="3080" width="8.88671875" style="19"/>
    <col min="3081" max="3081" width="12.88671875" style="19" customWidth="1"/>
    <col min="3082" max="3082" width="17.33203125" style="19" customWidth="1"/>
    <col min="3083" max="3083" width="8.88671875" style="19"/>
    <col min="3084" max="3084" width="14.6640625" style="19" customWidth="1"/>
    <col min="3085" max="3085" width="12.6640625" style="19" customWidth="1"/>
    <col min="3086" max="3086" width="13.109375" style="19" customWidth="1"/>
    <col min="3087" max="3087" width="15.109375" style="19" customWidth="1"/>
    <col min="3088" max="3088" width="13.6640625" style="19" customWidth="1"/>
    <col min="3089" max="3089" width="13.109375" style="19" customWidth="1"/>
    <col min="3090" max="3327" width="8.88671875" style="19"/>
    <col min="3328" max="3328" width="23" style="19" customWidth="1"/>
    <col min="3329" max="3329" width="51.33203125" style="19" customWidth="1"/>
    <col min="3330" max="3330" width="36.33203125" style="19" customWidth="1"/>
    <col min="3331" max="3331" width="13.109375" style="19" customWidth="1"/>
    <col min="3332" max="3332" width="16.44140625" style="19" customWidth="1"/>
    <col min="3333" max="3333" width="8.88671875" style="19"/>
    <col min="3334" max="3334" width="15.44140625" style="19" customWidth="1"/>
    <col min="3335" max="3335" width="12.44140625" style="19" customWidth="1"/>
    <col min="3336" max="3336" width="8.88671875" style="19"/>
    <col min="3337" max="3337" width="12.88671875" style="19" customWidth="1"/>
    <col min="3338" max="3338" width="17.33203125" style="19" customWidth="1"/>
    <col min="3339" max="3339" width="8.88671875" style="19"/>
    <col min="3340" max="3340" width="14.6640625" style="19" customWidth="1"/>
    <col min="3341" max="3341" width="12.6640625" style="19" customWidth="1"/>
    <col min="3342" max="3342" width="13.109375" style="19" customWidth="1"/>
    <col min="3343" max="3343" width="15.109375" style="19" customWidth="1"/>
    <col min="3344" max="3344" width="13.6640625" style="19" customWidth="1"/>
    <col min="3345" max="3345" width="13.109375" style="19" customWidth="1"/>
    <col min="3346" max="3583" width="8.88671875" style="19"/>
    <col min="3584" max="3584" width="23" style="19" customWidth="1"/>
    <col min="3585" max="3585" width="51.33203125" style="19" customWidth="1"/>
    <col min="3586" max="3586" width="36.33203125" style="19" customWidth="1"/>
    <col min="3587" max="3587" width="13.109375" style="19" customWidth="1"/>
    <col min="3588" max="3588" width="16.44140625" style="19" customWidth="1"/>
    <col min="3589" max="3589" width="8.88671875" style="19"/>
    <col min="3590" max="3590" width="15.44140625" style="19" customWidth="1"/>
    <col min="3591" max="3591" width="12.44140625" style="19" customWidth="1"/>
    <col min="3592" max="3592" width="8.88671875" style="19"/>
    <col min="3593" max="3593" width="12.88671875" style="19" customWidth="1"/>
    <col min="3594" max="3594" width="17.33203125" style="19" customWidth="1"/>
    <col min="3595" max="3595" width="8.88671875" style="19"/>
    <col min="3596" max="3596" width="14.6640625" style="19" customWidth="1"/>
    <col min="3597" max="3597" width="12.6640625" style="19" customWidth="1"/>
    <col min="3598" max="3598" width="13.109375" style="19" customWidth="1"/>
    <col min="3599" max="3599" width="15.109375" style="19" customWidth="1"/>
    <col min="3600" max="3600" width="13.6640625" style="19" customWidth="1"/>
    <col min="3601" max="3601" width="13.109375" style="19" customWidth="1"/>
    <col min="3602" max="3839" width="8.88671875" style="19"/>
    <col min="3840" max="3840" width="23" style="19" customWidth="1"/>
    <col min="3841" max="3841" width="51.33203125" style="19" customWidth="1"/>
    <col min="3842" max="3842" width="36.33203125" style="19" customWidth="1"/>
    <col min="3843" max="3843" width="13.109375" style="19" customWidth="1"/>
    <col min="3844" max="3844" width="16.44140625" style="19" customWidth="1"/>
    <col min="3845" max="3845" width="8.88671875" style="19"/>
    <col min="3846" max="3846" width="15.44140625" style="19" customWidth="1"/>
    <col min="3847" max="3847" width="12.44140625" style="19" customWidth="1"/>
    <col min="3848" max="3848" width="8.88671875" style="19"/>
    <col min="3849" max="3849" width="12.88671875" style="19" customWidth="1"/>
    <col min="3850" max="3850" width="17.33203125" style="19" customWidth="1"/>
    <col min="3851" max="3851" width="8.88671875" style="19"/>
    <col min="3852" max="3852" width="14.6640625" style="19" customWidth="1"/>
    <col min="3853" max="3853" width="12.6640625" style="19" customWidth="1"/>
    <col min="3854" max="3854" width="13.109375" style="19" customWidth="1"/>
    <col min="3855" max="3855" width="15.109375" style="19" customWidth="1"/>
    <col min="3856" max="3856" width="13.6640625" style="19" customWidth="1"/>
    <col min="3857" max="3857" width="13.109375" style="19" customWidth="1"/>
    <col min="3858" max="4095" width="8.88671875" style="19"/>
    <col min="4096" max="4096" width="23" style="19" customWidth="1"/>
    <col min="4097" max="4097" width="51.33203125" style="19" customWidth="1"/>
    <col min="4098" max="4098" width="36.33203125" style="19" customWidth="1"/>
    <col min="4099" max="4099" width="13.109375" style="19" customWidth="1"/>
    <col min="4100" max="4100" width="16.44140625" style="19" customWidth="1"/>
    <col min="4101" max="4101" width="8.88671875" style="19"/>
    <col min="4102" max="4102" width="15.44140625" style="19" customWidth="1"/>
    <col min="4103" max="4103" width="12.44140625" style="19" customWidth="1"/>
    <col min="4104" max="4104" width="8.88671875" style="19"/>
    <col min="4105" max="4105" width="12.88671875" style="19" customWidth="1"/>
    <col min="4106" max="4106" width="17.33203125" style="19" customWidth="1"/>
    <col min="4107" max="4107" width="8.88671875" style="19"/>
    <col min="4108" max="4108" width="14.6640625" style="19" customWidth="1"/>
    <col min="4109" max="4109" width="12.6640625" style="19" customWidth="1"/>
    <col min="4110" max="4110" width="13.109375" style="19" customWidth="1"/>
    <col min="4111" max="4111" width="15.109375" style="19" customWidth="1"/>
    <col min="4112" max="4112" width="13.6640625" style="19" customWidth="1"/>
    <col min="4113" max="4113" width="13.109375" style="19" customWidth="1"/>
    <col min="4114" max="4351" width="8.88671875" style="19"/>
    <col min="4352" max="4352" width="23" style="19" customWidth="1"/>
    <col min="4353" max="4353" width="51.33203125" style="19" customWidth="1"/>
    <col min="4354" max="4354" width="36.33203125" style="19" customWidth="1"/>
    <col min="4355" max="4355" width="13.109375" style="19" customWidth="1"/>
    <col min="4356" max="4356" width="16.44140625" style="19" customWidth="1"/>
    <col min="4357" max="4357" width="8.88671875" style="19"/>
    <col min="4358" max="4358" width="15.44140625" style="19" customWidth="1"/>
    <col min="4359" max="4359" width="12.44140625" style="19" customWidth="1"/>
    <col min="4360" max="4360" width="8.88671875" style="19"/>
    <col min="4361" max="4361" width="12.88671875" style="19" customWidth="1"/>
    <col min="4362" max="4362" width="17.33203125" style="19" customWidth="1"/>
    <col min="4363" max="4363" width="8.88671875" style="19"/>
    <col min="4364" max="4364" width="14.6640625" style="19" customWidth="1"/>
    <col min="4365" max="4365" width="12.6640625" style="19" customWidth="1"/>
    <col min="4366" max="4366" width="13.109375" style="19" customWidth="1"/>
    <col min="4367" max="4367" width="15.109375" style="19" customWidth="1"/>
    <col min="4368" max="4368" width="13.6640625" style="19" customWidth="1"/>
    <col min="4369" max="4369" width="13.109375" style="19" customWidth="1"/>
    <col min="4370" max="4607" width="8.88671875" style="19"/>
    <col min="4608" max="4608" width="23" style="19" customWidth="1"/>
    <col min="4609" max="4609" width="51.33203125" style="19" customWidth="1"/>
    <col min="4610" max="4610" width="36.33203125" style="19" customWidth="1"/>
    <col min="4611" max="4611" width="13.109375" style="19" customWidth="1"/>
    <col min="4612" max="4612" width="16.44140625" style="19" customWidth="1"/>
    <col min="4613" max="4613" width="8.88671875" style="19"/>
    <col min="4614" max="4614" width="15.44140625" style="19" customWidth="1"/>
    <col min="4615" max="4615" width="12.44140625" style="19" customWidth="1"/>
    <col min="4616" max="4616" width="8.88671875" style="19"/>
    <col min="4617" max="4617" width="12.88671875" style="19" customWidth="1"/>
    <col min="4618" max="4618" width="17.33203125" style="19" customWidth="1"/>
    <col min="4619" max="4619" width="8.88671875" style="19"/>
    <col min="4620" max="4620" width="14.6640625" style="19" customWidth="1"/>
    <col min="4621" max="4621" width="12.6640625" style="19" customWidth="1"/>
    <col min="4622" max="4622" width="13.109375" style="19" customWidth="1"/>
    <col min="4623" max="4623" width="15.109375" style="19" customWidth="1"/>
    <col min="4624" max="4624" width="13.6640625" style="19" customWidth="1"/>
    <col min="4625" max="4625" width="13.109375" style="19" customWidth="1"/>
    <col min="4626" max="4863" width="8.88671875" style="19"/>
    <col min="4864" max="4864" width="23" style="19" customWidth="1"/>
    <col min="4865" max="4865" width="51.33203125" style="19" customWidth="1"/>
    <col min="4866" max="4866" width="36.33203125" style="19" customWidth="1"/>
    <col min="4867" max="4867" width="13.109375" style="19" customWidth="1"/>
    <col min="4868" max="4868" width="16.44140625" style="19" customWidth="1"/>
    <col min="4869" max="4869" width="8.88671875" style="19"/>
    <col min="4870" max="4870" width="15.44140625" style="19" customWidth="1"/>
    <col min="4871" max="4871" width="12.44140625" style="19" customWidth="1"/>
    <col min="4872" max="4872" width="8.88671875" style="19"/>
    <col min="4873" max="4873" width="12.88671875" style="19" customWidth="1"/>
    <col min="4874" max="4874" width="17.33203125" style="19" customWidth="1"/>
    <col min="4875" max="4875" width="8.88671875" style="19"/>
    <col min="4876" max="4876" width="14.6640625" style="19" customWidth="1"/>
    <col min="4877" max="4877" width="12.6640625" style="19" customWidth="1"/>
    <col min="4878" max="4878" width="13.109375" style="19" customWidth="1"/>
    <col min="4879" max="4879" width="15.109375" style="19" customWidth="1"/>
    <col min="4880" max="4880" width="13.6640625" style="19" customWidth="1"/>
    <col min="4881" max="4881" width="13.109375" style="19" customWidth="1"/>
    <col min="4882" max="5119" width="8.88671875" style="19"/>
    <col min="5120" max="5120" width="23" style="19" customWidth="1"/>
    <col min="5121" max="5121" width="51.33203125" style="19" customWidth="1"/>
    <col min="5122" max="5122" width="36.33203125" style="19" customWidth="1"/>
    <col min="5123" max="5123" width="13.109375" style="19" customWidth="1"/>
    <col min="5124" max="5124" width="16.44140625" style="19" customWidth="1"/>
    <col min="5125" max="5125" width="8.88671875" style="19"/>
    <col min="5126" max="5126" width="15.44140625" style="19" customWidth="1"/>
    <col min="5127" max="5127" width="12.44140625" style="19" customWidth="1"/>
    <col min="5128" max="5128" width="8.88671875" style="19"/>
    <col min="5129" max="5129" width="12.88671875" style="19" customWidth="1"/>
    <col min="5130" max="5130" width="17.33203125" style="19" customWidth="1"/>
    <col min="5131" max="5131" width="8.88671875" style="19"/>
    <col min="5132" max="5132" width="14.6640625" style="19" customWidth="1"/>
    <col min="5133" max="5133" width="12.6640625" style="19" customWidth="1"/>
    <col min="5134" max="5134" width="13.109375" style="19" customWidth="1"/>
    <col min="5135" max="5135" width="15.109375" style="19" customWidth="1"/>
    <col min="5136" max="5136" width="13.6640625" style="19" customWidth="1"/>
    <col min="5137" max="5137" width="13.109375" style="19" customWidth="1"/>
    <col min="5138" max="5375" width="8.88671875" style="19"/>
    <col min="5376" max="5376" width="23" style="19" customWidth="1"/>
    <col min="5377" max="5377" width="51.33203125" style="19" customWidth="1"/>
    <col min="5378" max="5378" width="36.33203125" style="19" customWidth="1"/>
    <col min="5379" max="5379" width="13.109375" style="19" customWidth="1"/>
    <col min="5380" max="5380" width="16.44140625" style="19" customWidth="1"/>
    <col min="5381" max="5381" width="8.88671875" style="19"/>
    <col min="5382" max="5382" width="15.44140625" style="19" customWidth="1"/>
    <col min="5383" max="5383" width="12.44140625" style="19" customWidth="1"/>
    <col min="5384" max="5384" width="8.88671875" style="19"/>
    <col min="5385" max="5385" width="12.88671875" style="19" customWidth="1"/>
    <col min="5386" max="5386" width="17.33203125" style="19" customWidth="1"/>
    <col min="5387" max="5387" width="8.88671875" style="19"/>
    <col min="5388" max="5388" width="14.6640625" style="19" customWidth="1"/>
    <col min="5389" max="5389" width="12.6640625" style="19" customWidth="1"/>
    <col min="5390" max="5390" width="13.109375" style="19" customWidth="1"/>
    <col min="5391" max="5391" width="15.109375" style="19" customWidth="1"/>
    <col min="5392" max="5392" width="13.6640625" style="19" customWidth="1"/>
    <col min="5393" max="5393" width="13.109375" style="19" customWidth="1"/>
    <col min="5394" max="5631" width="8.88671875" style="19"/>
    <col min="5632" max="5632" width="23" style="19" customWidth="1"/>
    <col min="5633" max="5633" width="51.33203125" style="19" customWidth="1"/>
    <col min="5634" max="5634" width="36.33203125" style="19" customWidth="1"/>
    <col min="5635" max="5635" width="13.109375" style="19" customWidth="1"/>
    <col min="5636" max="5636" width="16.44140625" style="19" customWidth="1"/>
    <col min="5637" max="5637" width="8.88671875" style="19"/>
    <col min="5638" max="5638" width="15.44140625" style="19" customWidth="1"/>
    <col min="5639" max="5639" width="12.44140625" style="19" customWidth="1"/>
    <col min="5640" max="5640" width="8.88671875" style="19"/>
    <col min="5641" max="5641" width="12.88671875" style="19" customWidth="1"/>
    <col min="5642" max="5642" width="17.33203125" style="19" customWidth="1"/>
    <col min="5643" max="5643" width="8.88671875" style="19"/>
    <col min="5644" max="5644" width="14.6640625" style="19" customWidth="1"/>
    <col min="5645" max="5645" width="12.6640625" style="19" customWidth="1"/>
    <col min="5646" max="5646" width="13.109375" style="19" customWidth="1"/>
    <col min="5647" max="5647" width="15.109375" style="19" customWidth="1"/>
    <col min="5648" max="5648" width="13.6640625" style="19" customWidth="1"/>
    <col min="5649" max="5649" width="13.109375" style="19" customWidth="1"/>
    <col min="5650" max="5887" width="8.88671875" style="19"/>
    <col min="5888" max="5888" width="23" style="19" customWidth="1"/>
    <col min="5889" max="5889" width="51.33203125" style="19" customWidth="1"/>
    <col min="5890" max="5890" width="36.33203125" style="19" customWidth="1"/>
    <col min="5891" max="5891" width="13.109375" style="19" customWidth="1"/>
    <col min="5892" max="5892" width="16.44140625" style="19" customWidth="1"/>
    <col min="5893" max="5893" width="8.88671875" style="19"/>
    <col min="5894" max="5894" width="15.44140625" style="19" customWidth="1"/>
    <col min="5895" max="5895" width="12.44140625" style="19" customWidth="1"/>
    <col min="5896" max="5896" width="8.88671875" style="19"/>
    <col min="5897" max="5897" width="12.88671875" style="19" customWidth="1"/>
    <col min="5898" max="5898" width="17.33203125" style="19" customWidth="1"/>
    <col min="5899" max="5899" width="8.88671875" style="19"/>
    <col min="5900" max="5900" width="14.6640625" style="19" customWidth="1"/>
    <col min="5901" max="5901" width="12.6640625" style="19" customWidth="1"/>
    <col min="5902" max="5902" width="13.109375" style="19" customWidth="1"/>
    <col min="5903" max="5903" width="15.109375" style="19" customWidth="1"/>
    <col min="5904" max="5904" width="13.6640625" style="19" customWidth="1"/>
    <col min="5905" max="5905" width="13.109375" style="19" customWidth="1"/>
    <col min="5906" max="6143" width="8.88671875" style="19"/>
    <col min="6144" max="6144" width="23" style="19" customWidth="1"/>
    <col min="6145" max="6145" width="51.33203125" style="19" customWidth="1"/>
    <col min="6146" max="6146" width="36.33203125" style="19" customWidth="1"/>
    <col min="6147" max="6147" width="13.109375" style="19" customWidth="1"/>
    <col min="6148" max="6148" width="16.44140625" style="19" customWidth="1"/>
    <col min="6149" max="6149" width="8.88671875" style="19"/>
    <col min="6150" max="6150" width="15.44140625" style="19" customWidth="1"/>
    <col min="6151" max="6151" width="12.44140625" style="19" customWidth="1"/>
    <col min="6152" max="6152" width="8.88671875" style="19"/>
    <col min="6153" max="6153" width="12.88671875" style="19" customWidth="1"/>
    <col min="6154" max="6154" width="17.33203125" style="19" customWidth="1"/>
    <col min="6155" max="6155" width="8.88671875" style="19"/>
    <col min="6156" max="6156" width="14.6640625" style="19" customWidth="1"/>
    <col min="6157" max="6157" width="12.6640625" style="19" customWidth="1"/>
    <col min="6158" max="6158" width="13.109375" style="19" customWidth="1"/>
    <col min="6159" max="6159" width="15.109375" style="19" customWidth="1"/>
    <col min="6160" max="6160" width="13.6640625" style="19" customWidth="1"/>
    <col min="6161" max="6161" width="13.109375" style="19" customWidth="1"/>
    <col min="6162" max="6399" width="8.88671875" style="19"/>
    <col min="6400" max="6400" width="23" style="19" customWidth="1"/>
    <col min="6401" max="6401" width="51.33203125" style="19" customWidth="1"/>
    <col min="6402" max="6402" width="36.33203125" style="19" customWidth="1"/>
    <col min="6403" max="6403" width="13.109375" style="19" customWidth="1"/>
    <col min="6404" max="6404" width="16.44140625" style="19" customWidth="1"/>
    <col min="6405" max="6405" width="8.88671875" style="19"/>
    <col min="6406" max="6406" width="15.44140625" style="19" customWidth="1"/>
    <col min="6407" max="6407" width="12.44140625" style="19" customWidth="1"/>
    <col min="6408" max="6408" width="8.88671875" style="19"/>
    <col min="6409" max="6409" width="12.88671875" style="19" customWidth="1"/>
    <col min="6410" max="6410" width="17.33203125" style="19" customWidth="1"/>
    <col min="6411" max="6411" width="8.88671875" style="19"/>
    <col min="6412" max="6412" width="14.6640625" style="19" customWidth="1"/>
    <col min="6413" max="6413" width="12.6640625" style="19" customWidth="1"/>
    <col min="6414" max="6414" width="13.109375" style="19" customWidth="1"/>
    <col min="6415" max="6415" width="15.109375" style="19" customWidth="1"/>
    <col min="6416" max="6416" width="13.6640625" style="19" customWidth="1"/>
    <col min="6417" max="6417" width="13.109375" style="19" customWidth="1"/>
    <col min="6418" max="6655" width="8.88671875" style="19"/>
    <col min="6656" max="6656" width="23" style="19" customWidth="1"/>
    <col min="6657" max="6657" width="51.33203125" style="19" customWidth="1"/>
    <col min="6658" max="6658" width="36.33203125" style="19" customWidth="1"/>
    <col min="6659" max="6659" width="13.109375" style="19" customWidth="1"/>
    <col min="6660" max="6660" width="16.44140625" style="19" customWidth="1"/>
    <col min="6661" max="6661" width="8.88671875" style="19"/>
    <col min="6662" max="6662" width="15.44140625" style="19" customWidth="1"/>
    <col min="6663" max="6663" width="12.44140625" style="19" customWidth="1"/>
    <col min="6664" max="6664" width="8.88671875" style="19"/>
    <col min="6665" max="6665" width="12.88671875" style="19" customWidth="1"/>
    <col min="6666" max="6666" width="17.33203125" style="19" customWidth="1"/>
    <col min="6667" max="6667" width="8.88671875" style="19"/>
    <col min="6668" max="6668" width="14.6640625" style="19" customWidth="1"/>
    <col min="6669" max="6669" width="12.6640625" style="19" customWidth="1"/>
    <col min="6670" max="6670" width="13.109375" style="19" customWidth="1"/>
    <col min="6671" max="6671" width="15.109375" style="19" customWidth="1"/>
    <col min="6672" max="6672" width="13.6640625" style="19" customWidth="1"/>
    <col min="6673" max="6673" width="13.109375" style="19" customWidth="1"/>
    <col min="6674" max="6911" width="8.88671875" style="19"/>
    <col min="6912" max="6912" width="23" style="19" customWidth="1"/>
    <col min="6913" max="6913" width="51.33203125" style="19" customWidth="1"/>
    <col min="6914" max="6914" width="36.33203125" style="19" customWidth="1"/>
    <col min="6915" max="6915" width="13.109375" style="19" customWidth="1"/>
    <col min="6916" max="6916" width="16.44140625" style="19" customWidth="1"/>
    <col min="6917" max="6917" width="8.88671875" style="19"/>
    <col min="6918" max="6918" width="15.44140625" style="19" customWidth="1"/>
    <col min="6919" max="6919" width="12.44140625" style="19" customWidth="1"/>
    <col min="6920" max="6920" width="8.88671875" style="19"/>
    <col min="6921" max="6921" width="12.88671875" style="19" customWidth="1"/>
    <col min="6922" max="6922" width="17.33203125" style="19" customWidth="1"/>
    <col min="6923" max="6923" width="8.88671875" style="19"/>
    <col min="6924" max="6924" width="14.6640625" style="19" customWidth="1"/>
    <col min="6925" max="6925" width="12.6640625" style="19" customWidth="1"/>
    <col min="6926" max="6926" width="13.109375" style="19" customWidth="1"/>
    <col min="6927" max="6927" width="15.109375" style="19" customWidth="1"/>
    <col min="6928" max="6928" width="13.6640625" style="19" customWidth="1"/>
    <col min="6929" max="6929" width="13.109375" style="19" customWidth="1"/>
    <col min="6930" max="7167" width="8.88671875" style="19"/>
    <col min="7168" max="7168" width="23" style="19" customWidth="1"/>
    <col min="7169" max="7169" width="51.33203125" style="19" customWidth="1"/>
    <col min="7170" max="7170" width="36.33203125" style="19" customWidth="1"/>
    <col min="7171" max="7171" width="13.109375" style="19" customWidth="1"/>
    <col min="7172" max="7172" width="16.44140625" style="19" customWidth="1"/>
    <col min="7173" max="7173" width="8.88671875" style="19"/>
    <col min="7174" max="7174" width="15.44140625" style="19" customWidth="1"/>
    <col min="7175" max="7175" width="12.44140625" style="19" customWidth="1"/>
    <col min="7176" max="7176" width="8.88671875" style="19"/>
    <col min="7177" max="7177" width="12.88671875" style="19" customWidth="1"/>
    <col min="7178" max="7178" width="17.33203125" style="19" customWidth="1"/>
    <col min="7179" max="7179" width="8.88671875" style="19"/>
    <col min="7180" max="7180" width="14.6640625" style="19" customWidth="1"/>
    <col min="7181" max="7181" width="12.6640625" style="19" customWidth="1"/>
    <col min="7182" max="7182" width="13.109375" style="19" customWidth="1"/>
    <col min="7183" max="7183" width="15.109375" style="19" customWidth="1"/>
    <col min="7184" max="7184" width="13.6640625" style="19" customWidth="1"/>
    <col min="7185" max="7185" width="13.109375" style="19" customWidth="1"/>
    <col min="7186" max="7423" width="8.88671875" style="19"/>
    <col min="7424" max="7424" width="23" style="19" customWidth="1"/>
    <col min="7425" max="7425" width="51.33203125" style="19" customWidth="1"/>
    <col min="7426" max="7426" width="36.33203125" style="19" customWidth="1"/>
    <col min="7427" max="7427" width="13.109375" style="19" customWidth="1"/>
    <col min="7428" max="7428" width="16.44140625" style="19" customWidth="1"/>
    <col min="7429" max="7429" width="8.88671875" style="19"/>
    <col min="7430" max="7430" width="15.44140625" style="19" customWidth="1"/>
    <col min="7431" max="7431" width="12.44140625" style="19" customWidth="1"/>
    <col min="7432" max="7432" width="8.88671875" style="19"/>
    <col min="7433" max="7433" width="12.88671875" style="19" customWidth="1"/>
    <col min="7434" max="7434" width="17.33203125" style="19" customWidth="1"/>
    <col min="7435" max="7435" width="8.88671875" style="19"/>
    <col min="7436" max="7436" width="14.6640625" style="19" customWidth="1"/>
    <col min="7437" max="7437" width="12.6640625" style="19" customWidth="1"/>
    <col min="7438" max="7438" width="13.109375" style="19" customWidth="1"/>
    <col min="7439" max="7439" width="15.109375" style="19" customWidth="1"/>
    <col min="7440" max="7440" width="13.6640625" style="19" customWidth="1"/>
    <col min="7441" max="7441" width="13.109375" style="19" customWidth="1"/>
    <col min="7442" max="7679" width="8.88671875" style="19"/>
    <col min="7680" max="7680" width="23" style="19" customWidth="1"/>
    <col min="7681" max="7681" width="51.33203125" style="19" customWidth="1"/>
    <col min="7682" max="7682" width="36.33203125" style="19" customWidth="1"/>
    <col min="7683" max="7683" width="13.109375" style="19" customWidth="1"/>
    <col min="7684" max="7684" width="16.44140625" style="19" customWidth="1"/>
    <col min="7685" max="7685" width="8.88671875" style="19"/>
    <col min="7686" max="7686" width="15.44140625" style="19" customWidth="1"/>
    <col min="7687" max="7687" width="12.44140625" style="19" customWidth="1"/>
    <col min="7688" max="7688" width="8.88671875" style="19"/>
    <col min="7689" max="7689" width="12.88671875" style="19" customWidth="1"/>
    <col min="7690" max="7690" width="17.33203125" style="19" customWidth="1"/>
    <col min="7691" max="7691" width="8.88671875" style="19"/>
    <col min="7692" max="7692" width="14.6640625" style="19" customWidth="1"/>
    <col min="7693" max="7693" width="12.6640625" style="19" customWidth="1"/>
    <col min="7694" max="7694" width="13.109375" style="19" customWidth="1"/>
    <col min="7695" max="7695" width="15.109375" style="19" customWidth="1"/>
    <col min="7696" max="7696" width="13.6640625" style="19" customWidth="1"/>
    <col min="7697" max="7697" width="13.109375" style="19" customWidth="1"/>
    <col min="7698" max="7935" width="8.88671875" style="19"/>
    <col min="7936" max="7936" width="23" style="19" customWidth="1"/>
    <col min="7937" max="7937" width="51.33203125" style="19" customWidth="1"/>
    <col min="7938" max="7938" width="36.33203125" style="19" customWidth="1"/>
    <col min="7939" max="7939" width="13.109375" style="19" customWidth="1"/>
    <col min="7940" max="7940" width="16.44140625" style="19" customWidth="1"/>
    <col min="7941" max="7941" width="8.88671875" style="19"/>
    <col min="7942" max="7942" width="15.44140625" style="19" customWidth="1"/>
    <col min="7943" max="7943" width="12.44140625" style="19" customWidth="1"/>
    <col min="7944" max="7944" width="8.88671875" style="19"/>
    <col min="7945" max="7945" width="12.88671875" style="19" customWidth="1"/>
    <col min="7946" max="7946" width="17.33203125" style="19" customWidth="1"/>
    <col min="7947" max="7947" width="8.88671875" style="19"/>
    <col min="7948" max="7948" width="14.6640625" style="19" customWidth="1"/>
    <col min="7949" max="7949" width="12.6640625" style="19" customWidth="1"/>
    <col min="7950" max="7950" width="13.109375" style="19" customWidth="1"/>
    <col min="7951" max="7951" width="15.109375" style="19" customWidth="1"/>
    <col min="7952" max="7952" width="13.6640625" style="19" customWidth="1"/>
    <col min="7953" max="7953" width="13.109375" style="19" customWidth="1"/>
    <col min="7954" max="8191" width="8.88671875" style="19"/>
    <col min="8192" max="8192" width="23" style="19" customWidth="1"/>
    <col min="8193" max="8193" width="51.33203125" style="19" customWidth="1"/>
    <col min="8194" max="8194" width="36.33203125" style="19" customWidth="1"/>
    <col min="8195" max="8195" width="13.109375" style="19" customWidth="1"/>
    <col min="8196" max="8196" width="16.44140625" style="19" customWidth="1"/>
    <col min="8197" max="8197" width="8.88671875" style="19"/>
    <col min="8198" max="8198" width="15.44140625" style="19" customWidth="1"/>
    <col min="8199" max="8199" width="12.44140625" style="19" customWidth="1"/>
    <col min="8200" max="8200" width="8.88671875" style="19"/>
    <col min="8201" max="8201" width="12.88671875" style="19" customWidth="1"/>
    <col min="8202" max="8202" width="17.33203125" style="19" customWidth="1"/>
    <col min="8203" max="8203" width="8.88671875" style="19"/>
    <col min="8204" max="8204" width="14.6640625" style="19" customWidth="1"/>
    <col min="8205" max="8205" width="12.6640625" style="19" customWidth="1"/>
    <col min="8206" max="8206" width="13.109375" style="19" customWidth="1"/>
    <col min="8207" max="8207" width="15.109375" style="19" customWidth="1"/>
    <col min="8208" max="8208" width="13.6640625" style="19" customWidth="1"/>
    <col min="8209" max="8209" width="13.109375" style="19" customWidth="1"/>
    <col min="8210" max="8447" width="8.88671875" style="19"/>
    <col min="8448" max="8448" width="23" style="19" customWidth="1"/>
    <col min="8449" max="8449" width="51.33203125" style="19" customWidth="1"/>
    <col min="8450" max="8450" width="36.33203125" style="19" customWidth="1"/>
    <col min="8451" max="8451" width="13.109375" style="19" customWidth="1"/>
    <col min="8452" max="8452" width="16.44140625" style="19" customWidth="1"/>
    <col min="8453" max="8453" width="8.88671875" style="19"/>
    <col min="8454" max="8454" width="15.44140625" style="19" customWidth="1"/>
    <col min="8455" max="8455" width="12.44140625" style="19" customWidth="1"/>
    <col min="8456" max="8456" width="8.88671875" style="19"/>
    <col min="8457" max="8457" width="12.88671875" style="19" customWidth="1"/>
    <col min="8458" max="8458" width="17.33203125" style="19" customWidth="1"/>
    <col min="8459" max="8459" width="8.88671875" style="19"/>
    <col min="8460" max="8460" width="14.6640625" style="19" customWidth="1"/>
    <col min="8461" max="8461" width="12.6640625" style="19" customWidth="1"/>
    <col min="8462" max="8462" width="13.109375" style="19" customWidth="1"/>
    <col min="8463" max="8463" width="15.109375" style="19" customWidth="1"/>
    <col min="8464" max="8464" width="13.6640625" style="19" customWidth="1"/>
    <col min="8465" max="8465" width="13.109375" style="19" customWidth="1"/>
    <col min="8466" max="8703" width="8.88671875" style="19"/>
    <col min="8704" max="8704" width="23" style="19" customWidth="1"/>
    <col min="8705" max="8705" width="51.33203125" style="19" customWidth="1"/>
    <col min="8706" max="8706" width="36.33203125" style="19" customWidth="1"/>
    <col min="8707" max="8707" width="13.109375" style="19" customWidth="1"/>
    <col min="8708" max="8708" width="16.44140625" style="19" customWidth="1"/>
    <col min="8709" max="8709" width="8.88671875" style="19"/>
    <col min="8710" max="8710" width="15.44140625" style="19" customWidth="1"/>
    <col min="8711" max="8711" width="12.44140625" style="19" customWidth="1"/>
    <col min="8712" max="8712" width="8.88671875" style="19"/>
    <col min="8713" max="8713" width="12.88671875" style="19" customWidth="1"/>
    <col min="8714" max="8714" width="17.33203125" style="19" customWidth="1"/>
    <col min="8715" max="8715" width="8.88671875" style="19"/>
    <col min="8716" max="8716" width="14.6640625" style="19" customWidth="1"/>
    <col min="8717" max="8717" width="12.6640625" style="19" customWidth="1"/>
    <col min="8718" max="8718" width="13.109375" style="19" customWidth="1"/>
    <col min="8719" max="8719" width="15.109375" style="19" customWidth="1"/>
    <col min="8720" max="8720" width="13.6640625" style="19" customWidth="1"/>
    <col min="8721" max="8721" width="13.109375" style="19" customWidth="1"/>
    <col min="8722" max="8959" width="8.88671875" style="19"/>
    <col min="8960" max="8960" width="23" style="19" customWidth="1"/>
    <col min="8961" max="8961" width="51.33203125" style="19" customWidth="1"/>
    <col min="8962" max="8962" width="36.33203125" style="19" customWidth="1"/>
    <col min="8963" max="8963" width="13.109375" style="19" customWidth="1"/>
    <col min="8964" max="8964" width="16.44140625" style="19" customWidth="1"/>
    <col min="8965" max="8965" width="8.88671875" style="19"/>
    <col min="8966" max="8966" width="15.44140625" style="19" customWidth="1"/>
    <col min="8967" max="8967" width="12.44140625" style="19" customWidth="1"/>
    <col min="8968" max="8968" width="8.88671875" style="19"/>
    <col min="8969" max="8969" width="12.88671875" style="19" customWidth="1"/>
    <col min="8970" max="8970" width="17.33203125" style="19" customWidth="1"/>
    <col min="8971" max="8971" width="8.88671875" style="19"/>
    <col min="8972" max="8972" width="14.6640625" style="19" customWidth="1"/>
    <col min="8973" max="8973" width="12.6640625" style="19" customWidth="1"/>
    <col min="8974" max="8974" width="13.109375" style="19" customWidth="1"/>
    <col min="8975" max="8975" width="15.109375" style="19" customWidth="1"/>
    <col min="8976" max="8976" width="13.6640625" style="19" customWidth="1"/>
    <col min="8977" max="8977" width="13.109375" style="19" customWidth="1"/>
    <col min="8978" max="9215" width="8.88671875" style="19"/>
    <col min="9216" max="9216" width="23" style="19" customWidth="1"/>
    <col min="9217" max="9217" width="51.33203125" style="19" customWidth="1"/>
    <col min="9218" max="9218" width="36.33203125" style="19" customWidth="1"/>
    <col min="9219" max="9219" width="13.109375" style="19" customWidth="1"/>
    <col min="9220" max="9220" width="16.44140625" style="19" customWidth="1"/>
    <col min="9221" max="9221" width="8.88671875" style="19"/>
    <col min="9222" max="9222" width="15.44140625" style="19" customWidth="1"/>
    <col min="9223" max="9223" width="12.44140625" style="19" customWidth="1"/>
    <col min="9224" max="9224" width="8.88671875" style="19"/>
    <col min="9225" max="9225" width="12.88671875" style="19" customWidth="1"/>
    <col min="9226" max="9226" width="17.33203125" style="19" customWidth="1"/>
    <col min="9227" max="9227" width="8.88671875" style="19"/>
    <col min="9228" max="9228" width="14.6640625" style="19" customWidth="1"/>
    <col min="9229" max="9229" width="12.6640625" style="19" customWidth="1"/>
    <col min="9230" max="9230" width="13.109375" style="19" customWidth="1"/>
    <col min="9231" max="9231" width="15.109375" style="19" customWidth="1"/>
    <col min="9232" max="9232" width="13.6640625" style="19" customWidth="1"/>
    <col min="9233" max="9233" width="13.109375" style="19" customWidth="1"/>
    <col min="9234" max="9471" width="8.88671875" style="19"/>
    <col min="9472" max="9472" width="23" style="19" customWidth="1"/>
    <col min="9473" max="9473" width="51.33203125" style="19" customWidth="1"/>
    <col min="9474" max="9474" width="36.33203125" style="19" customWidth="1"/>
    <col min="9475" max="9475" width="13.109375" style="19" customWidth="1"/>
    <col min="9476" max="9476" width="16.44140625" style="19" customWidth="1"/>
    <col min="9477" max="9477" width="8.88671875" style="19"/>
    <col min="9478" max="9478" width="15.44140625" style="19" customWidth="1"/>
    <col min="9479" max="9479" width="12.44140625" style="19" customWidth="1"/>
    <col min="9480" max="9480" width="8.88671875" style="19"/>
    <col min="9481" max="9481" width="12.88671875" style="19" customWidth="1"/>
    <col min="9482" max="9482" width="17.33203125" style="19" customWidth="1"/>
    <col min="9483" max="9483" width="8.88671875" style="19"/>
    <col min="9484" max="9484" width="14.6640625" style="19" customWidth="1"/>
    <col min="9485" max="9485" width="12.6640625" style="19" customWidth="1"/>
    <col min="9486" max="9486" width="13.109375" style="19" customWidth="1"/>
    <col min="9487" max="9487" width="15.109375" style="19" customWidth="1"/>
    <col min="9488" max="9488" width="13.6640625" style="19" customWidth="1"/>
    <col min="9489" max="9489" width="13.109375" style="19" customWidth="1"/>
    <col min="9490" max="9727" width="8.88671875" style="19"/>
    <col min="9728" max="9728" width="23" style="19" customWidth="1"/>
    <col min="9729" max="9729" width="51.33203125" style="19" customWidth="1"/>
    <col min="9730" max="9730" width="36.33203125" style="19" customWidth="1"/>
    <col min="9731" max="9731" width="13.109375" style="19" customWidth="1"/>
    <col min="9732" max="9732" width="16.44140625" style="19" customWidth="1"/>
    <col min="9733" max="9733" width="8.88671875" style="19"/>
    <col min="9734" max="9734" width="15.44140625" style="19" customWidth="1"/>
    <col min="9735" max="9735" width="12.44140625" style="19" customWidth="1"/>
    <col min="9736" max="9736" width="8.88671875" style="19"/>
    <col min="9737" max="9737" width="12.88671875" style="19" customWidth="1"/>
    <col min="9738" max="9738" width="17.33203125" style="19" customWidth="1"/>
    <col min="9739" max="9739" width="8.88671875" style="19"/>
    <col min="9740" max="9740" width="14.6640625" style="19" customWidth="1"/>
    <col min="9741" max="9741" width="12.6640625" style="19" customWidth="1"/>
    <col min="9742" max="9742" width="13.109375" style="19" customWidth="1"/>
    <col min="9743" max="9743" width="15.109375" style="19" customWidth="1"/>
    <col min="9744" max="9744" width="13.6640625" style="19" customWidth="1"/>
    <col min="9745" max="9745" width="13.109375" style="19" customWidth="1"/>
    <col min="9746" max="9983" width="8.88671875" style="19"/>
    <col min="9984" max="9984" width="23" style="19" customWidth="1"/>
    <col min="9985" max="9985" width="51.33203125" style="19" customWidth="1"/>
    <col min="9986" max="9986" width="36.33203125" style="19" customWidth="1"/>
    <col min="9987" max="9987" width="13.109375" style="19" customWidth="1"/>
    <col min="9988" max="9988" width="16.44140625" style="19" customWidth="1"/>
    <col min="9989" max="9989" width="8.88671875" style="19"/>
    <col min="9990" max="9990" width="15.44140625" style="19" customWidth="1"/>
    <col min="9991" max="9991" width="12.44140625" style="19" customWidth="1"/>
    <col min="9992" max="9992" width="8.88671875" style="19"/>
    <col min="9993" max="9993" width="12.88671875" style="19" customWidth="1"/>
    <col min="9994" max="9994" width="17.33203125" style="19" customWidth="1"/>
    <col min="9995" max="9995" width="8.88671875" style="19"/>
    <col min="9996" max="9996" width="14.6640625" style="19" customWidth="1"/>
    <col min="9997" max="9997" width="12.6640625" style="19" customWidth="1"/>
    <col min="9998" max="9998" width="13.109375" style="19" customWidth="1"/>
    <col min="9999" max="9999" width="15.109375" style="19" customWidth="1"/>
    <col min="10000" max="10000" width="13.6640625" style="19" customWidth="1"/>
    <col min="10001" max="10001" width="13.109375" style="19" customWidth="1"/>
    <col min="10002" max="10239" width="8.88671875" style="19"/>
    <col min="10240" max="10240" width="23" style="19" customWidth="1"/>
    <col min="10241" max="10241" width="51.33203125" style="19" customWidth="1"/>
    <col min="10242" max="10242" width="36.33203125" style="19" customWidth="1"/>
    <col min="10243" max="10243" width="13.109375" style="19" customWidth="1"/>
    <col min="10244" max="10244" width="16.44140625" style="19" customWidth="1"/>
    <col min="10245" max="10245" width="8.88671875" style="19"/>
    <col min="10246" max="10246" width="15.44140625" style="19" customWidth="1"/>
    <col min="10247" max="10247" width="12.44140625" style="19" customWidth="1"/>
    <col min="10248" max="10248" width="8.88671875" style="19"/>
    <col min="10249" max="10249" width="12.88671875" style="19" customWidth="1"/>
    <col min="10250" max="10250" width="17.33203125" style="19" customWidth="1"/>
    <col min="10251" max="10251" width="8.88671875" style="19"/>
    <col min="10252" max="10252" width="14.6640625" style="19" customWidth="1"/>
    <col min="10253" max="10253" width="12.6640625" style="19" customWidth="1"/>
    <col min="10254" max="10254" width="13.109375" style="19" customWidth="1"/>
    <col min="10255" max="10255" width="15.109375" style="19" customWidth="1"/>
    <col min="10256" max="10256" width="13.6640625" style="19" customWidth="1"/>
    <col min="10257" max="10257" width="13.109375" style="19" customWidth="1"/>
    <col min="10258" max="10495" width="8.88671875" style="19"/>
    <col min="10496" max="10496" width="23" style="19" customWidth="1"/>
    <col min="10497" max="10497" width="51.33203125" style="19" customWidth="1"/>
    <col min="10498" max="10498" width="36.33203125" style="19" customWidth="1"/>
    <col min="10499" max="10499" width="13.109375" style="19" customWidth="1"/>
    <col min="10500" max="10500" width="16.44140625" style="19" customWidth="1"/>
    <col min="10501" max="10501" width="8.88671875" style="19"/>
    <col min="10502" max="10502" width="15.44140625" style="19" customWidth="1"/>
    <col min="10503" max="10503" width="12.44140625" style="19" customWidth="1"/>
    <col min="10504" max="10504" width="8.88671875" style="19"/>
    <col min="10505" max="10505" width="12.88671875" style="19" customWidth="1"/>
    <col min="10506" max="10506" width="17.33203125" style="19" customWidth="1"/>
    <col min="10507" max="10507" width="8.88671875" style="19"/>
    <col min="10508" max="10508" width="14.6640625" style="19" customWidth="1"/>
    <col min="10509" max="10509" width="12.6640625" style="19" customWidth="1"/>
    <col min="10510" max="10510" width="13.109375" style="19" customWidth="1"/>
    <col min="10511" max="10511" width="15.109375" style="19" customWidth="1"/>
    <col min="10512" max="10512" width="13.6640625" style="19" customWidth="1"/>
    <col min="10513" max="10513" width="13.109375" style="19" customWidth="1"/>
    <col min="10514" max="10751" width="8.88671875" style="19"/>
    <col min="10752" max="10752" width="23" style="19" customWidth="1"/>
    <col min="10753" max="10753" width="51.33203125" style="19" customWidth="1"/>
    <col min="10754" max="10754" width="36.33203125" style="19" customWidth="1"/>
    <col min="10755" max="10755" width="13.109375" style="19" customWidth="1"/>
    <col min="10756" max="10756" width="16.44140625" style="19" customWidth="1"/>
    <col min="10757" max="10757" width="8.88671875" style="19"/>
    <col min="10758" max="10758" width="15.44140625" style="19" customWidth="1"/>
    <col min="10759" max="10759" width="12.44140625" style="19" customWidth="1"/>
    <col min="10760" max="10760" width="8.88671875" style="19"/>
    <col min="10761" max="10761" width="12.88671875" style="19" customWidth="1"/>
    <col min="10762" max="10762" width="17.33203125" style="19" customWidth="1"/>
    <col min="10763" max="10763" width="8.88671875" style="19"/>
    <col min="10764" max="10764" width="14.6640625" style="19" customWidth="1"/>
    <col min="10765" max="10765" width="12.6640625" style="19" customWidth="1"/>
    <col min="10766" max="10766" width="13.109375" style="19" customWidth="1"/>
    <col min="10767" max="10767" width="15.109375" style="19" customWidth="1"/>
    <col min="10768" max="10768" width="13.6640625" style="19" customWidth="1"/>
    <col min="10769" max="10769" width="13.109375" style="19" customWidth="1"/>
    <col min="10770" max="11007" width="8.88671875" style="19"/>
    <col min="11008" max="11008" width="23" style="19" customWidth="1"/>
    <col min="11009" max="11009" width="51.33203125" style="19" customWidth="1"/>
    <col min="11010" max="11010" width="36.33203125" style="19" customWidth="1"/>
    <col min="11011" max="11011" width="13.109375" style="19" customWidth="1"/>
    <col min="11012" max="11012" width="16.44140625" style="19" customWidth="1"/>
    <col min="11013" max="11013" width="8.88671875" style="19"/>
    <col min="11014" max="11014" width="15.44140625" style="19" customWidth="1"/>
    <col min="11015" max="11015" width="12.44140625" style="19" customWidth="1"/>
    <col min="11016" max="11016" width="8.88671875" style="19"/>
    <col min="11017" max="11017" width="12.88671875" style="19" customWidth="1"/>
    <col min="11018" max="11018" width="17.33203125" style="19" customWidth="1"/>
    <col min="11019" max="11019" width="8.88671875" style="19"/>
    <col min="11020" max="11020" width="14.6640625" style="19" customWidth="1"/>
    <col min="11021" max="11021" width="12.6640625" style="19" customWidth="1"/>
    <col min="11022" max="11022" width="13.109375" style="19" customWidth="1"/>
    <col min="11023" max="11023" width="15.109375" style="19" customWidth="1"/>
    <col min="11024" max="11024" width="13.6640625" style="19" customWidth="1"/>
    <col min="11025" max="11025" width="13.109375" style="19" customWidth="1"/>
    <col min="11026" max="11263" width="8.88671875" style="19"/>
    <col min="11264" max="11264" width="23" style="19" customWidth="1"/>
    <col min="11265" max="11265" width="51.33203125" style="19" customWidth="1"/>
    <col min="11266" max="11266" width="36.33203125" style="19" customWidth="1"/>
    <col min="11267" max="11267" width="13.109375" style="19" customWidth="1"/>
    <col min="11268" max="11268" width="16.44140625" style="19" customWidth="1"/>
    <col min="11269" max="11269" width="8.88671875" style="19"/>
    <col min="11270" max="11270" width="15.44140625" style="19" customWidth="1"/>
    <col min="11271" max="11271" width="12.44140625" style="19" customWidth="1"/>
    <col min="11272" max="11272" width="8.88671875" style="19"/>
    <col min="11273" max="11273" width="12.88671875" style="19" customWidth="1"/>
    <col min="11274" max="11274" width="17.33203125" style="19" customWidth="1"/>
    <col min="11275" max="11275" width="8.88671875" style="19"/>
    <col min="11276" max="11276" width="14.6640625" style="19" customWidth="1"/>
    <col min="11277" max="11277" width="12.6640625" style="19" customWidth="1"/>
    <col min="11278" max="11278" width="13.109375" style="19" customWidth="1"/>
    <col min="11279" max="11279" width="15.109375" style="19" customWidth="1"/>
    <col min="11280" max="11280" width="13.6640625" style="19" customWidth="1"/>
    <col min="11281" max="11281" width="13.109375" style="19" customWidth="1"/>
    <col min="11282" max="11519" width="8.88671875" style="19"/>
    <col min="11520" max="11520" width="23" style="19" customWidth="1"/>
    <col min="11521" max="11521" width="51.33203125" style="19" customWidth="1"/>
    <col min="11522" max="11522" width="36.33203125" style="19" customWidth="1"/>
    <col min="11523" max="11523" width="13.109375" style="19" customWidth="1"/>
    <col min="11524" max="11524" width="16.44140625" style="19" customWidth="1"/>
    <col min="11525" max="11525" width="8.88671875" style="19"/>
    <col min="11526" max="11526" width="15.44140625" style="19" customWidth="1"/>
    <col min="11527" max="11527" width="12.44140625" style="19" customWidth="1"/>
    <col min="11528" max="11528" width="8.88671875" style="19"/>
    <col min="11529" max="11529" width="12.88671875" style="19" customWidth="1"/>
    <col min="11530" max="11530" width="17.33203125" style="19" customWidth="1"/>
    <col min="11531" max="11531" width="8.88671875" style="19"/>
    <col min="11532" max="11532" width="14.6640625" style="19" customWidth="1"/>
    <col min="11533" max="11533" width="12.6640625" style="19" customWidth="1"/>
    <col min="11534" max="11534" width="13.109375" style="19" customWidth="1"/>
    <col min="11535" max="11535" width="15.109375" style="19" customWidth="1"/>
    <col min="11536" max="11536" width="13.6640625" style="19" customWidth="1"/>
    <col min="11537" max="11537" width="13.109375" style="19" customWidth="1"/>
    <col min="11538" max="11775" width="8.88671875" style="19"/>
    <col min="11776" max="11776" width="23" style="19" customWidth="1"/>
    <col min="11777" max="11777" width="51.33203125" style="19" customWidth="1"/>
    <col min="11778" max="11778" width="36.33203125" style="19" customWidth="1"/>
    <col min="11779" max="11779" width="13.109375" style="19" customWidth="1"/>
    <col min="11780" max="11780" width="16.44140625" style="19" customWidth="1"/>
    <col min="11781" max="11781" width="8.88671875" style="19"/>
    <col min="11782" max="11782" width="15.44140625" style="19" customWidth="1"/>
    <col min="11783" max="11783" width="12.44140625" style="19" customWidth="1"/>
    <col min="11784" max="11784" width="8.88671875" style="19"/>
    <col min="11785" max="11785" width="12.88671875" style="19" customWidth="1"/>
    <col min="11786" max="11786" width="17.33203125" style="19" customWidth="1"/>
    <col min="11787" max="11787" width="8.88671875" style="19"/>
    <col min="11788" max="11788" width="14.6640625" style="19" customWidth="1"/>
    <col min="11789" max="11789" width="12.6640625" style="19" customWidth="1"/>
    <col min="11790" max="11790" width="13.109375" style="19" customWidth="1"/>
    <col min="11791" max="11791" width="15.109375" style="19" customWidth="1"/>
    <col min="11792" max="11792" width="13.6640625" style="19" customWidth="1"/>
    <col min="11793" max="11793" width="13.109375" style="19" customWidth="1"/>
    <col min="11794" max="12031" width="8.88671875" style="19"/>
    <col min="12032" max="12032" width="23" style="19" customWidth="1"/>
    <col min="12033" max="12033" width="51.33203125" style="19" customWidth="1"/>
    <col min="12034" max="12034" width="36.33203125" style="19" customWidth="1"/>
    <col min="12035" max="12035" width="13.109375" style="19" customWidth="1"/>
    <col min="12036" max="12036" width="16.44140625" style="19" customWidth="1"/>
    <col min="12037" max="12037" width="8.88671875" style="19"/>
    <col min="12038" max="12038" width="15.44140625" style="19" customWidth="1"/>
    <col min="12039" max="12039" width="12.44140625" style="19" customWidth="1"/>
    <col min="12040" max="12040" width="8.88671875" style="19"/>
    <col min="12041" max="12041" width="12.88671875" style="19" customWidth="1"/>
    <col min="12042" max="12042" width="17.33203125" style="19" customWidth="1"/>
    <col min="12043" max="12043" width="8.88671875" style="19"/>
    <col min="12044" max="12044" width="14.6640625" style="19" customWidth="1"/>
    <col min="12045" max="12045" width="12.6640625" style="19" customWidth="1"/>
    <col min="12046" max="12046" width="13.109375" style="19" customWidth="1"/>
    <col min="12047" max="12047" width="15.109375" style="19" customWidth="1"/>
    <col min="12048" max="12048" width="13.6640625" style="19" customWidth="1"/>
    <col min="12049" max="12049" width="13.109375" style="19" customWidth="1"/>
    <col min="12050" max="12287" width="8.88671875" style="19"/>
    <col min="12288" max="12288" width="23" style="19" customWidth="1"/>
    <col min="12289" max="12289" width="51.33203125" style="19" customWidth="1"/>
    <col min="12290" max="12290" width="36.33203125" style="19" customWidth="1"/>
    <col min="12291" max="12291" width="13.109375" style="19" customWidth="1"/>
    <col min="12292" max="12292" width="16.44140625" style="19" customWidth="1"/>
    <col min="12293" max="12293" width="8.88671875" style="19"/>
    <col min="12294" max="12294" width="15.44140625" style="19" customWidth="1"/>
    <col min="12295" max="12295" width="12.44140625" style="19" customWidth="1"/>
    <col min="12296" max="12296" width="8.88671875" style="19"/>
    <col min="12297" max="12297" width="12.88671875" style="19" customWidth="1"/>
    <col min="12298" max="12298" width="17.33203125" style="19" customWidth="1"/>
    <col min="12299" max="12299" width="8.88671875" style="19"/>
    <col min="12300" max="12300" width="14.6640625" style="19" customWidth="1"/>
    <col min="12301" max="12301" width="12.6640625" style="19" customWidth="1"/>
    <col min="12302" max="12302" width="13.109375" style="19" customWidth="1"/>
    <col min="12303" max="12303" width="15.109375" style="19" customWidth="1"/>
    <col min="12304" max="12304" width="13.6640625" style="19" customWidth="1"/>
    <col min="12305" max="12305" width="13.109375" style="19" customWidth="1"/>
    <col min="12306" max="12543" width="8.88671875" style="19"/>
    <col min="12544" max="12544" width="23" style="19" customWidth="1"/>
    <col min="12545" max="12545" width="51.33203125" style="19" customWidth="1"/>
    <col min="12546" max="12546" width="36.33203125" style="19" customWidth="1"/>
    <col min="12547" max="12547" width="13.109375" style="19" customWidth="1"/>
    <col min="12548" max="12548" width="16.44140625" style="19" customWidth="1"/>
    <col min="12549" max="12549" width="8.88671875" style="19"/>
    <col min="12550" max="12550" width="15.44140625" style="19" customWidth="1"/>
    <col min="12551" max="12551" width="12.44140625" style="19" customWidth="1"/>
    <col min="12552" max="12552" width="8.88671875" style="19"/>
    <col min="12553" max="12553" width="12.88671875" style="19" customWidth="1"/>
    <col min="12554" max="12554" width="17.33203125" style="19" customWidth="1"/>
    <col min="12555" max="12555" width="8.88671875" style="19"/>
    <col min="12556" max="12556" width="14.6640625" style="19" customWidth="1"/>
    <col min="12557" max="12557" width="12.6640625" style="19" customWidth="1"/>
    <col min="12558" max="12558" width="13.109375" style="19" customWidth="1"/>
    <col min="12559" max="12559" width="15.109375" style="19" customWidth="1"/>
    <col min="12560" max="12560" width="13.6640625" style="19" customWidth="1"/>
    <col min="12561" max="12561" width="13.109375" style="19" customWidth="1"/>
    <col min="12562" max="12799" width="8.88671875" style="19"/>
    <col min="12800" max="12800" width="23" style="19" customWidth="1"/>
    <col min="12801" max="12801" width="51.33203125" style="19" customWidth="1"/>
    <col min="12802" max="12802" width="36.33203125" style="19" customWidth="1"/>
    <col min="12803" max="12803" width="13.109375" style="19" customWidth="1"/>
    <col min="12804" max="12804" width="16.44140625" style="19" customWidth="1"/>
    <col min="12805" max="12805" width="8.88671875" style="19"/>
    <col min="12806" max="12806" width="15.44140625" style="19" customWidth="1"/>
    <col min="12807" max="12807" width="12.44140625" style="19" customWidth="1"/>
    <col min="12808" max="12808" width="8.88671875" style="19"/>
    <col min="12809" max="12809" width="12.88671875" style="19" customWidth="1"/>
    <col min="12810" max="12810" width="17.33203125" style="19" customWidth="1"/>
    <col min="12811" max="12811" width="8.88671875" style="19"/>
    <col min="12812" max="12812" width="14.6640625" style="19" customWidth="1"/>
    <col min="12813" max="12813" width="12.6640625" style="19" customWidth="1"/>
    <col min="12814" max="12814" width="13.109375" style="19" customWidth="1"/>
    <col min="12815" max="12815" width="15.109375" style="19" customWidth="1"/>
    <col min="12816" max="12816" width="13.6640625" style="19" customWidth="1"/>
    <col min="12817" max="12817" width="13.109375" style="19" customWidth="1"/>
    <col min="12818" max="13055" width="8.88671875" style="19"/>
    <col min="13056" max="13056" width="23" style="19" customWidth="1"/>
    <col min="13057" max="13057" width="51.33203125" style="19" customWidth="1"/>
    <col min="13058" max="13058" width="36.33203125" style="19" customWidth="1"/>
    <col min="13059" max="13059" width="13.109375" style="19" customWidth="1"/>
    <col min="13060" max="13060" width="16.44140625" style="19" customWidth="1"/>
    <col min="13061" max="13061" width="8.88671875" style="19"/>
    <col min="13062" max="13062" width="15.44140625" style="19" customWidth="1"/>
    <col min="13063" max="13063" width="12.44140625" style="19" customWidth="1"/>
    <col min="13064" max="13064" width="8.88671875" style="19"/>
    <col min="13065" max="13065" width="12.88671875" style="19" customWidth="1"/>
    <col min="13066" max="13066" width="17.33203125" style="19" customWidth="1"/>
    <col min="13067" max="13067" width="8.88671875" style="19"/>
    <col min="13068" max="13068" width="14.6640625" style="19" customWidth="1"/>
    <col min="13069" max="13069" width="12.6640625" style="19" customWidth="1"/>
    <col min="13070" max="13070" width="13.109375" style="19" customWidth="1"/>
    <col min="13071" max="13071" width="15.109375" style="19" customWidth="1"/>
    <col min="13072" max="13072" width="13.6640625" style="19" customWidth="1"/>
    <col min="13073" max="13073" width="13.109375" style="19" customWidth="1"/>
    <col min="13074" max="13311" width="8.88671875" style="19"/>
    <col min="13312" max="13312" width="23" style="19" customWidth="1"/>
    <col min="13313" max="13313" width="51.33203125" style="19" customWidth="1"/>
    <col min="13314" max="13314" width="36.33203125" style="19" customWidth="1"/>
    <col min="13315" max="13315" width="13.109375" style="19" customWidth="1"/>
    <col min="13316" max="13316" width="16.44140625" style="19" customWidth="1"/>
    <col min="13317" max="13317" width="8.88671875" style="19"/>
    <col min="13318" max="13318" width="15.44140625" style="19" customWidth="1"/>
    <col min="13319" max="13319" width="12.44140625" style="19" customWidth="1"/>
    <col min="13320" max="13320" width="8.88671875" style="19"/>
    <col min="13321" max="13321" width="12.88671875" style="19" customWidth="1"/>
    <col min="13322" max="13322" width="17.33203125" style="19" customWidth="1"/>
    <col min="13323" max="13323" width="8.88671875" style="19"/>
    <col min="13324" max="13324" width="14.6640625" style="19" customWidth="1"/>
    <col min="13325" max="13325" width="12.6640625" style="19" customWidth="1"/>
    <col min="13326" max="13326" width="13.109375" style="19" customWidth="1"/>
    <col min="13327" max="13327" width="15.109375" style="19" customWidth="1"/>
    <col min="13328" max="13328" width="13.6640625" style="19" customWidth="1"/>
    <col min="13329" max="13329" width="13.109375" style="19" customWidth="1"/>
    <col min="13330" max="13567" width="8.88671875" style="19"/>
    <col min="13568" max="13568" width="23" style="19" customWidth="1"/>
    <col min="13569" max="13569" width="51.33203125" style="19" customWidth="1"/>
    <col min="13570" max="13570" width="36.33203125" style="19" customWidth="1"/>
    <col min="13571" max="13571" width="13.109375" style="19" customWidth="1"/>
    <col min="13572" max="13572" width="16.44140625" style="19" customWidth="1"/>
    <col min="13573" max="13573" width="8.88671875" style="19"/>
    <col min="13574" max="13574" width="15.44140625" style="19" customWidth="1"/>
    <col min="13575" max="13575" width="12.44140625" style="19" customWidth="1"/>
    <col min="13576" max="13576" width="8.88671875" style="19"/>
    <col min="13577" max="13577" width="12.88671875" style="19" customWidth="1"/>
    <col min="13578" max="13578" width="17.33203125" style="19" customWidth="1"/>
    <col min="13579" max="13579" width="8.88671875" style="19"/>
    <col min="13580" max="13580" width="14.6640625" style="19" customWidth="1"/>
    <col min="13581" max="13581" width="12.6640625" style="19" customWidth="1"/>
    <col min="13582" max="13582" width="13.109375" style="19" customWidth="1"/>
    <col min="13583" max="13583" width="15.109375" style="19" customWidth="1"/>
    <col min="13584" max="13584" width="13.6640625" style="19" customWidth="1"/>
    <col min="13585" max="13585" width="13.109375" style="19" customWidth="1"/>
    <col min="13586" max="13823" width="8.88671875" style="19"/>
    <col min="13824" max="13824" width="23" style="19" customWidth="1"/>
    <col min="13825" max="13825" width="51.33203125" style="19" customWidth="1"/>
    <col min="13826" max="13826" width="36.33203125" style="19" customWidth="1"/>
    <col min="13827" max="13827" width="13.109375" style="19" customWidth="1"/>
    <col min="13828" max="13828" width="16.44140625" style="19" customWidth="1"/>
    <col min="13829" max="13829" width="8.88671875" style="19"/>
    <col min="13830" max="13830" width="15.44140625" style="19" customWidth="1"/>
    <col min="13831" max="13831" width="12.44140625" style="19" customWidth="1"/>
    <col min="13832" max="13832" width="8.88671875" style="19"/>
    <col min="13833" max="13833" width="12.88671875" style="19" customWidth="1"/>
    <col min="13834" max="13834" width="17.33203125" style="19" customWidth="1"/>
    <col min="13835" max="13835" width="8.88671875" style="19"/>
    <col min="13836" max="13836" width="14.6640625" style="19" customWidth="1"/>
    <col min="13837" max="13837" width="12.6640625" style="19" customWidth="1"/>
    <col min="13838" max="13838" width="13.109375" style="19" customWidth="1"/>
    <col min="13839" max="13839" width="15.109375" style="19" customWidth="1"/>
    <col min="13840" max="13840" width="13.6640625" style="19" customWidth="1"/>
    <col min="13841" max="13841" width="13.109375" style="19" customWidth="1"/>
    <col min="13842" max="14079" width="8.88671875" style="19"/>
    <col min="14080" max="14080" width="23" style="19" customWidth="1"/>
    <col min="14081" max="14081" width="51.33203125" style="19" customWidth="1"/>
    <col min="14082" max="14082" width="36.33203125" style="19" customWidth="1"/>
    <col min="14083" max="14083" width="13.109375" style="19" customWidth="1"/>
    <col min="14084" max="14084" width="16.44140625" style="19" customWidth="1"/>
    <col min="14085" max="14085" width="8.88671875" style="19"/>
    <col min="14086" max="14086" width="15.44140625" style="19" customWidth="1"/>
    <col min="14087" max="14087" width="12.44140625" style="19" customWidth="1"/>
    <col min="14088" max="14088" width="8.88671875" style="19"/>
    <col min="14089" max="14089" width="12.88671875" style="19" customWidth="1"/>
    <col min="14090" max="14090" width="17.33203125" style="19" customWidth="1"/>
    <col min="14091" max="14091" width="8.88671875" style="19"/>
    <col min="14092" max="14092" width="14.6640625" style="19" customWidth="1"/>
    <col min="14093" max="14093" width="12.6640625" style="19" customWidth="1"/>
    <col min="14094" max="14094" width="13.109375" style="19" customWidth="1"/>
    <col min="14095" max="14095" width="15.109375" style="19" customWidth="1"/>
    <col min="14096" max="14096" width="13.6640625" style="19" customWidth="1"/>
    <col min="14097" max="14097" width="13.109375" style="19" customWidth="1"/>
    <col min="14098" max="14335" width="8.88671875" style="19"/>
    <col min="14336" max="14336" width="23" style="19" customWidth="1"/>
    <col min="14337" max="14337" width="51.33203125" style="19" customWidth="1"/>
    <col min="14338" max="14338" width="36.33203125" style="19" customWidth="1"/>
    <col min="14339" max="14339" width="13.109375" style="19" customWidth="1"/>
    <col min="14340" max="14340" width="16.44140625" style="19" customWidth="1"/>
    <col min="14341" max="14341" width="8.88671875" style="19"/>
    <col min="14342" max="14342" width="15.44140625" style="19" customWidth="1"/>
    <col min="14343" max="14343" width="12.44140625" style="19" customWidth="1"/>
    <col min="14344" max="14344" width="8.88671875" style="19"/>
    <col min="14345" max="14345" width="12.88671875" style="19" customWidth="1"/>
    <col min="14346" max="14346" width="17.33203125" style="19" customWidth="1"/>
    <col min="14347" max="14347" width="8.88671875" style="19"/>
    <col min="14348" max="14348" width="14.6640625" style="19" customWidth="1"/>
    <col min="14349" max="14349" width="12.6640625" style="19" customWidth="1"/>
    <col min="14350" max="14350" width="13.109375" style="19" customWidth="1"/>
    <col min="14351" max="14351" width="15.109375" style="19" customWidth="1"/>
    <col min="14352" max="14352" width="13.6640625" style="19" customWidth="1"/>
    <col min="14353" max="14353" width="13.109375" style="19" customWidth="1"/>
    <col min="14354" max="14591" width="8.88671875" style="19"/>
    <col min="14592" max="14592" width="23" style="19" customWidth="1"/>
    <col min="14593" max="14593" width="51.33203125" style="19" customWidth="1"/>
    <col min="14594" max="14594" width="36.33203125" style="19" customWidth="1"/>
    <col min="14595" max="14595" width="13.109375" style="19" customWidth="1"/>
    <col min="14596" max="14596" width="16.44140625" style="19" customWidth="1"/>
    <col min="14597" max="14597" width="8.88671875" style="19"/>
    <col min="14598" max="14598" width="15.44140625" style="19" customWidth="1"/>
    <col min="14599" max="14599" width="12.44140625" style="19" customWidth="1"/>
    <col min="14600" max="14600" width="8.88671875" style="19"/>
    <col min="14601" max="14601" width="12.88671875" style="19" customWidth="1"/>
    <col min="14602" max="14602" width="17.33203125" style="19" customWidth="1"/>
    <col min="14603" max="14603" width="8.88671875" style="19"/>
    <col min="14604" max="14604" width="14.6640625" style="19" customWidth="1"/>
    <col min="14605" max="14605" width="12.6640625" style="19" customWidth="1"/>
    <col min="14606" max="14606" width="13.109375" style="19" customWidth="1"/>
    <col min="14607" max="14607" width="15.109375" style="19" customWidth="1"/>
    <col min="14608" max="14608" width="13.6640625" style="19" customWidth="1"/>
    <col min="14609" max="14609" width="13.109375" style="19" customWidth="1"/>
    <col min="14610" max="14847" width="8.88671875" style="19"/>
    <col min="14848" max="14848" width="23" style="19" customWidth="1"/>
    <col min="14849" max="14849" width="51.33203125" style="19" customWidth="1"/>
    <col min="14850" max="14850" width="36.33203125" style="19" customWidth="1"/>
    <col min="14851" max="14851" width="13.109375" style="19" customWidth="1"/>
    <col min="14852" max="14852" width="16.44140625" style="19" customWidth="1"/>
    <col min="14853" max="14853" width="8.88671875" style="19"/>
    <col min="14854" max="14854" width="15.44140625" style="19" customWidth="1"/>
    <col min="14855" max="14855" width="12.44140625" style="19" customWidth="1"/>
    <col min="14856" max="14856" width="8.88671875" style="19"/>
    <col min="14857" max="14857" width="12.88671875" style="19" customWidth="1"/>
    <col min="14858" max="14858" width="17.33203125" style="19" customWidth="1"/>
    <col min="14859" max="14859" width="8.88671875" style="19"/>
    <col min="14860" max="14860" width="14.6640625" style="19" customWidth="1"/>
    <col min="14861" max="14861" width="12.6640625" style="19" customWidth="1"/>
    <col min="14862" max="14862" width="13.109375" style="19" customWidth="1"/>
    <col min="14863" max="14863" width="15.109375" style="19" customWidth="1"/>
    <col min="14864" max="14864" width="13.6640625" style="19" customWidth="1"/>
    <col min="14865" max="14865" width="13.109375" style="19" customWidth="1"/>
    <col min="14866" max="15103" width="8.88671875" style="19"/>
    <col min="15104" max="15104" width="23" style="19" customWidth="1"/>
    <col min="15105" max="15105" width="51.33203125" style="19" customWidth="1"/>
    <col min="15106" max="15106" width="36.33203125" style="19" customWidth="1"/>
    <col min="15107" max="15107" width="13.109375" style="19" customWidth="1"/>
    <col min="15108" max="15108" width="16.44140625" style="19" customWidth="1"/>
    <col min="15109" max="15109" width="8.88671875" style="19"/>
    <col min="15110" max="15110" width="15.44140625" style="19" customWidth="1"/>
    <col min="15111" max="15111" width="12.44140625" style="19" customWidth="1"/>
    <col min="15112" max="15112" width="8.88671875" style="19"/>
    <col min="15113" max="15113" width="12.88671875" style="19" customWidth="1"/>
    <col min="15114" max="15114" width="17.33203125" style="19" customWidth="1"/>
    <col min="15115" max="15115" width="8.88671875" style="19"/>
    <col min="15116" max="15116" width="14.6640625" style="19" customWidth="1"/>
    <col min="15117" max="15117" width="12.6640625" style="19" customWidth="1"/>
    <col min="15118" max="15118" width="13.109375" style="19" customWidth="1"/>
    <col min="15119" max="15119" width="15.109375" style="19" customWidth="1"/>
    <col min="15120" max="15120" width="13.6640625" style="19" customWidth="1"/>
    <col min="15121" max="15121" width="13.109375" style="19" customWidth="1"/>
    <col min="15122" max="15359" width="8.88671875" style="19"/>
    <col min="15360" max="15360" width="23" style="19" customWidth="1"/>
    <col min="15361" max="15361" width="51.33203125" style="19" customWidth="1"/>
    <col min="15362" max="15362" width="36.33203125" style="19" customWidth="1"/>
    <col min="15363" max="15363" width="13.109375" style="19" customWidth="1"/>
    <col min="15364" max="15364" width="16.44140625" style="19" customWidth="1"/>
    <col min="15365" max="15365" width="8.88671875" style="19"/>
    <col min="15366" max="15366" width="15.44140625" style="19" customWidth="1"/>
    <col min="15367" max="15367" width="12.44140625" style="19" customWidth="1"/>
    <col min="15368" max="15368" width="8.88671875" style="19"/>
    <col min="15369" max="15369" width="12.88671875" style="19" customWidth="1"/>
    <col min="15370" max="15370" width="17.33203125" style="19" customWidth="1"/>
    <col min="15371" max="15371" width="8.88671875" style="19"/>
    <col min="15372" max="15372" width="14.6640625" style="19" customWidth="1"/>
    <col min="15373" max="15373" width="12.6640625" style="19" customWidth="1"/>
    <col min="15374" max="15374" width="13.109375" style="19" customWidth="1"/>
    <col min="15375" max="15375" width="15.109375" style="19" customWidth="1"/>
    <col min="15376" max="15376" width="13.6640625" style="19" customWidth="1"/>
    <col min="15377" max="15377" width="13.109375" style="19" customWidth="1"/>
    <col min="15378" max="15615" width="8.88671875" style="19"/>
    <col min="15616" max="15616" width="23" style="19" customWidth="1"/>
    <col min="15617" max="15617" width="51.33203125" style="19" customWidth="1"/>
    <col min="15618" max="15618" width="36.33203125" style="19" customWidth="1"/>
    <col min="15619" max="15619" width="13.109375" style="19" customWidth="1"/>
    <col min="15620" max="15620" width="16.44140625" style="19" customWidth="1"/>
    <col min="15621" max="15621" width="8.88671875" style="19"/>
    <col min="15622" max="15622" width="15.44140625" style="19" customWidth="1"/>
    <col min="15623" max="15623" width="12.44140625" style="19" customWidth="1"/>
    <col min="15624" max="15624" width="8.88671875" style="19"/>
    <col min="15625" max="15625" width="12.88671875" style="19" customWidth="1"/>
    <col min="15626" max="15626" width="17.33203125" style="19" customWidth="1"/>
    <col min="15627" max="15627" width="8.88671875" style="19"/>
    <col min="15628" max="15628" width="14.6640625" style="19" customWidth="1"/>
    <col min="15629" max="15629" width="12.6640625" style="19" customWidth="1"/>
    <col min="15630" max="15630" width="13.109375" style="19" customWidth="1"/>
    <col min="15631" max="15631" width="15.109375" style="19" customWidth="1"/>
    <col min="15632" max="15632" width="13.6640625" style="19" customWidth="1"/>
    <col min="15633" max="15633" width="13.109375" style="19" customWidth="1"/>
    <col min="15634" max="15871" width="8.88671875" style="19"/>
    <col min="15872" max="15872" width="23" style="19" customWidth="1"/>
    <col min="15873" max="15873" width="51.33203125" style="19" customWidth="1"/>
    <col min="15874" max="15874" width="36.33203125" style="19" customWidth="1"/>
    <col min="15875" max="15875" width="13.109375" style="19" customWidth="1"/>
    <col min="15876" max="15876" width="16.44140625" style="19" customWidth="1"/>
    <col min="15877" max="15877" width="8.88671875" style="19"/>
    <col min="15878" max="15878" width="15.44140625" style="19" customWidth="1"/>
    <col min="15879" max="15879" width="12.44140625" style="19" customWidth="1"/>
    <col min="15880" max="15880" width="8.88671875" style="19"/>
    <col min="15881" max="15881" width="12.88671875" style="19" customWidth="1"/>
    <col min="15882" max="15882" width="17.33203125" style="19" customWidth="1"/>
    <col min="15883" max="15883" width="8.88671875" style="19"/>
    <col min="15884" max="15884" width="14.6640625" style="19" customWidth="1"/>
    <col min="15885" max="15885" width="12.6640625" style="19" customWidth="1"/>
    <col min="15886" max="15886" width="13.109375" style="19" customWidth="1"/>
    <col min="15887" max="15887" width="15.109375" style="19" customWidth="1"/>
    <col min="15888" max="15888" width="13.6640625" style="19" customWidth="1"/>
    <col min="15889" max="15889" width="13.109375" style="19" customWidth="1"/>
    <col min="15890" max="16127" width="8.88671875" style="19"/>
    <col min="16128" max="16128" width="23" style="19" customWidth="1"/>
    <col min="16129" max="16129" width="51.33203125" style="19" customWidth="1"/>
    <col min="16130" max="16130" width="36.33203125" style="19" customWidth="1"/>
    <col min="16131" max="16131" width="13.109375" style="19" customWidth="1"/>
    <col min="16132" max="16132" width="16.44140625" style="19" customWidth="1"/>
    <col min="16133" max="16133" width="8.88671875" style="19"/>
    <col min="16134" max="16134" width="15.44140625" style="19" customWidth="1"/>
    <col min="16135" max="16135" width="12.44140625" style="19" customWidth="1"/>
    <col min="16136" max="16136" width="8.88671875" style="19"/>
    <col min="16137" max="16137" width="12.88671875" style="19" customWidth="1"/>
    <col min="16138" max="16138" width="17.33203125" style="19" customWidth="1"/>
    <col min="16139" max="16139" width="8.88671875" style="19"/>
    <col min="16140" max="16140" width="14.6640625" style="19" customWidth="1"/>
    <col min="16141" max="16141" width="12.6640625" style="19" customWidth="1"/>
    <col min="16142" max="16142" width="13.109375" style="19" customWidth="1"/>
    <col min="16143" max="16143" width="15.109375" style="19" customWidth="1"/>
    <col min="16144" max="16144" width="13.6640625" style="19" customWidth="1"/>
    <col min="16145" max="16145" width="13.109375" style="19" customWidth="1"/>
    <col min="16146" max="16381" width="8.88671875" style="19"/>
    <col min="16382" max="16384" width="8.88671875" style="19" customWidth="1"/>
  </cols>
  <sheetData>
    <row r="1" spans="1:32" ht="18.75" customHeight="1" x14ac:dyDescent="0.35">
      <c r="A1" s="17"/>
      <c r="B1" s="70" t="s">
        <v>40</v>
      </c>
      <c r="C1" s="70"/>
      <c r="D1" s="70"/>
      <c r="E1" s="70"/>
      <c r="F1" s="70"/>
      <c r="G1" s="70"/>
      <c r="H1" s="70"/>
      <c r="I1" s="70"/>
      <c r="J1" s="70"/>
      <c r="K1" s="70"/>
      <c r="L1" s="70"/>
      <c r="M1" s="70"/>
      <c r="N1" s="70"/>
      <c r="O1" s="70"/>
      <c r="P1" s="70"/>
      <c r="Q1" s="70"/>
    </row>
    <row r="2" spans="1:32" ht="18.75" customHeight="1" x14ac:dyDescent="0.35">
      <c r="A2" s="17"/>
      <c r="B2" s="70" t="s">
        <v>5</v>
      </c>
      <c r="C2" s="70"/>
      <c r="D2" s="70"/>
      <c r="E2" s="70"/>
      <c r="F2" s="70"/>
      <c r="G2" s="70"/>
      <c r="H2" s="70"/>
      <c r="I2" s="70"/>
      <c r="J2" s="70"/>
      <c r="K2" s="70"/>
      <c r="L2" s="70"/>
      <c r="M2" s="70"/>
      <c r="N2" s="70"/>
      <c r="O2" s="70"/>
      <c r="P2" s="70"/>
      <c r="Q2" s="70"/>
    </row>
    <row r="3" spans="1:32" x14ac:dyDescent="0.35">
      <c r="A3" s="20"/>
      <c r="B3" s="71" t="s">
        <v>0</v>
      </c>
      <c r="C3" s="71"/>
      <c r="D3" s="21"/>
      <c r="E3" s="21"/>
      <c r="F3" s="22"/>
      <c r="G3" s="2"/>
      <c r="H3" s="20"/>
      <c r="L3" s="1"/>
      <c r="M3" s="2"/>
      <c r="N3" s="2"/>
    </row>
    <row r="4" spans="1:32" ht="40.5" customHeight="1" x14ac:dyDescent="0.35">
      <c r="A4" s="20"/>
      <c r="B4" s="69" t="s">
        <v>1</v>
      </c>
      <c r="C4" s="69"/>
      <c r="D4" s="69"/>
      <c r="E4" s="69"/>
      <c r="F4" s="69"/>
      <c r="G4" s="69"/>
      <c r="H4" s="69"/>
      <c r="I4" s="69"/>
      <c r="J4" s="69"/>
      <c r="K4" s="69"/>
      <c r="L4" s="69"/>
      <c r="M4" s="69"/>
      <c r="N4" s="69"/>
      <c r="O4" s="69"/>
      <c r="P4" s="69"/>
      <c r="Q4" s="69"/>
    </row>
    <row r="5" spans="1:32" ht="18" customHeight="1" x14ac:dyDescent="0.35">
      <c r="A5" s="20"/>
      <c r="B5" s="69" t="s">
        <v>36</v>
      </c>
      <c r="C5" s="69"/>
      <c r="D5" s="69"/>
      <c r="E5" s="69"/>
      <c r="F5" s="69"/>
      <c r="G5" s="69"/>
      <c r="H5" s="69"/>
      <c r="L5" s="1"/>
      <c r="M5" s="2"/>
      <c r="N5" s="2"/>
    </row>
    <row r="6" spans="1:32" ht="24.75" customHeight="1" thickBot="1" x14ac:dyDescent="0.4">
      <c r="A6" s="17"/>
      <c r="B6" s="68" t="s">
        <v>2</v>
      </c>
      <c r="C6" s="68"/>
      <c r="D6" s="23"/>
      <c r="E6" s="23"/>
      <c r="G6" s="25"/>
      <c r="I6" s="23"/>
      <c r="J6" s="23"/>
      <c r="M6" s="23"/>
      <c r="R6" s="64" t="s">
        <v>26</v>
      </c>
      <c r="S6" s="65"/>
      <c r="T6" s="66"/>
      <c r="U6"/>
      <c r="V6"/>
      <c r="W6"/>
      <c r="X6"/>
    </row>
    <row r="7" spans="1:32" ht="162.75" customHeight="1" x14ac:dyDescent="0.35">
      <c r="A7" s="3" t="s">
        <v>3</v>
      </c>
      <c r="B7" s="4" t="s">
        <v>4</v>
      </c>
      <c r="C7" s="4" t="s">
        <v>31</v>
      </c>
      <c r="D7" s="16" t="s">
        <v>33</v>
      </c>
      <c r="E7" s="16" t="s">
        <v>34</v>
      </c>
      <c r="F7" s="5" t="s">
        <v>32</v>
      </c>
      <c r="G7" s="5" t="s">
        <v>27</v>
      </c>
      <c r="H7" s="5" t="s">
        <v>30</v>
      </c>
      <c r="I7" s="12" t="s">
        <v>25</v>
      </c>
      <c r="J7" s="13" t="s">
        <v>6</v>
      </c>
      <c r="K7" s="14" t="s">
        <v>28</v>
      </c>
      <c r="L7" s="15" t="s">
        <v>29</v>
      </c>
      <c r="M7" s="8" t="s">
        <v>7</v>
      </c>
      <c r="N7" s="6" t="s">
        <v>8</v>
      </c>
      <c r="O7" s="6" t="s">
        <v>9</v>
      </c>
      <c r="P7" s="6" t="s">
        <v>10</v>
      </c>
      <c r="Q7" s="6" t="s">
        <v>11</v>
      </c>
      <c r="R7" s="26" t="s">
        <v>37</v>
      </c>
      <c r="S7" s="26" t="s">
        <v>38</v>
      </c>
      <c r="T7" s="26" t="s">
        <v>39</v>
      </c>
      <c r="U7" s="7" t="s">
        <v>12</v>
      </c>
      <c r="V7" s="7" t="s">
        <v>13</v>
      </c>
      <c r="W7" s="7" t="s">
        <v>23</v>
      </c>
      <c r="X7" s="7" t="s">
        <v>35</v>
      </c>
      <c r="Y7" s="27" t="s">
        <v>14</v>
      </c>
      <c r="Z7" s="27" t="s">
        <v>15</v>
      </c>
      <c r="AA7" s="7" t="s">
        <v>16</v>
      </c>
      <c r="AB7" s="7" t="s">
        <v>17</v>
      </c>
      <c r="AC7" s="7" t="s">
        <v>18</v>
      </c>
      <c r="AD7" s="7" t="s">
        <v>19</v>
      </c>
      <c r="AE7" s="9" t="s">
        <v>20</v>
      </c>
      <c r="AF7" s="7" t="s">
        <v>21</v>
      </c>
    </row>
    <row r="8" spans="1:32" s="17" customFormat="1" ht="90" x14ac:dyDescent="0.3">
      <c r="A8" s="10">
        <v>1</v>
      </c>
      <c r="B8" s="28" t="s">
        <v>41</v>
      </c>
      <c r="C8" s="29" t="s">
        <v>42</v>
      </c>
      <c r="D8" s="29" t="s">
        <v>43</v>
      </c>
      <c r="E8" s="29" t="s">
        <v>44</v>
      </c>
      <c r="F8" s="57"/>
      <c r="G8" s="57"/>
      <c r="H8" s="30"/>
      <c r="I8" s="78">
        <v>1</v>
      </c>
      <c r="J8" s="31" t="s">
        <v>86</v>
      </c>
      <c r="K8" s="58">
        <v>0</v>
      </c>
      <c r="L8" s="59">
        <v>0</v>
      </c>
      <c r="M8" s="32">
        <f>+Tabulka1[[#This Row],[Cena za jednotku bez DPH v Kč - závazná jednotková cena bez DPH (DOPLNÍ ÚČASTNÍK) ]]*Tabulka1[[#This Row],[Sazba DPH v %                                  (DOPLNÍ ÚČASTNÍK)]]</f>
        <v>0</v>
      </c>
      <c r="N8" s="33">
        <f>+Tabulka1[[#This Row],[Cena za jednotku bez DPH v Kč - závazná jednotková cena bez DPH (DOPLNÍ ÚČASTNÍK) ]]+Tabulka1[[#This Row],[Cena DPH za měrnou jednotku v Kč]]</f>
        <v>0</v>
      </c>
      <c r="O8" s="11">
        <f>+Tabulka1[[#This Row],[Cena za jednotku bez DPH v Kč - závazná jednotková cena bez DPH (DOPLNÍ ÚČASTNÍK) ]]*Tabulka1[[#This Row],[Počet měrných jednotek]]</f>
        <v>0</v>
      </c>
      <c r="P8" s="34">
        <f>+Tabulka1[[#This Row],[Cena DPH za měrnou jednotku v Kč]]*Tabulka1[[#This Row],[Počet měrných jednotek]]</f>
        <v>0</v>
      </c>
      <c r="Q8" s="32">
        <f>+Tabulka1[[#This Row],[Celková cena bez DPH v Kč (pro účely hodnocení)  ]]+Tabulka1[[#This Row],[Celková cena DPH v Kč]]</f>
        <v>0</v>
      </c>
      <c r="R8" s="35"/>
      <c r="S8" s="36"/>
      <c r="T8" s="37"/>
      <c r="U8" s="72" t="s">
        <v>90</v>
      </c>
      <c r="V8" s="73" t="s">
        <v>91</v>
      </c>
      <c r="W8" s="74" t="s">
        <v>92</v>
      </c>
      <c r="X8" s="74" t="s">
        <v>106</v>
      </c>
      <c r="Y8" s="38" t="s">
        <v>93</v>
      </c>
      <c r="Z8" s="39" t="s">
        <v>94</v>
      </c>
      <c r="AA8" s="40" t="s">
        <v>95</v>
      </c>
      <c r="AB8" s="41" t="s">
        <v>96</v>
      </c>
      <c r="AC8" s="41" t="s">
        <v>97</v>
      </c>
      <c r="AD8" s="38" t="s">
        <v>108</v>
      </c>
      <c r="AE8" s="42" t="s">
        <v>98</v>
      </c>
      <c r="AF8" s="43" t="s">
        <v>99</v>
      </c>
    </row>
    <row r="9" spans="1:32" s="17" customFormat="1" ht="228" customHeight="1" x14ac:dyDescent="0.3">
      <c r="A9" s="10">
        <v>2</v>
      </c>
      <c r="B9" s="60" t="s">
        <v>45</v>
      </c>
      <c r="C9" s="61" t="s">
        <v>46</v>
      </c>
      <c r="D9" s="29" t="s">
        <v>43</v>
      </c>
      <c r="E9" s="29" t="s">
        <v>44</v>
      </c>
      <c r="F9" s="57"/>
      <c r="G9" s="57"/>
      <c r="H9" s="30"/>
      <c r="I9" s="78">
        <v>4</v>
      </c>
      <c r="J9" s="31" t="s">
        <v>86</v>
      </c>
      <c r="K9" s="58">
        <v>0</v>
      </c>
      <c r="L9" s="59">
        <v>0</v>
      </c>
      <c r="M9" s="32">
        <f>+Tabulka1[[#This Row],[Cena za jednotku bez DPH v Kč - závazná jednotková cena bez DPH (DOPLNÍ ÚČASTNÍK) ]]*Tabulka1[[#This Row],[Sazba DPH v %                                  (DOPLNÍ ÚČASTNÍK)]]</f>
        <v>0</v>
      </c>
      <c r="N9" s="33">
        <f>+Tabulka1[[#This Row],[Cena za jednotku bez DPH v Kč - závazná jednotková cena bez DPH (DOPLNÍ ÚČASTNÍK) ]]+Tabulka1[[#This Row],[Cena DPH za měrnou jednotku v Kč]]</f>
        <v>0</v>
      </c>
      <c r="O9" s="11">
        <f>+Tabulka1[[#This Row],[Cena za jednotku bez DPH v Kč - závazná jednotková cena bez DPH (DOPLNÍ ÚČASTNÍK) ]]*Tabulka1[[#This Row],[Počet měrných jednotek]]</f>
        <v>0</v>
      </c>
      <c r="P9" s="34">
        <f>+Tabulka1[[#This Row],[Cena DPH za měrnou jednotku v Kč]]*Tabulka1[[#This Row],[Počet měrných jednotek]]</f>
        <v>0</v>
      </c>
      <c r="Q9" s="32">
        <f>+Tabulka1[[#This Row],[Celková cena bez DPH v Kč (pro účely hodnocení)  ]]+Tabulka1[[#This Row],[Celková cena DPH v Kč]]</f>
        <v>0</v>
      </c>
      <c r="R9" s="35"/>
      <c r="S9" s="36"/>
      <c r="T9" s="37"/>
      <c r="U9" s="72" t="s">
        <v>90</v>
      </c>
      <c r="V9" s="73" t="s">
        <v>91</v>
      </c>
      <c r="W9" s="74" t="s">
        <v>92</v>
      </c>
      <c r="X9" s="74" t="s">
        <v>106</v>
      </c>
      <c r="Y9" s="38" t="s">
        <v>93</v>
      </c>
      <c r="Z9" s="39" t="s">
        <v>94</v>
      </c>
      <c r="AA9" s="40" t="s">
        <v>95</v>
      </c>
      <c r="AB9" s="41" t="s">
        <v>96</v>
      </c>
      <c r="AC9" s="41" t="s">
        <v>97</v>
      </c>
      <c r="AD9" s="38" t="s">
        <v>108</v>
      </c>
      <c r="AE9" s="42" t="s">
        <v>98</v>
      </c>
      <c r="AF9" s="43" t="s">
        <v>99</v>
      </c>
    </row>
    <row r="10" spans="1:32" s="17" customFormat="1" ht="90" x14ac:dyDescent="0.3">
      <c r="A10" s="10">
        <v>3</v>
      </c>
      <c r="B10" s="60" t="s">
        <v>47</v>
      </c>
      <c r="C10" s="61" t="s">
        <v>48</v>
      </c>
      <c r="D10" s="29" t="s">
        <v>43</v>
      </c>
      <c r="E10" s="29" t="s">
        <v>49</v>
      </c>
      <c r="F10" s="57"/>
      <c r="G10" s="57"/>
      <c r="H10" s="30"/>
      <c r="I10" s="78">
        <v>2</v>
      </c>
      <c r="J10" s="31" t="s">
        <v>86</v>
      </c>
      <c r="K10" s="58">
        <v>0</v>
      </c>
      <c r="L10" s="59">
        <v>0</v>
      </c>
      <c r="M10" s="32">
        <f>+Tabulka1[[#This Row],[Cena za jednotku bez DPH v Kč - závazná jednotková cena bez DPH (DOPLNÍ ÚČASTNÍK) ]]*Tabulka1[[#This Row],[Sazba DPH v %                                  (DOPLNÍ ÚČASTNÍK)]]</f>
        <v>0</v>
      </c>
      <c r="N10" s="33">
        <f>+Tabulka1[[#This Row],[Cena za jednotku bez DPH v Kč - závazná jednotková cena bez DPH (DOPLNÍ ÚČASTNÍK) ]]+Tabulka1[[#This Row],[Cena DPH za měrnou jednotku v Kč]]</f>
        <v>0</v>
      </c>
      <c r="O10" s="11">
        <f>+Tabulka1[[#This Row],[Cena za jednotku bez DPH v Kč - závazná jednotková cena bez DPH (DOPLNÍ ÚČASTNÍK) ]]*Tabulka1[[#This Row],[Počet měrných jednotek]]</f>
        <v>0</v>
      </c>
      <c r="P10" s="34">
        <f>+Tabulka1[[#This Row],[Cena DPH za měrnou jednotku v Kč]]*Tabulka1[[#This Row],[Počet měrných jednotek]]</f>
        <v>0</v>
      </c>
      <c r="Q10" s="32">
        <f>+Tabulka1[[#This Row],[Celková cena bez DPH v Kč (pro účely hodnocení)  ]]+Tabulka1[[#This Row],[Celková cena DPH v Kč]]</f>
        <v>0</v>
      </c>
      <c r="R10" s="35"/>
      <c r="S10" s="36"/>
      <c r="T10" s="37"/>
      <c r="U10" s="72" t="s">
        <v>90</v>
      </c>
      <c r="V10" s="73" t="s">
        <v>91</v>
      </c>
      <c r="W10" s="74" t="s">
        <v>92</v>
      </c>
      <c r="X10" s="74" t="s">
        <v>106</v>
      </c>
      <c r="Y10" s="38" t="s">
        <v>93</v>
      </c>
      <c r="Z10" s="39" t="s">
        <v>94</v>
      </c>
      <c r="AA10" s="40" t="s">
        <v>95</v>
      </c>
      <c r="AB10" s="41" t="s">
        <v>96</v>
      </c>
      <c r="AC10" s="41" t="s">
        <v>97</v>
      </c>
      <c r="AD10" s="38" t="s">
        <v>108</v>
      </c>
      <c r="AE10" s="42" t="s">
        <v>98</v>
      </c>
      <c r="AF10" s="43" t="s">
        <v>99</v>
      </c>
    </row>
    <row r="11" spans="1:32" s="17" customFormat="1" ht="356.4" customHeight="1" x14ac:dyDescent="0.3">
      <c r="A11" s="10">
        <v>4</v>
      </c>
      <c r="B11" s="76" t="s">
        <v>50</v>
      </c>
      <c r="C11" s="77" t="s">
        <v>51</v>
      </c>
      <c r="D11" s="29" t="s">
        <v>52</v>
      </c>
      <c r="E11" s="29" t="s">
        <v>53</v>
      </c>
      <c r="F11" s="57"/>
      <c r="G11" s="57"/>
      <c r="H11" s="30"/>
      <c r="I11" s="78">
        <v>15</v>
      </c>
      <c r="J11" s="31" t="s">
        <v>86</v>
      </c>
      <c r="K11" s="58">
        <v>0</v>
      </c>
      <c r="L11" s="59">
        <v>0</v>
      </c>
      <c r="M11" s="32">
        <f>+Tabulka1[[#This Row],[Cena za jednotku bez DPH v Kč - závazná jednotková cena bez DPH (DOPLNÍ ÚČASTNÍK) ]]*Tabulka1[[#This Row],[Sazba DPH v %                                  (DOPLNÍ ÚČASTNÍK)]]</f>
        <v>0</v>
      </c>
      <c r="N11" s="33">
        <f>+Tabulka1[[#This Row],[Cena za jednotku bez DPH v Kč - závazná jednotková cena bez DPH (DOPLNÍ ÚČASTNÍK) ]]+Tabulka1[[#This Row],[Cena DPH za měrnou jednotku v Kč]]</f>
        <v>0</v>
      </c>
      <c r="O11" s="11">
        <f>+Tabulka1[[#This Row],[Cena za jednotku bez DPH v Kč - závazná jednotková cena bez DPH (DOPLNÍ ÚČASTNÍK) ]]*Tabulka1[[#This Row],[Počet měrných jednotek]]</f>
        <v>0</v>
      </c>
      <c r="P11" s="34">
        <f>+Tabulka1[[#This Row],[Cena DPH za měrnou jednotku v Kč]]*Tabulka1[[#This Row],[Počet měrných jednotek]]</f>
        <v>0</v>
      </c>
      <c r="Q11" s="32">
        <f>+Tabulka1[[#This Row],[Celková cena bez DPH v Kč (pro účely hodnocení)  ]]+Tabulka1[[#This Row],[Celková cena DPH v Kč]]</f>
        <v>0</v>
      </c>
      <c r="R11" s="35"/>
      <c r="S11" s="36"/>
      <c r="T11" s="37"/>
      <c r="U11" s="72" t="s">
        <v>90</v>
      </c>
      <c r="V11" s="73" t="s">
        <v>91</v>
      </c>
      <c r="W11" s="74" t="s">
        <v>92</v>
      </c>
      <c r="X11" s="74" t="s">
        <v>106</v>
      </c>
      <c r="Y11" s="38" t="s">
        <v>93</v>
      </c>
      <c r="Z11" s="39" t="s">
        <v>94</v>
      </c>
      <c r="AA11" s="40" t="s">
        <v>95</v>
      </c>
      <c r="AB11" s="41" t="s">
        <v>96</v>
      </c>
      <c r="AC11" s="41" t="s">
        <v>97</v>
      </c>
      <c r="AD11" s="38" t="s">
        <v>108</v>
      </c>
      <c r="AE11" s="42" t="s">
        <v>98</v>
      </c>
      <c r="AF11" s="43" t="s">
        <v>99</v>
      </c>
    </row>
    <row r="12" spans="1:32" s="17" customFormat="1" ht="372.6" customHeight="1" x14ac:dyDescent="0.3">
      <c r="A12" s="10">
        <v>5</v>
      </c>
      <c r="B12" s="60" t="s">
        <v>54</v>
      </c>
      <c r="C12" s="61" t="s">
        <v>55</v>
      </c>
      <c r="D12" s="29" t="s">
        <v>52</v>
      </c>
      <c r="E12" s="29" t="s">
        <v>56</v>
      </c>
      <c r="F12" s="57"/>
      <c r="G12" s="57"/>
      <c r="H12" s="30"/>
      <c r="I12" s="78">
        <v>36</v>
      </c>
      <c r="J12" s="31" t="s">
        <v>86</v>
      </c>
      <c r="K12" s="58">
        <v>0</v>
      </c>
      <c r="L12" s="59">
        <v>0</v>
      </c>
      <c r="M12" s="32">
        <f>+Tabulka1[[#This Row],[Cena za jednotku bez DPH v Kč - závazná jednotková cena bez DPH (DOPLNÍ ÚČASTNÍK) ]]*Tabulka1[[#This Row],[Sazba DPH v %                                  (DOPLNÍ ÚČASTNÍK)]]</f>
        <v>0</v>
      </c>
      <c r="N12" s="33">
        <f>+Tabulka1[[#This Row],[Cena za jednotku bez DPH v Kč - závazná jednotková cena bez DPH (DOPLNÍ ÚČASTNÍK) ]]+Tabulka1[[#This Row],[Cena DPH za měrnou jednotku v Kč]]</f>
        <v>0</v>
      </c>
      <c r="O12" s="11">
        <f>+Tabulka1[[#This Row],[Cena za jednotku bez DPH v Kč - závazná jednotková cena bez DPH (DOPLNÍ ÚČASTNÍK) ]]*Tabulka1[[#This Row],[Počet měrných jednotek]]</f>
        <v>0</v>
      </c>
      <c r="P12" s="34">
        <f>+Tabulka1[[#This Row],[Cena DPH za měrnou jednotku v Kč]]*Tabulka1[[#This Row],[Počet měrných jednotek]]</f>
        <v>0</v>
      </c>
      <c r="Q12" s="32">
        <f>+Tabulka1[[#This Row],[Celková cena bez DPH v Kč (pro účely hodnocení)  ]]+Tabulka1[[#This Row],[Celková cena DPH v Kč]]</f>
        <v>0</v>
      </c>
      <c r="R12" s="35"/>
      <c r="S12" s="36"/>
      <c r="T12" s="37"/>
      <c r="U12" s="72" t="s">
        <v>90</v>
      </c>
      <c r="V12" s="73" t="s">
        <v>91</v>
      </c>
      <c r="W12" s="74" t="s">
        <v>92</v>
      </c>
      <c r="X12" s="74" t="s">
        <v>106</v>
      </c>
      <c r="Y12" s="38" t="s">
        <v>93</v>
      </c>
      <c r="Z12" s="39" t="s">
        <v>94</v>
      </c>
      <c r="AA12" s="40" t="s">
        <v>95</v>
      </c>
      <c r="AB12" s="41" t="s">
        <v>96</v>
      </c>
      <c r="AC12" s="41" t="s">
        <v>97</v>
      </c>
      <c r="AD12" s="38" t="s">
        <v>108</v>
      </c>
      <c r="AE12" s="42" t="s">
        <v>98</v>
      </c>
      <c r="AF12" s="43" t="s">
        <v>99</v>
      </c>
    </row>
    <row r="13" spans="1:32" s="17" customFormat="1" ht="90" x14ac:dyDescent="0.3">
      <c r="A13" s="10">
        <v>6</v>
      </c>
      <c r="B13" s="60" t="s">
        <v>57</v>
      </c>
      <c r="C13" s="61" t="s">
        <v>58</v>
      </c>
      <c r="D13" s="29" t="s">
        <v>52</v>
      </c>
      <c r="E13" s="29" t="s">
        <v>59</v>
      </c>
      <c r="F13" s="57"/>
      <c r="G13" s="57"/>
      <c r="H13" s="30"/>
      <c r="I13" s="78">
        <v>12</v>
      </c>
      <c r="J13" s="31" t="s">
        <v>86</v>
      </c>
      <c r="K13" s="58">
        <v>0</v>
      </c>
      <c r="L13" s="59">
        <v>0</v>
      </c>
      <c r="M13" s="32">
        <f>+Tabulka1[[#This Row],[Cena za jednotku bez DPH v Kč - závazná jednotková cena bez DPH (DOPLNÍ ÚČASTNÍK) ]]*Tabulka1[[#This Row],[Sazba DPH v %                                  (DOPLNÍ ÚČASTNÍK)]]</f>
        <v>0</v>
      </c>
      <c r="N13" s="33">
        <f>+Tabulka1[[#This Row],[Cena za jednotku bez DPH v Kč - závazná jednotková cena bez DPH (DOPLNÍ ÚČASTNÍK) ]]+Tabulka1[[#This Row],[Cena DPH za měrnou jednotku v Kč]]</f>
        <v>0</v>
      </c>
      <c r="O13" s="11">
        <f>+Tabulka1[[#This Row],[Cena za jednotku bez DPH v Kč - závazná jednotková cena bez DPH (DOPLNÍ ÚČASTNÍK) ]]*Tabulka1[[#This Row],[Počet měrných jednotek]]</f>
        <v>0</v>
      </c>
      <c r="P13" s="34">
        <f>+Tabulka1[[#This Row],[Cena DPH za měrnou jednotku v Kč]]*Tabulka1[[#This Row],[Počet měrných jednotek]]</f>
        <v>0</v>
      </c>
      <c r="Q13" s="32">
        <f>+Tabulka1[[#This Row],[Celková cena bez DPH v Kč (pro účely hodnocení)  ]]+Tabulka1[[#This Row],[Celková cena DPH v Kč]]</f>
        <v>0</v>
      </c>
      <c r="R13" s="35"/>
      <c r="S13" s="36"/>
      <c r="T13" s="37"/>
      <c r="U13" s="72" t="s">
        <v>90</v>
      </c>
      <c r="V13" s="73" t="s">
        <v>91</v>
      </c>
      <c r="W13" s="74" t="s">
        <v>92</v>
      </c>
      <c r="X13" s="74" t="s">
        <v>106</v>
      </c>
      <c r="Y13" s="38" t="s">
        <v>93</v>
      </c>
      <c r="Z13" s="39" t="s">
        <v>94</v>
      </c>
      <c r="AA13" s="40" t="s">
        <v>95</v>
      </c>
      <c r="AB13" s="41" t="s">
        <v>96</v>
      </c>
      <c r="AC13" s="41" t="s">
        <v>97</v>
      </c>
      <c r="AD13" s="38" t="s">
        <v>108</v>
      </c>
      <c r="AE13" s="42" t="s">
        <v>98</v>
      </c>
      <c r="AF13" s="43" t="s">
        <v>99</v>
      </c>
    </row>
    <row r="14" spans="1:32" ht="90" x14ac:dyDescent="0.35">
      <c r="A14" s="10">
        <v>7</v>
      </c>
      <c r="B14" s="60" t="s">
        <v>60</v>
      </c>
      <c r="C14" s="61" t="s">
        <v>61</v>
      </c>
      <c r="D14" s="29" t="s">
        <v>52</v>
      </c>
      <c r="E14" s="29" t="s">
        <v>49</v>
      </c>
      <c r="F14" s="57"/>
      <c r="G14" s="57"/>
      <c r="H14" s="30"/>
      <c r="I14" s="78">
        <v>6</v>
      </c>
      <c r="J14" s="31" t="s">
        <v>86</v>
      </c>
      <c r="K14" s="58">
        <v>0</v>
      </c>
      <c r="L14" s="59">
        <v>0</v>
      </c>
      <c r="M14" s="32">
        <f>+Tabulka1[[#This Row],[Cena za jednotku bez DPH v Kč - závazná jednotková cena bez DPH (DOPLNÍ ÚČASTNÍK) ]]*Tabulka1[[#This Row],[Sazba DPH v %                                  (DOPLNÍ ÚČASTNÍK)]]</f>
        <v>0</v>
      </c>
      <c r="N14" s="33">
        <f>+Tabulka1[[#This Row],[Cena za jednotku bez DPH v Kč - závazná jednotková cena bez DPH (DOPLNÍ ÚČASTNÍK) ]]+Tabulka1[[#This Row],[Cena DPH za měrnou jednotku v Kč]]</f>
        <v>0</v>
      </c>
      <c r="O14" s="11">
        <f>+Tabulka1[[#This Row],[Cena za jednotku bez DPH v Kč - závazná jednotková cena bez DPH (DOPLNÍ ÚČASTNÍK) ]]*Tabulka1[[#This Row],[Počet měrných jednotek]]</f>
        <v>0</v>
      </c>
      <c r="P14" s="34">
        <f>+Tabulka1[[#This Row],[Cena DPH za měrnou jednotku v Kč]]*Tabulka1[[#This Row],[Počet měrných jednotek]]</f>
        <v>0</v>
      </c>
      <c r="Q14" s="32">
        <f>+Tabulka1[[#This Row],[Celková cena bez DPH v Kč (pro účely hodnocení)  ]]+Tabulka1[[#This Row],[Celková cena DPH v Kč]]</f>
        <v>0</v>
      </c>
      <c r="R14" s="35"/>
      <c r="S14" s="36"/>
      <c r="T14" s="37"/>
      <c r="U14" s="72" t="s">
        <v>90</v>
      </c>
      <c r="V14" s="73" t="s">
        <v>91</v>
      </c>
      <c r="W14" s="74" t="s">
        <v>92</v>
      </c>
      <c r="X14" s="74" t="s">
        <v>106</v>
      </c>
      <c r="Y14" s="38" t="s">
        <v>93</v>
      </c>
      <c r="Z14" s="39" t="s">
        <v>94</v>
      </c>
      <c r="AA14" s="40" t="s">
        <v>95</v>
      </c>
      <c r="AB14" s="41" t="s">
        <v>96</v>
      </c>
      <c r="AC14" s="41" t="s">
        <v>97</v>
      </c>
      <c r="AD14" s="38" t="s">
        <v>108</v>
      </c>
      <c r="AE14" s="42" t="s">
        <v>98</v>
      </c>
      <c r="AF14" s="43" t="s">
        <v>99</v>
      </c>
    </row>
    <row r="15" spans="1:32" ht="90" x14ac:dyDescent="0.35">
      <c r="A15" s="10">
        <v>8</v>
      </c>
      <c r="B15" s="60" t="s">
        <v>62</v>
      </c>
      <c r="C15" s="61" t="s">
        <v>63</v>
      </c>
      <c r="D15" s="29" t="s">
        <v>64</v>
      </c>
      <c r="E15" s="29" t="s">
        <v>65</v>
      </c>
      <c r="F15" s="57"/>
      <c r="G15" s="57"/>
      <c r="H15" s="30"/>
      <c r="I15" s="78">
        <v>50</v>
      </c>
      <c r="J15" s="31" t="s">
        <v>87</v>
      </c>
      <c r="K15" s="58">
        <v>0</v>
      </c>
      <c r="L15" s="59">
        <v>0</v>
      </c>
      <c r="M15" s="32">
        <f>+Tabulka1[[#This Row],[Cena za jednotku bez DPH v Kč - závazná jednotková cena bez DPH (DOPLNÍ ÚČASTNÍK) ]]*Tabulka1[[#This Row],[Sazba DPH v %                                  (DOPLNÍ ÚČASTNÍK)]]</f>
        <v>0</v>
      </c>
      <c r="N15" s="33">
        <f>+Tabulka1[[#This Row],[Cena za jednotku bez DPH v Kč - závazná jednotková cena bez DPH (DOPLNÍ ÚČASTNÍK) ]]+Tabulka1[[#This Row],[Cena DPH za měrnou jednotku v Kč]]</f>
        <v>0</v>
      </c>
      <c r="O15" s="11">
        <f>+Tabulka1[[#This Row],[Cena za jednotku bez DPH v Kč - závazná jednotková cena bez DPH (DOPLNÍ ÚČASTNÍK) ]]*Tabulka1[[#This Row],[Počet měrných jednotek]]</f>
        <v>0</v>
      </c>
      <c r="P15" s="34">
        <f>+Tabulka1[[#This Row],[Cena DPH za měrnou jednotku v Kč]]*Tabulka1[[#This Row],[Počet měrných jednotek]]</f>
        <v>0</v>
      </c>
      <c r="Q15" s="32">
        <f>+Tabulka1[[#This Row],[Celková cena bez DPH v Kč (pro účely hodnocení)  ]]+Tabulka1[[#This Row],[Celková cena DPH v Kč]]</f>
        <v>0</v>
      </c>
      <c r="R15" s="35"/>
      <c r="S15" s="36"/>
      <c r="T15" s="37"/>
      <c r="U15" s="72" t="s">
        <v>90</v>
      </c>
      <c r="V15" s="73" t="s">
        <v>91</v>
      </c>
      <c r="W15" s="74" t="s">
        <v>92</v>
      </c>
      <c r="X15" s="74" t="s">
        <v>106</v>
      </c>
      <c r="Y15" s="38" t="s">
        <v>93</v>
      </c>
      <c r="Z15" s="39" t="s">
        <v>94</v>
      </c>
      <c r="AA15" s="40" t="s">
        <v>100</v>
      </c>
      <c r="AB15" s="41" t="s">
        <v>96</v>
      </c>
      <c r="AC15" s="41" t="s">
        <v>97</v>
      </c>
      <c r="AD15" s="38" t="s">
        <v>108</v>
      </c>
      <c r="AE15" s="42" t="s">
        <v>98</v>
      </c>
      <c r="AF15" s="43" t="s">
        <v>99</v>
      </c>
    </row>
    <row r="16" spans="1:32" ht="90" x14ac:dyDescent="0.35">
      <c r="A16" s="10">
        <v>9</v>
      </c>
      <c r="B16" s="60" t="s">
        <v>66</v>
      </c>
      <c r="C16" s="61" t="s">
        <v>67</v>
      </c>
      <c r="D16" s="29" t="s">
        <v>52</v>
      </c>
      <c r="E16" s="29"/>
      <c r="F16" s="57"/>
      <c r="G16" s="57"/>
      <c r="H16" s="30"/>
      <c r="I16" s="78">
        <v>2</v>
      </c>
      <c r="J16" s="31" t="s">
        <v>86</v>
      </c>
      <c r="K16" s="58">
        <v>0</v>
      </c>
      <c r="L16" s="59">
        <v>0</v>
      </c>
      <c r="M16" s="32">
        <f>+Tabulka1[[#This Row],[Cena za jednotku bez DPH v Kč - závazná jednotková cena bez DPH (DOPLNÍ ÚČASTNÍK) ]]*Tabulka1[[#This Row],[Sazba DPH v %                                  (DOPLNÍ ÚČASTNÍK)]]</f>
        <v>0</v>
      </c>
      <c r="N16" s="33">
        <f>+Tabulka1[[#This Row],[Cena za jednotku bez DPH v Kč - závazná jednotková cena bez DPH (DOPLNÍ ÚČASTNÍK) ]]+Tabulka1[[#This Row],[Cena DPH za měrnou jednotku v Kč]]</f>
        <v>0</v>
      </c>
      <c r="O16" s="11">
        <f>+Tabulka1[[#This Row],[Cena za jednotku bez DPH v Kč - závazná jednotková cena bez DPH (DOPLNÍ ÚČASTNÍK) ]]*Tabulka1[[#This Row],[Počet měrných jednotek]]</f>
        <v>0</v>
      </c>
      <c r="P16" s="34">
        <f>+Tabulka1[[#This Row],[Cena DPH za měrnou jednotku v Kč]]*Tabulka1[[#This Row],[Počet měrných jednotek]]</f>
        <v>0</v>
      </c>
      <c r="Q16" s="32">
        <f>+Tabulka1[[#This Row],[Celková cena bez DPH v Kč (pro účely hodnocení)  ]]+Tabulka1[[#This Row],[Celková cena DPH v Kč]]</f>
        <v>0</v>
      </c>
      <c r="R16" s="35"/>
      <c r="S16" s="36"/>
      <c r="T16" s="37"/>
      <c r="U16" s="72" t="s">
        <v>90</v>
      </c>
      <c r="V16" s="73" t="s">
        <v>91</v>
      </c>
      <c r="W16" s="74" t="s">
        <v>92</v>
      </c>
      <c r="X16" s="74" t="s">
        <v>106</v>
      </c>
      <c r="Y16" s="38" t="s">
        <v>93</v>
      </c>
      <c r="Z16" s="39" t="s">
        <v>94</v>
      </c>
      <c r="AA16" s="40" t="s">
        <v>100</v>
      </c>
      <c r="AB16" s="41" t="s">
        <v>96</v>
      </c>
      <c r="AC16" s="41" t="s">
        <v>97</v>
      </c>
      <c r="AD16" s="38" t="s">
        <v>108</v>
      </c>
      <c r="AE16" s="42" t="s">
        <v>98</v>
      </c>
      <c r="AF16" s="43" t="s">
        <v>99</v>
      </c>
    </row>
    <row r="17" spans="1:32" ht="90" x14ac:dyDescent="0.35">
      <c r="A17" s="10">
        <v>10</v>
      </c>
      <c r="B17" s="60" t="s">
        <v>68</v>
      </c>
      <c r="C17" s="61" t="s">
        <v>69</v>
      </c>
      <c r="D17" s="29" t="s">
        <v>52</v>
      </c>
      <c r="E17" s="29"/>
      <c r="F17" s="57"/>
      <c r="G17" s="57"/>
      <c r="H17" s="30"/>
      <c r="I17" s="78">
        <v>4</v>
      </c>
      <c r="J17" s="31" t="s">
        <v>86</v>
      </c>
      <c r="K17" s="58">
        <v>0</v>
      </c>
      <c r="L17" s="59">
        <v>0</v>
      </c>
      <c r="M17" s="32">
        <f>+Tabulka1[[#This Row],[Cena za jednotku bez DPH v Kč - závazná jednotková cena bez DPH (DOPLNÍ ÚČASTNÍK) ]]*Tabulka1[[#This Row],[Sazba DPH v %                                  (DOPLNÍ ÚČASTNÍK)]]</f>
        <v>0</v>
      </c>
      <c r="N17" s="33">
        <f>+Tabulka1[[#This Row],[Cena za jednotku bez DPH v Kč - závazná jednotková cena bez DPH (DOPLNÍ ÚČASTNÍK) ]]+Tabulka1[[#This Row],[Cena DPH za měrnou jednotku v Kč]]</f>
        <v>0</v>
      </c>
      <c r="O17" s="11">
        <f>+Tabulka1[[#This Row],[Cena za jednotku bez DPH v Kč - závazná jednotková cena bez DPH (DOPLNÍ ÚČASTNÍK) ]]*Tabulka1[[#This Row],[Počet měrných jednotek]]</f>
        <v>0</v>
      </c>
      <c r="P17" s="34">
        <f>+Tabulka1[[#This Row],[Cena DPH za měrnou jednotku v Kč]]*Tabulka1[[#This Row],[Počet měrných jednotek]]</f>
        <v>0</v>
      </c>
      <c r="Q17" s="32">
        <f>+Tabulka1[[#This Row],[Celková cena bez DPH v Kč (pro účely hodnocení)  ]]+Tabulka1[[#This Row],[Celková cena DPH v Kč]]</f>
        <v>0</v>
      </c>
      <c r="R17" s="35"/>
      <c r="S17" s="36"/>
      <c r="T17" s="37"/>
      <c r="U17" s="72" t="s">
        <v>90</v>
      </c>
      <c r="V17" s="73" t="s">
        <v>91</v>
      </c>
      <c r="W17" s="74" t="s">
        <v>92</v>
      </c>
      <c r="X17" s="74" t="s">
        <v>106</v>
      </c>
      <c r="Y17" s="38" t="s">
        <v>93</v>
      </c>
      <c r="Z17" s="39" t="s">
        <v>94</v>
      </c>
      <c r="AA17" s="40" t="s">
        <v>100</v>
      </c>
      <c r="AB17" s="41" t="s">
        <v>96</v>
      </c>
      <c r="AC17" s="41" t="s">
        <v>97</v>
      </c>
      <c r="AD17" s="38" t="s">
        <v>108</v>
      </c>
      <c r="AE17" s="42" t="s">
        <v>98</v>
      </c>
      <c r="AF17" s="43" t="s">
        <v>99</v>
      </c>
    </row>
    <row r="18" spans="1:32" ht="209.4" customHeight="1" x14ac:dyDescent="0.35">
      <c r="A18" s="10">
        <v>11</v>
      </c>
      <c r="B18" s="60" t="s">
        <v>70</v>
      </c>
      <c r="C18" s="61" t="s">
        <v>46</v>
      </c>
      <c r="D18" s="29" t="s">
        <v>43</v>
      </c>
      <c r="E18" s="29" t="s">
        <v>44</v>
      </c>
      <c r="F18" s="57"/>
      <c r="G18" s="57"/>
      <c r="H18" s="30"/>
      <c r="I18" s="78">
        <v>3</v>
      </c>
      <c r="J18" s="31" t="s">
        <v>86</v>
      </c>
      <c r="K18" s="58">
        <v>0</v>
      </c>
      <c r="L18" s="59">
        <v>0</v>
      </c>
      <c r="M18" s="32">
        <f>+Tabulka1[[#This Row],[Cena za jednotku bez DPH v Kč - závazná jednotková cena bez DPH (DOPLNÍ ÚČASTNÍK) ]]*Tabulka1[[#This Row],[Sazba DPH v %                                  (DOPLNÍ ÚČASTNÍK)]]</f>
        <v>0</v>
      </c>
      <c r="N18" s="33">
        <f>+Tabulka1[[#This Row],[Cena za jednotku bez DPH v Kč - závazná jednotková cena bez DPH (DOPLNÍ ÚČASTNÍK) ]]+Tabulka1[[#This Row],[Cena DPH za měrnou jednotku v Kč]]</f>
        <v>0</v>
      </c>
      <c r="O18" s="11">
        <f>+Tabulka1[[#This Row],[Cena za jednotku bez DPH v Kč - závazná jednotková cena bez DPH (DOPLNÍ ÚČASTNÍK) ]]*Tabulka1[[#This Row],[Počet měrných jednotek]]</f>
        <v>0</v>
      </c>
      <c r="P18" s="34">
        <f>+Tabulka1[[#This Row],[Cena DPH za měrnou jednotku v Kč]]*Tabulka1[[#This Row],[Počet měrných jednotek]]</f>
        <v>0</v>
      </c>
      <c r="Q18" s="32">
        <f>+Tabulka1[[#This Row],[Celková cena bez DPH v Kč (pro účely hodnocení)  ]]+Tabulka1[[#This Row],[Celková cena DPH v Kč]]</f>
        <v>0</v>
      </c>
      <c r="R18" s="35"/>
      <c r="S18" s="36"/>
      <c r="T18" s="37"/>
      <c r="U18" s="72" t="s">
        <v>101</v>
      </c>
      <c r="V18" s="75" t="s">
        <v>102</v>
      </c>
      <c r="W18" s="74" t="s">
        <v>103</v>
      </c>
      <c r="X18" s="74" t="s">
        <v>107</v>
      </c>
      <c r="Y18" s="38" t="s">
        <v>93</v>
      </c>
      <c r="Z18" s="39" t="s">
        <v>94</v>
      </c>
      <c r="AA18" s="40" t="s">
        <v>95</v>
      </c>
      <c r="AB18" s="41" t="s">
        <v>96</v>
      </c>
      <c r="AC18" s="41" t="s">
        <v>97</v>
      </c>
      <c r="AD18" s="38" t="s">
        <v>109</v>
      </c>
      <c r="AE18" s="42" t="s">
        <v>104</v>
      </c>
      <c r="AF18" s="43" t="s">
        <v>105</v>
      </c>
    </row>
    <row r="19" spans="1:32" ht="72" x14ac:dyDescent="0.35">
      <c r="A19" s="10">
        <v>12</v>
      </c>
      <c r="B19" s="60" t="s">
        <v>71</v>
      </c>
      <c r="C19" s="61" t="s">
        <v>72</v>
      </c>
      <c r="D19" s="29" t="s">
        <v>73</v>
      </c>
      <c r="E19" s="29" t="s">
        <v>74</v>
      </c>
      <c r="F19" s="57"/>
      <c r="G19" s="57"/>
      <c r="H19" s="30"/>
      <c r="I19" s="78">
        <v>1000</v>
      </c>
      <c r="J19" s="31" t="s">
        <v>87</v>
      </c>
      <c r="K19" s="58">
        <v>0</v>
      </c>
      <c r="L19" s="59">
        <v>0</v>
      </c>
      <c r="M19" s="32">
        <f>+Tabulka1[[#This Row],[Cena za jednotku bez DPH v Kč - závazná jednotková cena bez DPH (DOPLNÍ ÚČASTNÍK) ]]*Tabulka1[[#This Row],[Sazba DPH v %                                  (DOPLNÍ ÚČASTNÍK)]]</f>
        <v>0</v>
      </c>
      <c r="N19" s="33">
        <f>+Tabulka1[[#This Row],[Cena za jednotku bez DPH v Kč - závazná jednotková cena bez DPH (DOPLNÍ ÚČASTNÍK) ]]+Tabulka1[[#This Row],[Cena DPH za měrnou jednotku v Kč]]</f>
        <v>0</v>
      </c>
      <c r="O19" s="11">
        <f>+Tabulka1[[#This Row],[Cena za jednotku bez DPH v Kč - závazná jednotková cena bez DPH (DOPLNÍ ÚČASTNÍK) ]]*Tabulka1[[#This Row],[Počet měrných jednotek]]</f>
        <v>0</v>
      </c>
      <c r="P19" s="34">
        <f>+Tabulka1[[#This Row],[Cena DPH za měrnou jednotku v Kč]]*Tabulka1[[#This Row],[Počet měrných jednotek]]</f>
        <v>0</v>
      </c>
      <c r="Q19" s="32">
        <f>+Tabulka1[[#This Row],[Celková cena bez DPH v Kč (pro účely hodnocení)  ]]+Tabulka1[[#This Row],[Celková cena DPH v Kč]]</f>
        <v>0</v>
      </c>
      <c r="R19" s="35"/>
      <c r="S19" s="36"/>
      <c r="T19" s="37"/>
      <c r="U19" s="72" t="s">
        <v>101</v>
      </c>
      <c r="V19" s="75" t="s">
        <v>102</v>
      </c>
      <c r="W19" s="74" t="s">
        <v>103</v>
      </c>
      <c r="X19" s="74" t="s">
        <v>107</v>
      </c>
      <c r="Y19" s="38" t="s">
        <v>93</v>
      </c>
      <c r="Z19" s="39" t="s">
        <v>94</v>
      </c>
      <c r="AA19" s="40" t="s">
        <v>95</v>
      </c>
      <c r="AB19" s="41" t="s">
        <v>96</v>
      </c>
      <c r="AC19" s="41" t="s">
        <v>97</v>
      </c>
      <c r="AD19" s="38" t="s">
        <v>109</v>
      </c>
      <c r="AE19" s="42" t="s">
        <v>104</v>
      </c>
      <c r="AF19" s="43" t="s">
        <v>105</v>
      </c>
    </row>
    <row r="20" spans="1:32" ht="72" x14ac:dyDescent="0.35">
      <c r="A20" s="10">
        <v>13</v>
      </c>
      <c r="B20" s="28" t="s">
        <v>75</v>
      </c>
      <c r="C20" s="29" t="s">
        <v>76</v>
      </c>
      <c r="D20" s="29" t="s">
        <v>77</v>
      </c>
      <c r="E20" s="29" t="s">
        <v>78</v>
      </c>
      <c r="F20" s="57"/>
      <c r="G20" s="57"/>
      <c r="H20" s="30"/>
      <c r="I20" s="78">
        <v>1000</v>
      </c>
      <c r="J20" s="31" t="s">
        <v>88</v>
      </c>
      <c r="K20" s="58">
        <v>0</v>
      </c>
      <c r="L20" s="59">
        <v>0</v>
      </c>
      <c r="M20" s="32">
        <f>+Tabulka1[[#This Row],[Cena za jednotku bez DPH v Kč - závazná jednotková cena bez DPH (DOPLNÍ ÚČASTNÍK) ]]*Tabulka1[[#This Row],[Sazba DPH v %                                  (DOPLNÍ ÚČASTNÍK)]]</f>
        <v>0</v>
      </c>
      <c r="N20" s="33">
        <f>+Tabulka1[[#This Row],[Cena za jednotku bez DPH v Kč - závazná jednotková cena bez DPH (DOPLNÍ ÚČASTNÍK) ]]+Tabulka1[[#This Row],[Cena DPH za měrnou jednotku v Kč]]</f>
        <v>0</v>
      </c>
      <c r="O20" s="11">
        <f>+Tabulka1[[#This Row],[Cena za jednotku bez DPH v Kč - závazná jednotková cena bez DPH (DOPLNÍ ÚČASTNÍK) ]]*Tabulka1[[#This Row],[Počet měrných jednotek]]</f>
        <v>0</v>
      </c>
      <c r="P20" s="34">
        <f>+Tabulka1[[#This Row],[Cena DPH za měrnou jednotku v Kč]]*Tabulka1[[#This Row],[Počet měrných jednotek]]</f>
        <v>0</v>
      </c>
      <c r="Q20" s="32">
        <f>+Tabulka1[[#This Row],[Celková cena bez DPH v Kč (pro účely hodnocení)  ]]+Tabulka1[[#This Row],[Celková cena DPH v Kč]]</f>
        <v>0</v>
      </c>
      <c r="R20" s="35"/>
      <c r="S20" s="36"/>
      <c r="T20" s="37"/>
      <c r="U20" s="72" t="s">
        <v>101</v>
      </c>
      <c r="V20" s="75" t="s">
        <v>102</v>
      </c>
      <c r="W20" s="74" t="s">
        <v>103</v>
      </c>
      <c r="X20" s="74" t="s">
        <v>107</v>
      </c>
      <c r="Y20" s="38" t="s">
        <v>93</v>
      </c>
      <c r="Z20" s="39" t="s">
        <v>94</v>
      </c>
      <c r="AA20" s="40" t="s">
        <v>95</v>
      </c>
      <c r="AB20" s="41" t="s">
        <v>96</v>
      </c>
      <c r="AC20" s="41" t="s">
        <v>97</v>
      </c>
      <c r="AD20" s="38" t="s">
        <v>109</v>
      </c>
      <c r="AE20" s="42" t="s">
        <v>104</v>
      </c>
      <c r="AF20" s="43" t="s">
        <v>105</v>
      </c>
    </row>
    <row r="21" spans="1:32" ht="72" x14ac:dyDescent="0.35">
      <c r="A21" s="10">
        <v>14</v>
      </c>
      <c r="B21" s="28" t="s">
        <v>79</v>
      </c>
      <c r="C21" s="29" t="s">
        <v>80</v>
      </c>
      <c r="D21" s="29" t="s">
        <v>81</v>
      </c>
      <c r="E21" s="29" t="s">
        <v>82</v>
      </c>
      <c r="F21" s="57"/>
      <c r="G21" s="57"/>
      <c r="H21" s="30"/>
      <c r="I21" s="78">
        <v>1</v>
      </c>
      <c r="J21" s="31" t="s">
        <v>89</v>
      </c>
      <c r="K21" s="58">
        <v>0</v>
      </c>
      <c r="L21" s="59">
        <v>0</v>
      </c>
      <c r="M21" s="32">
        <f>+Tabulka1[[#This Row],[Cena za jednotku bez DPH v Kč - závazná jednotková cena bez DPH (DOPLNÍ ÚČASTNÍK) ]]*Tabulka1[[#This Row],[Sazba DPH v %                                  (DOPLNÍ ÚČASTNÍK)]]</f>
        <v>0</v>
      </c>
      <c r="N21" s="33">
        <f>+Tabulka1[[#This Row],[Cena za jednotku bez DPH v Kč - závazná jednotková cena bez DPH (DOPLNÍ ÚČASTNÍK) ]]+Tabulka1[[#This Row],[Cena DPH za měrnou jednotku v Kč]]</f>
        <v>0</v>
      </c>
      <c r="O21" s="11">
        <f>+Tabulka1[[#This Row],[Cena za jednotku bez DPH v Kč - závazná jednotková cena bez DPH (DOPLNÍ ÚČASTNÍK) ]]*Tabulka1[[#This Row],[Počet měrných jednotek]]</f>
        <v>0</v>
      </c>
      <c r="P21" s="34">
        <f>+Tabulka1[[#This Row],[Cena DPH za měrnou jednotku v Kč]]*Tabulka1[[#This Row],[Počet měrných jednotek]]</f>
        <v>0</v>
      </c>
      <c r="Q21" s="32">
        <f>+Tabulka1[[#This Row],[Celková cena bez DPH v Kč (pro účely hodnocení)  ]]+Tabulka1[[#This Row],[Celková cena DPH v Kč]]</f>
        <v>0</v>
      </c>
      <c r="R21" s="35"/>
      <c r="S21" s="36"/>
      <c r="T21" s="37"/>
      <c r="U21" s="72" t="s">
        <v>101</v>
      </c>
      <c r="V21" s="75" t="s">
        <v>102</v>
      </c>
      <c r="W21" s="74" t="s">
        <v>103</v>
      </c>
      <c r="X21" s="74" t="s">
        <v>107</v>
      </c>
      <c r="Y21" s="38" t="s">
        <v>93</v>
      </c>
      <c r="Z21" s="39" t="s">
        <v>94</v>
      </c>
      <c r="AA21" s="40" t="s">
        <v>95</v>
      </c>
      <c r="AB21" s="41" t="s">
        <v>96</v>
      </c>
      <c r="AC21" s="41" t="s">
        <v>97</v>
      </c>
      <c r="AD21" s="38" t="s">
        <v>109</v>
      </c>
      <c r="AE21" s="42" t="s">
        <v>104</v>
      </c>
      <c r="AF21" s="43" t="s">
        <v>105</v>
      </c>
    </row>
    <row r="22" spans="1:32" ht="72" x14ac:dyDescent="0.35">
      <c r="A22" s="10">
        <v>15</v>
      </c>
      <c r="B22" s="28" t="s">
        <v>47</v>
      </c>
      <c r="C22" s="29" t="s">
        <v>48</v>
      </c>
      <c r="D22" s="29" t="s">
        <v>43</v>
      </c>
      <c r="E22" s="29" t="s">
        <v>49</v>
      </c>
      <c r="F22" s="57"/>
      <c r="G22" s="57"/>
      <c r="H22" s="30"/>
      <c r="I22" s="78">
        <v>5</v>
      </c>
      <c r="J22" s="31" t="s">
        <v>86</v>
      </c>
      <c r="K22" s="58">
        <v>0</v>
      </c>
      <c r="L22" s="59">
        <v>0</v>
      </c>
      <c r="M22" s="32">
        <f>+Tabulka1[[#This Row],[Cena za jednotku bez DPH v Kč - závazná jednotková cena bez DPH (DOPLNÍ ÚČASTNÍK) ]]*Tabulka1[[#This Row],[Sazba DPH v %                                  (DOPLNÍ ÚČASTNÍK)]]</f>
        <v>0</v>
      </c>
      <c r="N22" s="33">
        <f>+Tabulka1[[#This Row],[Cena za jednotku bez DPH v Kč - závazná jednotková cena bez DPH (DOPLNÍ ÚČASTNÍK) ]]+Tabulka1[[#This Row],[Cena DPH za měrnou jednotku v Kč]]</f>
        <v>0</v>
      </c>
      <c r="O22" s="11">
        <f>+Tabulka1[[#This Row],[Cena za jednotku bez DPH v Kč - závazná jednotková cena bez DPH (DOPLNÍ ÚČASTNÍK) ]]*Tabulka1[[#This Row],[Počet měrných jednotek]]</f>
        <v>0</v>
      </c>
      <c r="P22" s="34">
        <f>+Tabulka1[[#This Row],[Cena DPH za měrnou jednotku v Kč]]*Tabulka1[[#This Row],[Počet měrných jednotek]]</f>
        <v>0</v>
      </c>
      <c r="Q22" s="32">
        <f>+Tabulka1[[#This Row],[Celková cena bez DPH v Kč (pro účely hodnocení)  ]]+Tabulka1[[#This Row],[Celková cena DPH v Kč]]</f>
        <v>0</v>
      </c>
      <c r="R22" s="35"/>
      <c r="S22" s="36"/>
      <c r="T22" s="37"/>
      <c r="U22" s="72" t="s">
        <v>101</v>
      </c>
      <c r="V22" s="75" t="s">
        <v>102</v>
      </c>
      <c r="W22" s="74" t="s">
        <v>103</v>
      </c>
      <c r="X22" s="74" t="s">
        <v>107</v>
      </c>
      <c r="Y22" s="38" t="s">
        <v>93</v>
      </c>
      <c r="Z22" s="39" t="s">
        <v>94</v>
      </c>
      <c r="AA22" s="40" t="s">
        <v>95</v>
      </c>
      <c r="AB22" s="41" t="s">
        <v>96</v>
      </c>
      <c r="AC22" s="41" t="s">
        <v>97</v>
      </c>
      <c r="AD22" s="38" t="s">
        <v>109</v>
      </c>
      <c r="AE22" s="42" t="s">
        <v>104</v>
      </c>
      <c r="AF22" s="43" t="s">
        <v>105</v>
      </c>
    </row>
    <row r="23" spans="1:32" ht="363" customHeight="1" x14ac:dyDescent="0.35">
      <c r="A23" s="10">
        <v>16</v>
      </c>
      <c r="B23" s="28" t="s">
        <v>50</v>
      </c>
      <c r="C23" s="29" t="s">
        <v>51</v>
      </c>
      <c r="D23" s="29" t="s">
        <v>52</v>
      </c>
      <c r="E23" s="29" t="s">
        <v>53</v>
      </c>
      <c r="F23" s="57"/>
      <c r="G23" s="57"/>
      <c r="H23" s="30"/>
      <c r="I23" s="78">
        <v>10</v>
      </c>
      <c r="J23" s="31" t="s">
        <v>86</v>
      </c>
      <c r="K23" s="58">
        <v>0</v>
      </c>
      <c r="L23" s="59">
        <v>0</v>
      </c>
      <c r="M23" s="32">
        <f>+Tabulka1[[#This Row],[Cena za jednotku bez DPH v Kč - závazná jednotková cena bez DPH (DOPLNÍ ÚČASTNÍK) ]]*Tabulka1[[#This Row],[Sazba DPH v %                                  (DOPLNÍ ÚČASTNÍK)]]</f>
        <v>0</v>
      </c>
      <c r="N23" s="33">
        <f>+Tabulka1[[#This Row],[Cena za jednotku bez DPH v Kč - závazná jednotková cena bez DPH (DOPLNÍ ÚČASTNÍK) ]]+Tabulka1[[#This Row],[Cena DPH za měrnou jednotku v Kč]]</f>
        <v>0</v>
      </c>
      <c r="O23" s="11">
        <f>+Tabulka1[[#This Row],[Cena za jednotku bez DPH v Kč - závazná jednotková cena bez DPH (DOPLNÍ ÚČASTNÍK) ]]*Tabulka1[[#This Row],[Počet měrných jednotek]]</f>
        <v>0</v>
      </c>
      <c r="P23" s="34">
        <f>+Tabulka1[[#This Row],[Cena DPH za měrnou jednotku v Kč]]*Tabulka1[[#This Row],[Počet měrných jednotek]]</f>
        <v>0</v>
      </c>
      <c r="Q23" s="32">
        <f>+Tabulka1[[#This Row],[Celková cena bez DPH v Kč (pro účely hodnocení)  ]]+Tabulka1[[#This Row],[Celková cena DPH v Kč]]</f>
        <v>0</v>
      </c>
      <c r="R23" s="35"/>
      <c r="S23" s="36"/>
      <c r="T23" s="37"/>
      <c r="U23" s="72" t="s">
        <v>101</v>
      </c>
      <c r="V23" s="75" t="s">
        <v>102</v>
      </c>
      <c r="W23" s="74" t="s">
        <v>103</v>
      </c>
      <c r="X23" s="74" t="s">
        <v>107</v>
      </c>
      <c r="Y23" s="38" t="s">
        <v>93</v>
      </c>
      <c r="Z23" s="39" t="s">
        <v>94</v>
      </c>
      <c r="AA23" s="40" t="s">
        <v>95</v>
      </c>
      <c r="AB23" s="41" t="s">
        <v>96</v>
      </c>
      <c r="AC23" s="41" t="s">
        <v>97</v>
      </c>
      <c r="AD23" s="38" t="s">
        <v>109</v>
      </c>
      <c r="AE23" s="42" t="s">
        <v>104</v>
      </c>
      <c r="AF23" s="43" t="s">
        <v>105</v>
      </c>
    </row>
    <row r="24" spans="1:32" ht="369" customHeight="1" x14ac:dyDescent="0.35">
      <c r="A24" s="10">
        <v>17</v>
      </c>
      <c r="B24" s="44" t="s">
        <v>54</v>
      </c>
      <c r="C24" s="45" t="s">
        <v>55</v>
      </c>
      <c r="D24" s="62" t="s">
        <v>52</v>
      </c>
      <c r="E24" s="62" t="s">
        <v>56</v>
      </c>
      <c r="F24" s="57"/>
      <c r="G24" s="57"/>
      <c r="H24" s="30"/>
      <c r="I24" s="78">
        <v>10</v>
      </c>
      <c r="J24" s="31" t="s">
        <v>86</v>
      </c>
      <c r="K24" s="58">
        <v>0</v>
      </c>
      <c r="L24" s="59">
        <v>0</v>
      </c>
      <c r="M24" s="32">
        <f>+Tabulka1[[#This Row],[Cena za jednotku bez DPH v Kč - závazná jednotková cena bez DPH (DOPLNÍ ÚČASTNÍK) ]]*Tabulka1[[#This Row],[Sazba DPH v %                                  (DOPLNÍ ÚČASTNÍK)]]</f>
        <v>0</v>
      </c>
      <c r="N24" s="33">
        <f>+Tabulka1[[#This Row],[Cena za jednotku bez DPH v Kč - závazná jednotková cena bez DPH (DOPLNÍ ÚČASTNÍK) ]]+Tabulka1[[#This Row],[Cena DPH za měrnou jednotku v Kč]]</f>
        <v>0</v>
      </c>
      <c r="O24" s="11">
        <f>+Tabulka1[[#This Row],[Cena za jednotku bez DPH v Kč - závazná jednotková cena bez DPH (DOPLNÍ ÚČASTNÍK) ]]*Tabulka1[[#This Row],[Počet měrných jednotek]]</f>
        <v>0</v>
      </c>
      <c r="P24" s="34">
        <f>+Tabulka1[[#This Row],[Cena DPH za měrnou jednotku v Kč]]*Tabulka1[[#This Row],[Počet měrných jednotek]]</f>
        <v>0</v>
      </c>
      <c r="Q24" s="32">
        <f>+Tabulka1[[#This Row],[Celková cena bez DPH v Kč (pro účely hodnocení)  ]]+Tabulka1[[#This Row],[Celková cena DPH v Kč]]</f>
        <v>0</v>
      </c>
      <c r="R24" s="35"/>
      <c r="S24" s="36"/>
      <c r="T24" s="37"/>
      <c r="U24" s="72" t="s">
        <v>101</v>
      </c>
      <c r="V24" s="75" t="s">
        <v>102</v>
      </c>
      <c r="W24" s="74" t="s">
        <v>103</v>
      </c>
      <c r="X24" s="74" t="s">
        <v>107</v>
      </c>
      <c r="Y24" s="38" t="s">
        <v>93</v>
      </c>
      <c r="Z24" s="39" t="s">
        <v>94</v>
      </c>
      <c r="AA24" s="40" t="s">
        <v>95</v>
      </c>
      <c r="AB24" s="41" t="s">
        <v>96</v>
      </c>
      <c r="AC24" s="41" t="s">
        <v>97</v>
      </c>
      <c r="AD24" s="38" t="s">
        <v>109</v>
      </c>
      <c r="AE24" s="42" t="s">
        <v>104</v>
      </c>
      <c r="AF24" s="43" t="s">
        <v>105</v>
      </c>
    </row>
    <row r="25" spans="1:32" ht="169.2" customHeight="1" thickBot="1" x14ac:dyDescent="0.4">
      <c r="A25" s="10">
        <v>18</v>
      </c>
      <c r="B25" s="44" t="s">
        <v>83</v>
      </c>
      <c r="C25" s="45" t="s">
        <v>84</v>
      </c>
      <c r="D25" s="62" t="s">
        <v>81</v>
      </c>
      <c r="E25" s="62" t="s">
        <v>85</v>
      </c>
      <c r="F25" s="57"/>
      <c r="G25" s="57"/>
      <c r="H25" s="30"/>
      <c r="I25" s="78">
        <v>1</v>
      </c>
      <c r="J25" s="31" t="s">
        <v>89</v>
      </c>
      <c r="K25" s="58">
        <v>0</v>
      </c>
      <c r="L25" s="59">
        <v>0</v>
      </c>
      <c r="M25" s="32">
        <f>+Tabulka1[[#This Row],[Cena za jednotku bez DPH v Kč - závazná jednotková cena bez DPH (DOPLNÍ ÚČASTNÍK) ]]*Tabulka1[[#This Row],[Sazba DPH v %                                  (DOPLNÍ ÚČASTNÍK)]]</f>
        <v>0</v>
      </c>
      <c r="N25" s="33">
        <f>+Tabulka1[[#This Row],[Cena za jednotku bez DPH v Kč - závazná jednotková cena bez DPH (DOPLNÍ ÚČASTNÍK) ]]+Tabulka1[[#This Row],[Cena DPH za měrnou jednotku v Kč]]</f>
        <v>0</v>
      </c>
      <c r="O25" s="11">
        <f>+Tabulka1[[#This Row],[Cena za jednotku bez DPH v Kč - závazná jednotková cena bez DPH (DOPLNÍ ÚČASTNÍK) ]]*Tabulka1[[#This Row],[Počet měrných jednotek]]</f>
        <v>0</v>
      </c>
      <c r="P25" s="34">
        <f>+Tabulka1[[#This Row],[Cena DPH za měrnou jednotku v Kč]]*Tabulka1[[#This Row],[Počet měrných jednotek]]</f>
        <v>0</v>
      </c>
      <c r="Q25" s="32">
        <f>+Tabulka1[[#This Row],[Celková cena bez DPH v Kč (pro účely hodnocení)  ]]+Tabulka1[[#This Row],[Celková cena DPH v Kč]]</f>
        <v>0</v>
      </c>
      <c r="R25" s="35"/>
      <c r="S25" s="36"/>
      <c r="T25" s="37"/>
      <c r="U25" s="72" t="s">
        <v>101</v>
      </c>
      <c r="V25" s="75" t="s">
        <v>102</v>
      </c>
      <c r="W25" s="74" t="s">
        <v>103</v>
      </c>
      <c r="X25" s="74" t="s">
        <v>107</v>
      </c>
      <c r="Y25" s="38" t="s">
        <v>93</v>
      </c>
      <c r="Z25" s="39" t="s">
        <v>94</v>
      </c>
      <c r="AA25" s="40" t="s">
        <v>95</v>
      </c>
      <c r="AB25" s="41" t="s">
        <v>96</v>
      </c>
      <c r="AC25" s="41" t="s">
        <v>97</v>
      </c>
      <c r="AD25" s="38" t="s">
        <v>109</v>
      </c>
      <c r="AE25" s="42" t="s">
        <v>104</v>
      </c>
      <c r="AF25" s="43" t="s">
        <v>105</v>
      </c>
    </row>
    <row r="26" spans="1:32" ht="60" customHeight="1" thickBot="1" x14ac:dyDescent="0.4">
      <c r="A26" s="46" t="s">
        <v>24</v>
      </c>
      <c r="B26" s="47"/>
      <c r="C26" s="47"/>
      <c r="D26" s="47"/>
      <c r="E26" s="47"/>
      <c r="F26" s="47"/>
      <c r="G26" s="47"/>
      <c r="H26" s="47"/>
      <c r="I26" s="79"/>
      <c r="J26" s="47"/>
      <c r="K26" s="47"/>
      <c r="L26" s="48"/>
      <c r="M26" s="49"/>
      <c r="N26" s="49"/>
      <c r="O26" s="50">
        <f>SUBTOTAL(109,Tabulka1[Celková cena bez DPH v Kč (pro účely hodnocení)  ])</f>
        <v>0</v>
      </c>
      <c r="P26" s="51">
        <f>SUBTOTAL(109,Tabulka1[Celková cena DPH v Kč])</f>
        <v>0</v>
      </c>
      <c r="Q26" s="51">
        <f>SUBTOTAL(109,Tabulka1[[Celková cena s DPH v Kč ]])</f>
        <v>0</v>
      </c>
      <c r="R26" s="49"/>
      <c r="S26" s="49"/>
      <c r="T26" s="49"/>
      <c r="U26" s="52"/>
      <c r="V26" s="52"/>
      <c r="W26" s="52"/>
      <c r="X26" s="52"/>
      <c r="Y26" s="52"/>
      <c r="Z26" s="52"/>
      <c r="AA26" s="53"/>
      <c r="AB26" s="52"/>
      <c r="AC26" s="52"/>
      <c r="AD26" s="52"/>
      <c r="AE26" s="52"/>
      <c r="AF26" s="52"/>
    </row>
    <row r="27" spans="1:32" x14ac:dyDescent="0.35">
      <c r="A27" s="67" t="s">
        <v>22</v>
      </c>
      <c r="B27" s="67"/>
      <c r="C27" s="67"/>
      <c r="D27" s="67"/>
      <c r="E27" s="67"/>
      <c r="F27" s="67"/>
      <c r="AC27" s="54"/>
    </row>
    <row r="29" spans="1:32" x14ac:dyDescent="0.35">
      <c r="A29" s="63"/>
      <c r="B29" s="63"/>
      <c r="C29" s="63"/>
      <c r="D29" s="63"/>
      <c r="E29" s="63"/>
      <c r="F29" s="63"/>
      <c r="G29" s="63"/>
      <c r="H29" s="63"/>
      <c r="I29" s="2"/>
      <c r="J29" s="2"/>
      <c r="K29" s="2"/>
      <c r="L29" s="2"/>
      <c r="M29" s="2"/>
      <c r="N29" s="2"/>
      <c r="O29" s="2"/>
      <c r="P29" s="2"/>
      <c r="Q29" s="2"/>
      <c r="R29" s="2"/>
      <c r="S29" s="2"/>
      <c r="T29" s="2"/>
    </row>
    <row r="30" spans="1:32" x14ac:dyDescent="0.35">
      <c r="A30" s="55"/>
      <c r="B30" s="2"/>
      <c r="C30" s="2"/>
      <c r="D30" s="2"/>
      <c r="E30" s="2"/>
      <c r="F30" s="56"/>
      <c r="G30" s="2"/>
      <c r="H30" s="55"/>
      <c r="I30" s="2"/>
    </row>
  </sheetData>
  <sheetProtection sheet="1" objects="1" scenarios="1" formatColumns="0"/>
  <protectedRanges>
    <protectedRange sqref="R8:T25" name="Oblast3"/>
    <protectedRange sqref="K8:L25" name="Oblast2"/>
    <protectedRange sqref="F8:G25" name="Oblast1"/>
  </protectedRanges>
  <mergeCells count="9">
    <mergeCell ref="B5:H5"/>
    <mergeCell ref="B1:Q1"/>
    <mergeCell ref="B2:Q2"/>
    <mergeCell ref="B3:C3"/>
    <mergeCell ref="B4:Q4"/>
    <mergeCell ref="A29:H29"/>
    <mergeCell ref="R6:T6"/>
    <mergeCell ref="A27:F27"/>
    <mergeCell ref="B6:C6"/>
  </mergeCells>
  <phoneticPr fontId="6" type="noConversion"/>
  <pageMargins left="0.7" right="0.7" top="0.78740157499999996" bottom="0.78740157499999996" header="0.3" footer="0.3"/>
  <pageSetup paperSize="9" scale="23"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customXml/itemProps2.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Výzva CHEMIK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2025-05-05T07:13:07Z</cp:lastPrinted>
  <dcterms:created xsi:type="dcterms:W3CDTF">2022-10-31T14:01:21Z</dcterms:created>
  <dcterms:modified xsi:type="dcterms:W3CDTF">2025-05-05T07:13:22Z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