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DOKUMENTY\DOKUMENTY 2022-AVERS\UK-FF-Rek.a dostavba objektů Opletalova 47 a 49-stavební práce\REALIZACE\Platební kalendář\Konečné\"/>
    </mc:Choice>
  </mc:AlternateContent>
  <xr:revisionPtr revIDLastSave="0" documentId="8_{3A8A2DD5-34D8-49BC-B462-62C0BA7AD18E}" xr6:coauthVersionLast="47" xr6:coauthVersionMax="47" xr10:uidLastSave="{00000000-0000-0000-0000-000000000000}"/>
  <bookViews>
    <workbookView xWindow="-120" yWindow="-120" windowWidth="29040" windowHeight="15960" xr2:uid="{86AC0F6F-F2D1-4BC4-BCB9-71B2C0208812}"/>
  </bookViews>
  <sheets>
    <sheet name="List1" sheetId="1" r:id="rId1"/>
  </sheets>
  <calcPr calcId="191029" iterateDelta="1E-4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5" i="1" l="1"/>
  <c r="D5" i="1"/>
  <c r="D39" i="1"/>
  <c r="D38" i="1"/>
  <c r="D37" i="1"/>
  <c r="D36" i="1"/>
  <c r="D35" i="1"/>
  <c r="D34" i="1"/>
  <c r="D32" i="1"/>
  <c r="D31" i="1"/>
  <c r="D30" i="1"/>
  <c r="D29" i="1"/>
  <c r="D27" i="1"/>
  <c r="D26" i="1"/>
  <c r="D25" i="1"/>
  <c r="D24" i="1"/>
  <c r="D23" i="1"/>
  <c r="D22" i="1"/>
  <c r="D21" i="1"/>
  <c r="D20" i="1"/>
  <c r="D19" i="1"/>
  <c r="D18" i="1"/>
  <c r="D17" i="1"/>
  <c r="D40" i="1"/>
  <c r="D33" i="1"/>
  <c r="D28" i="1"/>
  <c r="D41" i="1" l="1"/>
  <c r="D16" i="1"/>
  <c r="D14" i="1" l="1"/>
  <c r="D13" i="1"/>
  <c r="D12" i="1"/>
  <c r="D11" i="1" l="1"/>
  <c r="D10" i="1"/>
  <c r="D9" i="1"/>
  <c r="D8" i="1"/>
  <c r="D7" i="1"/>
  <c r="D6" i="1"/>
  <c r="D42" i="1" l="1"/>
  <c r="C42" i="1"/>
</calcChain>
</file>

<file path=xl/sharedStrings.xml><?xml version="1.0" encoding="utf-8"?>
<sst xmlns="http://schemas.openxmlformats.org/spreadsheetml/2006/main" count="50" uniqueCount="50">
  <si>
    <t>Část rozpočtu:</t>
  </si>
  <si>
    <t>Cena bez DPH</t>
  </si>
  <si>
    <t>Cena včetně DPH</t>
  </si>
  <si>
    <t>10 SO 01 - Restaurátorský záměr</t>
  </si>
  <si>
    <t>Veškeré uvedené položky z rozpočtu</t>
  </si>
  <si>
    <t>položka D6 - dávkovač tekutého mýdla, uzamykatelný</t>
  </si>
  <si>
    <t>položka D7 - bubnový zásobník na toaletní papír</t>
  </si>
  <si>
    <t>položka D15 - odpadkový koš</t>
  </si>
  <si>
    <t>doprava poměrově vůči celému souboru</t>
  </si>
  <si>
    <t>11 SO 01 - Vnitřní vybavení,                       102 Doplňky WC</t>
  </si>
  <si>
    <t>11 SO 01 - Vnitřní vybavení,             103 vestavěný nábytek</t>
  </si>
  <si>
    <t>položka V93 - plechové šatní skříňky</t>
  </si>
  <si>
    <t>položka V95 - plechové šatní skříňky</t>
  </si>
  <si>
    <t>položka V96 - plechové šatní skříňky</t>
  </si>
  <si>
    <t>položka V 133 - dřevěná odklápěcí lavice</t>
  </si>
  <si>
    <t>položka V 134 - dřevěná lavice na přezouvání</t>
  </si>
  <si>
    <t>položka V136e - sedák z překližky</t>
  </si>
  <si>
    <t>položka V 161 - dřevěný stůl s kontejnerem</t>
  </si>
  <si>
    <t>položka V 162 - dřevěný stůl s kontejnerem</t>
  </si>
  <si>
    <t>položka V 164 - pracovní stůl v kanceláři IT</t>
  </si>
  <si>
    <t>položka V 163 - Pracovní stůl s kontejnerem</t>
  </si>
  <si>
    <t>položka V 166 - stůl se dvěma místy</t>
  </si>
  <si>
    <t>položka V 167 - stůl ve studovně</t>
  </si>
  <si>
    <t>položka V 168 - kruhový stůl</t>
  </si>
  <si>
    <t>položka V 169 - vestavěný stůl</t>
  </si>
  <si>
    <t>položka V 170 - stůl katedry v podzemním sále</t>
  </si>
  <si>
    <t>položka V 171 - stůl katedry v nadstřešním sále</t>
  </si>
  <si>
    <t>položka V 172 - pracovní stůl s kontejnerem v recepci</t>
  </si>
  <si>
    <t>položka V 179 - dřevěný stolek pro odkládání</t>
  </si>
  <si>
    <t>položka V 181 - dřevěná odkládací plocha v arkýři</t>
  </si>
  <si>
    <t>položka V 182 - vysoký stůl ve studovně</t>
  </si>
  <si>
    <t>položka V 183 - stůl u knihovníků</t>
  </si>
  <si>
    <t>položka V 250 - vestavěná lednice</t>
  </si>
  <si>
    <t>položka V 251 - vestavěná myčka</t>
  </si>
  <si>
    <t>položka V 252 - vestavěná mikrovlnka</t>
  </si>
  <si>
    <t>položka V 253 - mikrovlnka</t>
  </si>
  <si>
    <t>montáž 10% z uvedených položek v této kapitole</t>
  </si>
  <si>
    <t xml:space="preserve">položka 10 - Polohovací kovový držák na 4 monitory </t>
  </si>
  <si>
    <t>Celkem neinvestiční položky</t>
  </si>
  <si>
    <t>Popis</t>
  </si>
  <si>
    <t>11 SO 01 Vnitřní vybavení                     Knihovnický systém</t>
  </si>
  <si>
    <t>kapitola 15 - Štukový portál</t>
  </si>
  <si>
    <t>kapitola 10 - Truhlářská část</t>
  </si>
  <si>
    <t xml:space="preserve">kapitola 11 - kamenická část </t>
  </si>
  <si>
    <t xml:space="preserve">kapitola 12 - Štukatérská část </t>
  </si>
  <si>
    <t xml:space="preserve">kapitola 13 - Kovářská část </t>
  </si>
  <si>
    <t>kapitola 14 - Uliční fasády</t>
  </si>
  <si>
    <t>Poznámka</t>
  </si>
  <si>
    <t>Příloha 4 - Seznam neinvestičních položek</t>
  </si>
  <si>
    <t>UK – FF – Rekonstrukce a dostavba budov Opletalova 47 a 49, Praha 1 – stavební práce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</si>
</sst>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0" fillId="0" borderId="1" xfId="0" applyBorder="1"/>
    <xf numFmtId="0" fontId="0" fillId="0" borderId="9" xfId="0" applyBorder="1"/>
    <xf numFmtId="0" fontId="0" fillId="0" borderId="3" xfId="0" applyBorder="1"/>
    <xf numFmtId="0" fontId="0" fillId="0" borderId="7" xfId="0" applyBorder="1"/>
    <xf numFmtId="0" fontId="0" fillId="0" borderId="15" xfId="0" applyBorder="1" applyAlignment="1">
      <alignment horizontal="left" vertical="center" wrapText="1"/>
    </xf>
    <xf numFmtId="0" fontId="3" fillId="0" borderId="17" xfId="0" applyFont="1" applyBorder="1" applyAlignment="1">
      <alignment horizontal="left"/>
    </xf>
    <xf numFmtId="164" fontId="0" fillId="2" borderId="15" xfId="0" applyNumberFormat="1" applyFill="1" applyBorder="1"/>
    <xf numFmtId="164" fontId="0" fillId="2" borderId="1" xfId="0" applyNumberFormat="1" applyFill="1" applyBorder="1"/>
    <xf numFmtId="164" fontId="0" fillId="2" borderId="9" xfId="0" applyNumberFormat="1" applyFill="1" applyBorder="1"/>
    <xf numFmtId="164" fontId="0" fillId="2" borderId="3" xfId="0" applyNumberFormat="1" applyFill="1" applyBorder="1"/>
    <xf numFmtId="164" fontId="0" fillId="2" borderId="7" xfId="0" applyNumberFormat="1" applyFill="1" applyBorder="1"/>
    <xf numFmtId="0" fontId="0" fillId="0" borderId="20" xfId="0" applyBorder="1" applyAlignment="1">
      <alignment wrapText="1"/>
    </xf>
    <xf numFmtId="0" fontId="0" fillId="0" borderId="21" xfId="0" applyBorder="1" applyAlignment="1">
      <alignment vertical="center"/>
    </xf>
    <xf numFmtId="164" fontId="0" fillId="2" borderId="21" xfId="0" applyNumberFormat="1" applyFill="1" applyBorder="1"/>
    <xf numFmtId="0" fontId="0" fillId="0" borderId="13" xfId="0" applyBorder="1"/>
    <xf numFmtId="0" fontId="1" fillId="0" borderId="17" xfId="0" applyFont="1" applyBorder="1" applyAlignment="1">
      <alignment horizontal="center"/>
    </xf>
    <xf numFmtId="0" fontId="1" fillId="0" borderId="18" xfId="0" applyFont="1" applyBorder="1" applyAlignment="1">
      <alignment horizontal="center"/>
    </xf>
    <xf numFmtId="0" fontId="1" fillId="0" borderId="19" xfId="0" applyFont="1" applyBorder="1" applyAlignment="1">
      <alignment horizontal="center"/>
    </xf>
    <xf numFmtId="164" fontId="0" fillId="0" borderId="0" xfId="0" applyNumberFormat="1"/>
    <xf numFmtId="164" fontId="3" fillId="0" borderId="18" xfId="0" applyNumberFormat="1" applyFont="1" applyBorder="1"/>
    <xf numFmtId="164" fontId="3" fillId="0" borderId="19" xfId="0" applyNumberFormat="1" applyFont="1" applyBorder="1"/>
    <xf numFmtId="0" fontId="0" fillId="0" borderId="2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0" fillId="0" borderId="6" xfId="0" applyBorder="1" applyAlignment="1">
      <alignment horizontal="left" vertical="center" wrapText="1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2" fillId="0" borderId="0" xfId="0" applyFont="1" applyAlignment="1">
      <alignment horizontal="center"/>
    </xf>
    <xf numFmtId="0" fontId="0" fillId="0" borderId="14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16" xfId="0" applyBorder="1" applyAlignment="1">
      <alignment horizontal="left" vertical="center"/>
    </xf>
    <xf numFmtId="0" fontId="0" fillId="0" borderId="5" xfId="0" applyBorder="1" applyAlignment="1">
      <alignment horizontal="left" vertical="center"/>
    </xf>
    <xf numFmtId="0" fontId="0" fillId="0" borderId="10" xfId="0" applyBorder="1" applyAlignment="1">
      <alignment horizontal="left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E17204-0319-4920-B40F-5BC88CDE7402}">
  <dimension ref="A1:J42"/>
  <sheetViews>
    <sheetView tabSelected="1" view="pageBreakPreview" zoomScaleNormal="100" zoomScaleSheetLayoutView="100" workbookViewId="0">
      <selection activeCell="D38" sqref="D38"/>
    </sheetView>
  </sheetViews>
  <sheetFormatPr defaultRowHeight="15" x14ac:dyDescent="0.25"/>
  <cols>
    <col min="1" max="1" width="29" bestFit="1" customWidth="1"/>
    <col min="2" max="2" width="49.28515625" bestFit="1" customWidth="1"/>
    <col min="3" max="3" width="20.28515625" customWidth="1"/>
    <col min="4" max="4" width="19.28515625" customWidth="1"/>
    <col min="5" max="5" width="34.140625" bestFit="1" customWidth="1"/>
    <col min="7" max="8" width="15" bestFit="1" customWidth="1"/>
    <col min="9" max="9" width="14" bestFit="1" customWidth="1"/>
    <col min="10" max="10" width="14.85546875" customWidth="1"/>
  </cols>
  <sheetData>
    <row r="1" spans="1:10" ht="21" x14ac:dyDescent="0.35">
      <c r="A1" s="28" t="s">
        <v>48</v>
      </c>
      <c r="B1" s="28"/>
      <c r="C1" s="28"/>
      <c r="D1" s="28"/>
      <c r="E1" s="28"/>
    </row>
    <row r="2" spans="1:10" ht="21" x14ac:dyDescent="0.35">
      <c r="A2" s="28" t="s">
        <v>49</v>
      </c>
      <c r="B2" s="28"/>
      <c r="C2" s="28"/>
      <c r="D2" s="28"/>
      <c r="E2" s="28"/>
    </row>
    <row r="3" spans="1:10" ht="15.75" thickBot="1" x14ac:dyDescent="0.3"/>
    <row r="4" spans="1:10" ht="15.75" thickBot="1" x14ac:dyDescent="0.3">
      <c r="A4" s="16" t="s">
        <v>0</v>
      </c>
      <c r="B4" s="17" t="s">
        <v>39</v>
      </c>
      <c r="C4" s="17" t="s">
        <v>1</v>
      </c>
      <c r="D4" s="17" t="s">
        <v>2</v>
      </c>
      <c r="E4" s="18" t="s">
        <v>47</v>
      </c>
    </row>
    <row r="5" spans="1:10" ht="30.75" customHeight="1" thickBot="1" x14ac:dyDescent="0.3">
      <c r="A5" s="12" t="s">
        <v>40</v>
      </c>
      <c r="B5" s="13" t="s">
        <v>37</v>
      </c>
      <c r="C5" s="14">
        <v>8820</v>
      </c>
      <c r="D5" s="14">
        <f>C5*1.21</f>
        <v>10672.199999999999</v>
      </c>
      <c r="E5" s="15"/>
    </row>
    <row r="6" spans="1:10" x14ac:dyDescent="0.25">
      <c r="A6" s="29" t="s">
        <v>3</v>
      </c>
      <c r="B6" s="5" t="s">
        <v>42</v>
      </c>
      <c r="C6" s="7">
        <v>1309725</v>
      </c>
      <c r="D6" s="7">
        <f t="shared" ref="D6:D14" si="0">C6*1.21</f>
        <v>1584767.25</v>
      </c>
      <c r="E6" s="32" t="s">
        <v>4</v>
      </c>
      <c r="G6" s="19"/>
    </row>
    <row r="7" spans="1:10" x14ac:dyDescent="0.25">
      <c r="A7" s="30"/>
      <c r="B7" s="1" t="s">
        <v>43</v>
      </c>
      <c r="C7" s="8">
        <v>2239505.52</v>
      </c>
      <c r="D7" s="8">
        <f t="shared" si="0"/>
        <v>2709801.6792000001</v>
      </c>
      <c r="E7" s="33"/>
    </row>
    <row r="8" spans="1:10" x14ac:dyDescent="0.25">
      <c r="A8" s="30"/>
      <c r="B8" s="1" t="s">
        <v>44</v>
      </c>
      <c r="C8" s="8">
        <v>4729999.72</v>
      </c>
      <c r="D8" s="8">
        <f t="shared" si="0"/>
        <v>5723299.6612</v>
      </c>
      <c r="E8" s="33"/>
    </row>
    <row r="9" spans="1:10" x14ac:dyDescent="0.25">
      <c r="A9" s="30"/>
      <c r="B9" s="1" t="s">
        <v>45</v>
      </c>
      <c r="C9" s="8">
        <v>603383.34</v>
      </c>
      <c r="D9" s="8">
        <f t="shared" si="0"/>
        <v>730093.84139999992</v>
      </c>
      <c r="E9" s="33"/>
    </row>
    <row r="10" spans="1:10" x14ac:dyDescent="0.25">
      <c r="A10" s="30"/>
      <c r="B10" s="1" t="s">
        <v>46</v>
      </c>
      <c r="C10" s="8">
        <v>2729439.96</v>
      </c>
      <c r="D10" s="8">
        <f t="shared" si="0"/>
        <v>3302622.3515999997</v>
      </c>
      <c r="E10" s="33"/>
    </row>
    <row r="11" spans="1:10" ht="15.75" thickBot="1" x14ac:dyDescent="0.3">
      <c r="A11" s="31"/>
      <c r="B11" s="2" t="s">
        <v>41</v>
      </c>
      <c r="C11" s="9">
        <v>354811.7</v>
      </c>
      <c r="D11" s="9">
        <f t="shared" si="0"/>
        <v>429322.15700000001</v>
      </c>
      <c r="E11" s="34"/>
    </row>
    <row r="12" spans="1:10" x14ac:dyDescent="0.25">
      <c r="A12" s="22" t="s">
        <v>9</v>
      </c>
      <c r="B12" s="3" t="s">
        <v>5</v>
      </c>
      <c r="C12" s="10">
        <v>73047.619047619039</v>
      </c>
      <c r="D12" s="10">
        <f t="shared" si="0"/>
        <v>88387.619047619039</v>
      </c>
      <c r="E12" s="25"/>
      <c r="I12" s="19"/>
    </row>
    <row r="13" spans="1:10" x14ac:dyDescent="0.25">
      <c r="A13" s="23"/>
      <c r="B13" s="1" t="s">
        <v>6</v>
      </c>
      <c r="C13" s="8">
        <v>87685.714285714275</v>
      </c>
      <c r="D13" s="8">
        <f t="shared" si="0"/>
        <v>106099.71428571428</v>
      </c>
      <c r="E13" s="26"/>
    </row>
    <row r="14" spans="1:10" x14ac:dyDescent="0.25">
      <c r="A14" s="23"/>
      <c r="B14" s="1" t="s">
        <v>7</v>
      </c>
      <c r="C14" s="8">
        <v>44942.857142857138</v>
      </c>
      <c r="D14" s="8">
        <f t="shared" si="0"/>
        <v>54380.857142857138</v>
      </c>
      <c r="E14" s="26"/>
    </row>
    <row r="15" spans="1:10" ht="15.75" thickBot="1" x14ac:dyDescent="0.3">
      <c r="A15" s="24"/>
      <c r="B15" s="4" t="s">
        <v>8</v>
      </c>
      <c r="C15" s="11">
        <v>10283.809523809523</v>
      </c>
      <c r="D15" s="11">
        <f>C15*1.21</f>
        <v>12443.409523809521</v>
      </c>
      <c r="E15" s="27"/>
    </row>
    <row r="16" spans="1:10" x14ac:dyDescent="0.25">
      <c r="A16" s="22" t="s">
        <v>10</v>
      </c>
      <c r="B16" s="3" t="s">
        <v>11</v>
      </c>
      <c r="C16" s="10">
        <v>127272.72727272726</v>
      </c>
      <c r="D16" s="10">
        <f>C16*1.21</f>
        <v>154000</v>
      </c>
      <c r="E16" s="25"/>
      <c r="H16" s="19"/>
      <c r="J16" s="19"/>
    </row>
    <row r="17" spans="1:9" x14ac:dyDescent="0.25">
      <c r="A17" s="23"/>
      <c r="B17" s="1" t="s">
        <v>12</v>
      </c>
      <c r="C17" s="8">
        <v>59090.909090909088</v>
      </c>
      <c r="D17" s="8">
        <f>C17*1.21</f>
        <v>71500</v>
      </c>
      <c r="E17" s="26"/>
      <c r="H17" s="19"/>
      <c r="I17" s="19"/>
    </row>
    <row r="18" spans="1:9" x14ac:dyDescent="0.25">
      <c r="A18" s="23"/>
      <c r="B18" s="1" t="s">
        <v>13</v>
      </c>
      <c r="C18" s="8">
        <v>52727.272727272721</v>
      </c>
      <c r="D18" s="8">
        <f t="shared" ref="D18:D41" si="1">C18*1.21</f>
        <v>63799.999999999993</v>
      </c>
      <c r="E18" s="26"/>
      <c r="I18" s="19"/>
    </row>
    <row r="19" spans="1:9" x14ac:dyDescent="0.25">
      <c r="A19" s="23"/>
      <c r="B19" s="1" t="s">
        <v>14</v>
      </c>
      <c r="C19" s="8">
        <v>254545.45454545453</v>
      </c>
      <c r="D19" s="8">
        <f t="shared" si="1"/>
        <v>308000</v>
      </c>
      <c r="E19" s="26"/>
    </row>
    <row r="20" spans="1:9" x14ac:dyDescent="0.25">
      <c r="A20" s="23"/>
      <c r="B20" s="1" t="s">
        <v>15</v>
      </c>
      <c r="C20" s="8">
        <v>13636.363636363636</v>
      </c>
      <c r="D20" s="8">
        <f t="shared" si="1"/>
        <v>16500</v>
      </c>
      <c r="E20" s="26"/>
    </row>
    <row r="21" spans="1:9" x14ac:dyDescent="0.25">
      <c r="A21" s="23"/>
      <c r="B21" s="1" t="s">
        <v>16</v>
      </c>
      <c r="C21" s="8">
        <v>272727.27272727271</v>
      </c>
      <c r="D21" s="8">
        <f t="shared" si="1"/>
        <v>329999.99999999994</v>
      </c>
      <c r="E21" s="26"/>
    </row>
    <row r="22" spans="1:9" x14ac:dyDescent="0.25">
      <c r="A22" s="23"/>
      <c r="B22" s="1" t="s">
        <v>17</v>
      </c>
      <c r="C22" s="8">
        <v>999999.99999999988</v>
      </c>
      <c r="D22" s="8">
        <f t="shared" si="1"/>
        <v>1209999.9999999998</v>
      </c>
      <c r="E22" s="26"/>
    </row>
    <row r="23" spans="1:9" x14ac:dyDescent="0.25">
      <c r="A23" s="23"/>
      <c r="B23" s="1" t="s">
        <v>18</v>
      </c>
      <c r="C23" s="8">
        <v>709090.90909090906</v>
      </c>
      <c r="D23" s="8">
        <f t="shared" si="1"/>
        <v>857999.99999999988</v>
      </c>
      <c r="E23" s="26"/>
    </row>
    <row r="24" spans="1:9" x14ac:dyDescent="0.25">
      <c r="A24" s="23"/>
      <c r="B24" s="1" t="s">
        <v>20</v>
      </c>
      <c r="C24" s="8">
        <v>236363.63636363635</v>
      </c>
      <c r="D24" s="8">
        <f t="shared" si="1"/>
        <v>286000</v>
      </c>
      <c r="E24" s="26"/>
    </row>
    <row r="25" spans="1:9" x14ac:dyDescent="0.25">
      <c r="A25" s="23"/>
      <c r="B25" s="1" t="s">
        <v>19</v>
      </c>
      <c r="C25" s="8">
        <v>27272.727272727272</v>
      </c>
      <c r="D25" s="8">
        <f t="shared" si="1"/>
        <v>33000</v>
      </c>
      <c r="E25" s="26"/>
    </row>
    <row r="26" spans="1:9" x14ac:dyDescent="0.25">
      <c r="A26" s="23"/>
      <c r="B26" s="1" t="s">
        <v>21</v>
      </c>
      <c r="C26" s="8">
        <v>18181.81818181818</v>
      </c>
      <c r="D26" s="8">
        <f t="shared" si="1"/>
        <v>21999.999999999996</v>
      </c>
      <c r="E26" s="26"/>
    </row>
    <row r="27" spans="1:9" x14ac:dyDescent="0.25">
      <c r="A27" s="23"/>
      <c r="B27" s="1" t="s">
        <v>22</v>
      </c>
      <c r="C27" s="8">
        <v>54545.454545454544</v>
      </c>
      <c r="D27" s="8">
        <f t="shared" si="1"/>
        <v>66000</v>
      </c>
      <c r="E27" s="26"/>
    </row>
    <row r="28" spans="1:9" x14ac:dyDescent="0.25">
      <c r="A28" s="23"/>
      <c r="B28" s="1" t="s">
        <v>23</v>
      </c>
      <c r="C28" s="8">
        <v>27272.727272727272</v>
      </c>
      <c r="D28" s="8">
        <f t="shared" si="1"/>
        <v>33000</v>
      </c>
      <c r="E28" s="26"/>
    </row>
    <row r="29" spans="1:9" x14ac:dyDescent="0.25">
      <c r="A29" s="23"/>
      <c r="B29" s="1" t="s">
        <v>24</v>
      </c>
      <c r="C29" s="8">
        <v>9272.7272727272721</v>
      </c>
      <c r="D29" s="8">
        <f t="shared" si="1"/>
        <v>11219.999999999998</v>
      </c>
      <c r="E29" s="26"/>
    </row>
    <row r="30" spans="1:9" x14ac:dyDescent="0.25">
      <c r="A30" s="23"/>
      <c r="B30" s="1" t="s">
        <v>25</v>
      </c>
      <c r="C30" s="8">
        <v>36363.63636363636</v>
      </c>
      <c r="D30" s="8">
        <f t="shared" si="1"/>
        <v>43999.999999999993</v>
      </c>
      <c r="E30" s="26"/>
    </row>
    <row r="31" spans="1:9" x14ac:dyDescent="0.25">
      <c r="A31" s="23"/>
      <c r="B31" s="1" t="s">
        <v>26</v>
      </c>
      <c r="C31" s="8">
        <v>31818.181818181816</v>
      </c>
      <c r="D31" s="8">
        <f t="shared" si="1"/>
        <v>38500</v>
      </c>
      <c r="E31" s="26"/>
    </row>
    <row r="32" spans="1:9" x14ac:dyDescent="0.25">
      <c r="A32" s="23"/>
      <c r="B32" s="1" t="s">
        <v>27</v>
      </c>
      <c r="C32" s="8">
        <v>22727.272727272724</v>
      </c>
      <c r="D32" s="8">
        <f t="shared" si="1"/>
        <v>27499.999999999996</v>
      </c>
      <c r="E32" s="26"/>
    </row>
    <row r="33" spans="1:8" x14ac:dyDescent="0.25">
      <c r="A33" s="23"/>
      <c r="B33" s="1" t="s">
        <v>28</v>
      </c>
      <c r="C33" s="8">
        <v>10909.090909090908</v>
      </c>
      <c r="D33" s="8">
        <f t="shared" si="1"/>
        <v>13199.999999999998</v>
      </c>
      <c r="E33" s="26"/>
    </row>
    <row r="34" spans="1:8" x14ac:dyDescent="0.25">
      <c r="A34" s="23"/>
      <c r="B34" s="1" t="s">
        <v>29</v>
      </c>
      <c r="C34" s="8">
        <v>4090.9090909090905</v>
      </c>
      <c r="D34" s="8">
        <f t="shared" si="1"/>
        <v>4949.9999999999991</v>
      </c>
      <c r="E34" s="26"/>
    </row>
    <row r="35" spans="1:8" x14ac:dyDescent="0.25">
      <c r="A35" s="23"/>
      <c r="B35" s="1" t="s">
        <v>30</v>
      </c>
      <c r="C35" s="8">
        <v>13636.363636363636</v>
      </c>
      <c r="D35" s="8">
        <f t="shared" si="1"/>
        <v>16500</v>
      </c>
      <c r="E35" s="26"/>
    </row>
    <row r="36" spans="1:8" x14ac:dyDescent="0.25">
      <c r="A36" s="23"/>
      <c r="B36" s="1" t="s">
        <v>31</v>
      </c>
      <c r="C36" s="8">
        <v>10909.090909090908</v>
      </c>
      <c r="D36" s="8">
        <f t="shared" si="1"/>
        <v>13199.999999999998</v>
      </c>
      <c r="E36" s="26"/>
    </row>
    <row r="37" spans="1:8" x14ac:dyDescent="0.25">
      <c r="A37" s="23"/>
      <c r="B37" s="1" t="s">
        <v>32</v>
      </c>
      <c r="C37" s="8">
        <v>99999.999999999985</v>
      </c>
      <c r="D37" s="8">
        <f t="shared" si="1"/>
        <v>120999.99999999999</v>
      </c>
      <c r="E37" s="26"/>
    </row>
    <row r="38" spans="1:8" x14ac:dyDescent="0.25">
      <c r="A38" s="23"/>
      <c r="B38" s="1" t="s">
        <v>33</v>
      </c>
      <c r="C38" s="8">
        <v>90909.090909090897</v>
      </c>
      <c r="D38" s="8">
        <f t="shared" si="1"/>
        <v>109999.99999999999</v>
      </c>
      <c r="E38" s="26"/>
    </row>
    <row r="39" spans="1:8" x14ac:dyDescent="0.25">
      <c r="A39" s="23"/>
      <c r="B39" s="1" t="s">
        <v>34</v>
      </c>
      <c r="C39" s="8">
        <v>32727.272727272724</v>
      </c>
      <c r="D39" s="8">
        <f t="shared" si="1"/>
        <v>39599.999999999993</v>
      </c>
      <c r="E39" s="26"/>
    </row>
    <row r="40" spans="1:8" x14ac:dyDescent="0.25">
      <c r="A40" s="23"/>
      <c r="B40" s="1" t="s">
        <v>35</v>
      </c>
      <c r="C40" s="8">
        <v>4545.454545454545</v>
      </c>
      <c r="D40" s="8">
        <f t="shared" si="1"/>
        <v>5499.9999999999991</v>
      </c>
      <c r="E40" s="26"/>
    </row>
    <row r="41" spans="1:8" ht="15.75" thickBot="1" x14ac:dyDescent="0.3">
      <c r="A41" s="24"/>
      <c r="B41" s="2" t="s">
        <v>36</v>
      </c>
      <c r="C41" s="9">
        <v>322063.63636363635</v>
      </c>
      <c r="D41" s="8">
        <f t="shared" si="1"/>
        <v>389697</v>
      </c>
      <c r="E41" s="27"/>
    </row>
    <row r="42" spans="1:8" ht="16.5" thickBot="1" x14ac:dyDescent="0.3">
      <c r="B42" s="6" t="s">
        <v>38</v>
      </c>
      <c r="C42" s="20">
        <f>SUM(C5:C41)</f>
        <v>15734345.24</v>
      </c>
      <c r="D42" s="21">
        <f>SUM(D5:D41)</f>
        <v>19038557.740399998</v>
      </c>
      <c r="H42" s="19"/>
    </row>
  </sheetData>
  <mergeCells count="8">
    <mergeCell ref="A16:A41"/>
    <mergeCell ref="E16:E41"/>
    <mergeCell ref="A2:E2"/>
    <mergeCell ref="A1:E1"/>
    <mergeCell ref="A6:A11"/>
    <mergeCell ref="E6:E11"/>
    <mergeCell ref="A12:A15"/>
    <mergeCell ref="E12:E15"/>
  </mergeCells>
  <pageMargins left="0.7" right="0.7" top="0.78740157499999996" bottom="0.78740157499999996" header="0.3" footer="0.3"/>
  <pageSetup paperSize="9" scale="57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CD0B85D1244A164F875200A8C0985437" ma:contentTypeVersion="20" ma:contentTypeDescription="Vytvoří nový dokument" ma:contentTypeScope="" ma:versionID="29faea10cbf48390cfec0b1db4f5b68a">
  <xsd:schema xmlns:xsd="http://www.w3.org/2001/XMLSchema" xmlns:xs="http://www.w3.org/2001/XMLSchema" xmlns:p="http://schemas.microsoft.com/office/2006/metadata/properties" xmlns:ns1="http://schemas.microsoft.com/sharepoint/v3" xmlns:ns2="a4ef2b50-3622-4ff4-bc96-df7d141494c7" xmlns:ns3="2cc8f6b0-09d2-430d-97b5-8a8f54f75257" xmlns:ns4="ddd4955e-e515-422d-8a4e-24f85441c1a6" targetNamespace="http://schemas.microsoft.com/office/2006/metadata/properties" ma:root="true" ma:fieldsID="725da431c30a6dce715feb45bd269558" ns1:_="" ns2:_="" ns3:_="" ns4:_="">
    <xsd:import namespace="http://schemas.microsoft.com/sharepoint/v3"/>
    <xsd:import namespace="a4ef2b50-3622-4ff4-bc96-df7d141494c7"/>
    <xsd:import namespace="2cc8f6b0-09d2-430d-97b5-8a8f54f75257"/>
    <xsd:import namespace="ddd4955e-e515-422d-8a4e-24f85441c1a6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AutoKeyPoints" minOccurs="0"/>
                <xsd:element ref="ns3:MediaServiceKeyPoints" minOccurs="0"/>
                <xsd:element ref="ns3:MediaLengthInSeconds" minOccurs="0"/>
                <xsd:element ref="ns3:lcf76f155ced4ddcb4097134ff3c332f" minOccurs="0"/>
                <xsd:element ref="ns4:TaxCatchAll" minOccurs="0"/>
                <xsd:element ref="ns3:MediaServiceLocation" minOccurs="0"/>
                <xsd:element ref="ns3:MediaServiceSearchProperties" minOccurs="0"/>
                <xsd:element ref="ns1:_ip_UnifiedCompliancePolicyProperties" minOccurs="0"/>
                <xsd:element ref="ns1:_ip_UnifiedCompliancePolicyUIAction" minOccurs="0"/>
                <xsd:element ref="ns3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4" nillable="true" ma:displayName="Vlastnosti zásad jednotného dodržování předpisů" ma:hidden="true" ma:internalName="_ip_UnifiedCompliancePolicyProperties">
      <xsd:simpleType>
        <xsd:restriction base="dms:Note"/>
      </xsd:simpleType>
    </xsd:element>
    <xsd:element name="_ip_UnifiedCompliancePolicyUIAction" ma:index="25" nillable="true" ma:displayName="Akce uživatelského rozhraní zásad jednotného dodržování předpisů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4ef2b50-3622-4ff4-bc96-df7d141494c7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dílí se s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dílené s podrobnostmi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cc8f6b0-09d2-430d-97b5-8a8f54f7525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18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0" nillable="true" ma:taxonomy="true" ma:internalName="lcf76f155ced4ddcb4097134ff3c332f" ma:taxonomyFieldName="MediaServiceImageTags" ma:displayName="Značky obrázků" ma:readOnly="false" ma:fieldId="{5cf76f15-5ced-4ddc-b409-7134ff3c332f}" ma:taxonomyMulti="true" ma:sspId="51e6f024-4790-4b5c-b7d7-a90983c0c47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22" nillable="true" ma:displayName="Location" ma:internalName="MediaServiceLocation" ma:readOnly="true">
      <xsd:simpleType>
        <xsd:restriction base="dms:Text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26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dd4955e-e515-422d-8a4e-24f85441c1a6" elementFormDefault="qualified">
    <xsd:import namespace="http://schemas.microsoft.com/office/2006/documentManagement/types"/>
    <xsd:import namespace="http://schemas.microsoft.com/office/infopath/2007/PartnerControls"/>
    <xsd:element name="TaxCatchAll" ma:index="21" nillable="true" ma:displayName="Taxonomy Catch All Column" ma:hidden="true" ma:list="{F27E6CC0-902B-4C72-9D3D-7CABCACE4EC6}" ma:internalName="TaxCatchAll" ma:showField="CatchAllData" ma:web="{a4ef2b50-3622-4ff4-bc96-df7d141494c7}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TaxCatchAll xmlns="ddd4955e-e515-422d-8a4e-24f85441c1a6" xsi:nil="true"/>
    <_ip_UnifiedCompliancePolicyProperties xmlns="http://schemas.microsoft.com/sharepoint/v3" xsi:nil="true"/>
    <lcf76f155ced4ddcb4097134ff3c332f xmlns="2cc8f6b0-09d2-430d-97b5-8a8f54f7525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93FE2F4E-B319-4561-8A76-11FAD6C0F2C1}"/>
</file>

<file path=customXml/itemProps2.xml><?xml version="1.0" encoding="utf-8"?>
<ds:datastoreItem xmlns:ds="http://schemas.openxmlformats.org/officeDocument/2006/customXml" ds:itemID="{7F7B5C1B-BC62-4330-B4D1-FBB67789A64D}"/>
</file>

<file path=customXml/itemProps3.xml><?xml version="1.0" encoding="utf-8"?>
<ds:datastoreItem xmlns:ds="http://schemas.openxmlformats.org/officeDocument/2006/customXml" ds:itemID="{EF858103-2C19-4BF1-9EEA-112E5A6A5BD5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Šedivý, Tomáš</dc:creator>
  <cp:lastModifiedBy>Michal Soukup</cp:lastModifiedBy>
  <dcterms:created xsi:type="dcterms:W3CDTF">2022-03-31T06:41:48Z</dcterms:created>
  <dcterms:modified xsi:type="dcterms:W3CDTF">2023-02-27T15:13:04Z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0x010100CD0B85D1244A164F875200A8C0985437</vt:lpwstr>
  </property>
</Properties>
</file>