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fuk-my.sharepoint.com/personal/chrastida_ff_cuni_cz/Documents/ICT_DNS/VÝZVY/Výzva č. 29/ZD/"/>
    </mc:Choice>
  </mc:AlternateContent>
  <xr:revisionPtr revIDLastSave="7" documentId="13_ncr:1_{B5EF1A46-D33F-4662-8FBC-9A2A101047EA}" xr6:coauthVersionLast="47" xr6:coauthVersionMax="47" xr10:uidLastSave="{724855D0-4166-4868-B77E-F16178C188EB}"/>
  <bookViews>
    <workbookView xWindow="20208" yWindow="72" windowWidth="20088" windowHeight="10956" xr2:uid="{00000000-000D-0000-FFFF-FFFF00000000}"/>
  </bookViews>
  <sheets>
    <sheet name="Technické specifikace" sheetId="1" r:id="rId1"/>
    <sheet name="Cenová kalkulace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5" i="2"/>
  <c r="B7" i="2"/>
  <c r="B2" i="2"/>
  <c r="B62" i="1"/>
  <c r="B9" i="2" s="1"/>
  <c r="B59" i="1"/>
  <c r="B61" i="1" s="1"/>
  <c r="B8" i="2" s="1"/>
  <c r="B57" i="1"/>
  <c r="B4" i="2" s="1"/>
  <c r="B6" i="2" l="1"/>
  <c r="C9" i="2"/>
  <c r="C4" i="2"/>
  <c r="C8" i="2" l="1"/>
</calcChain>
</file>

<file path=xl/sharedStrings.xml><?xml version="1.0" encoding="utf-8"?>
<sst xmlns="http://schemas.openxmlformats.org/spreadsheetml/2006/main" count="112" uniqueCount="99">
  <si>
    <t>Nabízený model:</t>
  </si>
  <si>
    <t>Part number:</t>
  </si>
  <si>
    <t>Technická specifikace</t>
  </si>
  <si>
    <t>Požadovaná hodnota</t>
  </si>
  <si>
    <t>Ano</t>
  </si>
  <si>
    <t>Cena bez DPH za 1 ks:</t>
  </si>
  <si>
    <t>Počet kusů:</t>
  </si>
  <si>
    <t>Cena za požadovaný počet kusů bez DPH:</t>
  </si>
  <si>
    <t>Výše DPH v % za 1 ks</t>
  </si>
  <si>
    <t>Výše DPH v Kč za 1ks</t>
  </si>
  <si>
    <t>Cena vč. DPH za 1 ks</t>
  </si>
  <si>
    <t>Výše DPH v Kč za požadový počet kusů</t>
  </si>
  <si>
    <t>Cena za požadový počet kusů vč. DPH</t>
  </si>
  <si>
    <t>Položka</t>
  </si>
  <si>
    <t>NABÍDKOVÁ CENA CELKEM</t>
  </si>
  <si>
    <t>Cena bez DPH za 1 ks</t>
  </si>
  <si>
    <t>Požadovaný počet kusů</t>
  </si>
  <si>
    <t>Cena za požadovaný počet kusů bez DPH</t>
  </si>
  <si>
    <t>---</t>
  </si>
  <si>
    <t>Výše DPH v Kč za 1 ks</t>
  </si>
  <si>
    <t>Výše DPH v Kč za požadovaný počet kusů</t>
  </si>
  <si>
    <t>Cena za požadovaný počet kusů vč. DPH</t>
  </si>
  <si>
    <t>Záruka a servis</t>
  </si>
  <si>
    <t>Konektivita</t>
  </si>
  <si>
    <t>USB</t>
  </si>
  <si>
    <t>Nabízené zboží (přesná hodnota nebo ANO/NE)</t>
  </si>
  <si>
    <t>Tisk</t>
  </si>
  <si>
    <t>Technologie tisku</t>
  </si>
  <si>
    <t>laser</t>
  </si>
  <si>
    <t>Formáty papíru</t>
  </si>
  <si>
    <t>Tiskové rozlišení (dpi)</t>
  </si>
  <si>
    <t>Automatický oboustranný tisk</t>
  </si>
  <si>
    <t>Boční ruční podavač papíru</t>
  </si>
  <si>
    <t>Výtěžnost tonerů při 5% pokrytí</t>
  </si>
  <si>
    <t>Tiskové jazyky</t>
  </si>
  <si>
    <t>Možnost tisku obálek a vizitek</t>
  </si>
  <si>
    <t>Skener</t>
  </si>
  <si>
    <t>Rozlišení skeneru</t>
  </si>
  <si>
    <t>min. 600 x 600 dpi</t>
  </si>
  <si>
    <t>Automatické oboustranné skenování</t>
  </si>
  <si>
    <t>Skenování na paměťové zařízení USB</t>
  </si>
  <si>
    <t>síť LAN RJ45</t>
  </si>
  <si>
    <t>1000Base-T/100Base-TX</t>
  </si>
  <si>
    <t>Další požadavky</t>
  </si>
  <si>
    <t>Operační paměť RAM</t>
  </si>
  <si>
    <t>Náklady na tisk</t>
  </si>
  <si>
    <t>Náklady na tisk s originálním tonerem (čb)</t>
  </si>
  <si>
    <t>Náklady na tisk s originálním tonerem (bar)</t>
  </si>
  <si>
    <t>Sada tonerů C,M,Y,K součástí dodávky stroje</t>
  </si>
  <si>
    <t xml:space="preserve"> - celkem</t>
  </si>
  <si>
    <t>Doprava,instalace,zaškolení</t>
  </si>
  <si>
    <t>1.1: Barevná multifunkce A3</t>
  </si>
  <si>
    <t>Typ zařízení: Barevná multifunkce A3</t>
  </si>
  <si>
    <t>Finišer</t>
  </si>
  <si>
    <t>Typ finišeru</t>
  </si>
  <si>
    <t>vnitřní</t>
  </si>
  <si>
    <t>Kapacita sešití</t>
  </si>
  <si>
    <t>Nabídková cena</t>
  </si>
  <si>
    <t>A3, A4, A5</t>
  </si>
  <si>
    <t>Rychlost tisku A4</t>
  </si>
  <si>
    <t>min. 25 stran/min. (černobíle i barevně)</t>
  </si>
  <si>
    <t>Doba do vytištění 1. kopie A4</t>
  </si>
  <si>
    <t>max. 5,5 s černobíle; max. 7 s barevně</t>
  </si>
  <si>
    <t>1200 x 1200</t>
  </si>
  <si>
    <t xml:space="preserve">Interníh zásobník papíru </t>
  </si>
  <si>
    <t>alespoň 2 zásobníky na 500 listů A3 nebo A4</t>
  </si>
  <si>
    <t>1x vysokokapacitní zásobník A4 na min 2000 listů</t>
  </si>
  <si>
    <t>alespoň na 150 listů</t>
  </si>
  <si>
    <t xml:space="preserve">černý min. 28000 stran A4, </t>
  </si>
  <si>
    <t>barevné min. 28000 stran A4</t>
  </si>
  <si>
    <t>Životnost optických válců</t>
  </si>
  <si>
    <t>černý min. 170 000 stran</t>
  </si>
  <si>
    <t>barevné min. 65 000 stran</t>
  </si>
  <si>
    <t>Životnost vývojnic</t>
  </si>
  <si>
    <t>černá min. 1 000 000 stran</t>
  </si>
  <si>
    <t>barevné min. 1 000 000 stran</t>
  </si>
  <si>
    <t>PCL 6, PostScript 3</t>
  </si>
  <si>
    <t>Automatický podavač originálů</t>
  </si>
  <si>
    <t>min. na 100 listů</t>
  </si>
  <si>
    <t>Skenování ze zařízení do síťového uložiště a do e-mailu, komunikační protokoly SMB, FTP, SMTP</t>
  </si>
  <si>
    <t>Skenování do interního uložiště stroje s možností stažení souboru prostřednictvím webového prohlížeče v případě, že by při skenování do e-mailu byla překročena maximální nastavená velikost e-mailové zprávy. Tiskárna v takovém případě automaticky zašle e-mail s odkazem ke stažení souboru namísto souboru v příloze.</t>
  </si>
  <si>
    <t>Podporované formáty souborů</t>
  </si>
  <si>
    <t xml:space="preserve"> JPEG; TIFF; PDF</t>
  </si>
  <si>
    <t>alespoň 50 listů</t>
  </si>
  <si>
    <t>min. 1x USB 2.0 Host</t>
  </si>
  <si>
    <t>Ovládání tiskárny přes dotykový panel o velikosti alespoň 10“</t>
  </si>
  <si>
    <t>Vnitřní uložiště SSD</t>
  </si>
  <si>
    <t>min. 256 GB</t>
  </si>
  <si>
    <t>min. 8 GB</t>
  </si>
  <si>
    <t>Ovladače pro min. tyto OS: Windows 10, Windows 11, Mac OS, Linux, Windows Server 2016, Windows Server 2019, Windows Server 2022</t>
  </si>
  <si>
    <t>max. 0,18 Kč  bez DPH/str.</t>
  </si>
  <si>
    <t>max. 0,75 Kč  bez DPH/str.</t>
  </si>
  <si>
    <t>Stav stroje</t>
  </si>
  <si>
    <t>Nový nebo repasovaný</t>
  </si>
  <si>
    <t>Maximální přípustné stavy počítadel v případě repasovaného stroje</t>
  </si>
  <si>
    <t>35 000 (čb + barevně)</t>
  </si>
  <si>
    <t>Servisní smlouva, v rámci které dodavatel zajistí dodávky tonerů, servis stroje, nastavení a aktualizaci firmware zařízení včetně dodávky originálních náhradních dílů a práce servisního technika.</t>
  </si>
  <si>
    <t>min. na 3 roky</t>
  </si>
  <si>
    <t>Odhadovaná cena za 1ks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</si>
</sst>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.00&quot; 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theme="2"/>
        <bgColor rgb="FFD0CE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right" vertical="center"/>
    </xf>
    <xf numFmtId="8" fontId="0" fillId="5" borderId="12" xfId="0" applyNumberFormat="1" applyFill="1" applyBorder="1" applyAlignment="1">
      <alignment horizontal="center" vertical="center"/>
    </xf>
    <xf numFmtId="8" fontId="0" fillId="2" borderId="12" xfId="0" quotePrefix="1" applyNumberFormat="1" applyFill="1" applyBorder="1" applyAlignment="1">
      <alignment horizontal="center" vertical="center"/>
    </xf>
    <xf numFmtId="8" fontId="0" fillId="5" borderId="12" xfId="0" quotePrefix="1" applyNumberForma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8" fontId="0" fillId="5" borderId="5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7" borderId="11" xfId="0" applyFont="1" applyFill="1" applyBorder="1"/>
    <xf numFmtId="0" fontId="0" fillId="7" borderId="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8" borderId="11" xfId="0" applyFill="1" applyBorder="1"/>
    <xf numFmtId="165" fontId="0" fillId="6" borderId="12" xfId="0" applyNumberFormat="1" applyFill="1" applyBorder="1"/>
    <xf numFmtId="9" fontId="0" fillId="6" borderId="12" xfId="0" applyNumberFormat="1" applyFill="1" applyBorder="1"/>
    <xf numFmtId="0" fontId="0" fillId="8" borderId="4" xfId="0" applyFill="1" applyBorder="1"/>
    <xf numFmtId="165" fontId="0" fillId="6" borderId="5" xfId="0" applyNumberFormat="1" applyFill="1" applyBorder="1"/>
    <xf numFmtId="164" fontId="0" fillId="3" borderId="1" xfId="0" applyNumberFormat="1" applyFill="1" applyBorder="1" applyAlignment="1">
      <alignment horizontal="right" vertical="center"/>
    </xf>
    <xf numFmtId="1" fontId="0" fillId="4" borderId="1" xfId="0" applyNumberFormat="1" applyFill="1" applyBorder="1" applyAlignment="1">
      <alignment horizontal="right" vertical="center"/>
    </xf>
    <xf numFmtId="1" fontId="0" fillId="3" borderId="1" xfId="0" applyNumberFormat="1" applyFill="1" applyBorder="1" applyAlignment="1">
      <alignment horizontal="right" vertical="center"/>
    </xf>
    <xf numFmtId="164" fontId="0" fillId="4" borderId="21" xfId="0" applyNumberFormat="1" applyFill="1" applyBorder="1" applyAlignment="1">
      <alignment horizontal="right" vertical="center"/>
    </xf>
    <xf numFmtId="0" fontId="7" fillId="0" borderId="7" xfId="0" applyFont="1" applyBorder="1"/>
    <xf numFmtId="0" fontId="3" fillId="0" borderId="2" xfId="0" applyFont="1" applyBorder="1" applyAlignment="1">
      <alignment horizontal="right"/>
    </xf>
    <xf numFmtId="0" fontId="0" fillId="9" borderId="3" xfId="0" applyFill="1" applyBorder="1"/>
    <xf numFmtId="0" fontId="3" fillId="0" borderId="4" xfId="0" applyFont="1" applyBorder="1" applyAlignment="1">
      <alignment horizontal="right"/>
    </xf>
    <xf numFmtId="0" fontId="0" fillId="9" borderId="5" xfId="0" applyFill="1" applyBorder="1"/>
    <xf numFmtId="0" fontId="3" fillId="2" borderId="11" xfId="0" applyFont="1" applyFill="1" applyBorder="1"/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0" fillId="9" borderId="17" xfId="0" applyFill="1" applyBorder="1" applyAlignment="1">
      <alignment horizontal="left"/>
    </xf>
    <xf numFmtId="0" fontId="3" fillId="2" borderId="1" xfId="0" applyFont="1" applyFill="1" applyBorder="1"/>
    <xf numFmtId="0" fontId="3" fillId="2" borderId="12" xfId="0" applyFont="1" applyFill="1" applyBorder="1"/>
    <xf numFmtId="0" fontId="0" fillId="9" borderId="12" xfId="0" applyFill="1" applyBorder="1"/>
    <xf numFmtId="0" fontId="0" fillId="9" borderId="12" xfId="0" applyFill="1" applyBorder="1" applyAlignment="1">
      <alignment horizontal="left" vertical="center" wrapText="1"/>
    </xf>
    <xf numFmtId="0" fontId="0" fillId="9" borderId="12" xfId="0" applyFill="1" applyBorder="1" applyAlignment="1">
      <alignment horizontal="left" vertical="center"/>
    </xf>
    <xf numFmtId="0" fontId="0" fillId="9" borderId="12" xfId="0" applyFill="1" applyBorder="1" applyAlignment="1">
      <alignment horizontal="left" wrapText="1"/>
    </xf>
    <xf numFmtId="0" fontId="5" fillId="0" borderId="22" xfId="0" applyFont="1" applyBorder="1"/>
    <xf numFmtId="0" fontId="3" fillId="2" borderId="15" xfId="0" applyFont="1" applyFill="1" applyBorder="1"/>
    <xf numFmtId="0" fontId="2" fillId="0" borderId="18" xfId="0" applyFont="1" applyBorder="1"/>
    <xf numFmtId="0" fontId="0" fillId="9" borderId="19" xfId="0" applyFill="1" applyBorder="1" applyAlignment="1">
      <alignment horizontal="left"/>
    </xf>
    <xf numFmtId="0" fontId="0" fillId="9" borderId="17" xfId="0" applyFill="1" applyBorder="1" applyAlignment="1">
      <alignment horizontal="left" vertical="center"/>
    </xf>
    <xf numFmtId="0" fontId="0" fillId="2" borderId="1" xfId="0" applyFill="1" applyBorder="1"/>
    <xf numFmtId="3" fontId="0" fillId="2" borderId="12" xfId="0" applyNumberFormat="1" applyFill="1" applyBorder="1" applyAlignment="1">
      <alignment horizontal="left"/>
    </xf>
    <xf numFmtId="0" fontId="0" fillId="0" borderId="23" xfId="0" applyBorder="1"/>
    <xf numFmtId="0" fontId="0" fillId="9" borderId="24" xfId="0" applyFill="1" applyBorder="1"/>
    <xf numFmtId="0" fontId="3" fillId="0" borderId="2" xfId="0" applyFont="1" applyBorder="1"/>
    <xf numFmtId="0" fontId="3" fillId="0" borderId="13" xfId="0" applyFont="1" applyBorder="1"/>
    <xf numFmtId="0" fontId="3" fillId="0" borderId="3" xfId="0" applyFont="1" applyBorder="1"/>
    <xf numFmtId="0" fontId="5" fillId="0" borderId="0" xfId="0" applyFont="1"/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0" fillId="10" borderId="5" xfId="0" applyFill="1" applyBorder="1"/>
    <xf numFmtId="0" fontId="6" fillId="7" borderId="20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12" xfId="0" applyFill="1" applyBorder="1"/>
    <xf numFmtId="0" fontId="0" fillId="0" borderId="27" xfId="0" applyBorder="1"/>
    <xf numFmtId="164" fontId="1" fillId="0" borderId="21" xfId="0" applyNumberFormat="1" applyFont="1" applyBorder="1"/>
  </cellXfs>
  <cellStyles count="2">
    <cellStyle name="Normální" xfId="0" builtinId="0"/>
    <cellStyle name="Normální 2" xfId="1" xr:uid="{EB3D287B-238E-4E74-89DE-E504DA9D5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topLeftCell="A49" zoomScale="85" zoomScaleNormal="85" workbookViewId="0">
      <selection activeCell="H13" sqref="H13"/>
    </sheetView>
  </sheetViews>
  <sheetFormatPr defaultRowHeight="14.4" x14ac:dyDescent="0.3"/>
  <cols>
    <col min="1" max="1" width="39.44140625" customWidth="1"/>
    <col min="2" max="2" width="42.88671875" customWidth="1"/>
    <col min="3" max="3" width="44.109375" bestFit="1" customWidth="1"/>
  </cols>
  <sheetData>
    <row r="1" spans="1:3" ht="24" thickBot="1" x14ac:dyDescent="0.5">
      <c r="A1" s="37" t="s">
        <v>52</v>
      </c>
      <c r="B1" s="2"/>
      <c r="C1" s="3"/>
    </row>
    <row r="2" spans="1:3" x14ac:dyDescent="0.3">
      <c r="A2" s="1"/>
      <c r="B2" s="38" t="s">
        <v>0</v>
      </c>
      <c r="C2" s="39"/>
    </row>
    <row r="3" spans="1:3" ht="15" thickBot="1" x14ac:dyDescent="0.35">
      <c r="A3" s="1"/>
      <c r="B3" s="40" t="s">
        <v>1</v>
      </c>
      <c r="C3" s="41"/>
    </row>
    <row r="4" spans="1:3" ht="15" thickBot="1" x14ac:dyDescent="0.35">
      <c r="A4" s="1"/>
      <c r="C4" s="4"/>
    </row>
    <row r="5" spans="1:3" x14ac:dyDescent="0.3">
      <c r="A5" s="62" t="s">
        <v>2</v>
      </c>
      <c r="B5" s="63" t="s">
        <v>3</v>
      </c>
      <c r="C5" s="64" t="s">
        <v>25</v>
      </c>
    </row>
    <row r="6" spans="1:3" x14ac:dyDescent="0.3">
      <c r="A6" s="42" t="s">
        <v>26</v>
      </c>
      <c r="B6" s="43"/>
      <c r="C6" s="44"/>
    </row>
    <row r="7" spans="1:3" x14ac:dyDescent="0.3">
      <c r="A7" s="5" t="s">
        <v>27</v>
      </c>
      <c r="B7" s="16" t="s">
        <v>28</v>
      </c>
      <c r="C7" s="45"/>
    </row>
    <row r="8" spans="1:3" x14ac:dyDescent="0.3">
      <c r="A8" s="5" t="s">
        <v>29</v>
      </c>
      <c r="B8" s="16" t="s">
        <v>58</v>
      </c>
      <c r="C8" s="45"/>
    </row>
    <row r="9" spans="1:3" x14ac:dyDescent="0.3">
      <c r="A9" s="5" t="s">
        <v>59</v>
      </c>
      <c r="B9" s="65" t="s">
        <v>60</v>
      </c>
      <c r="C9" s="45"/>
    </row>
    <row r="10" spans="1:3" x14ac:dyDescent="0.3">
      <c r="A10" s="5" t="s">
        <v>61</v>
      </c>
      <c r="B10" s="65" t="s">
        <v>62</v>
      </c>
      <c r="C10" s="45"/>
    </row>
    <row r="11" spans="1:3" x14ac:dyDescent="0.3">
      <c r="A11" s="5" t="s">
        <v>30</v>
      </c>
      <c r="B11" s="16" t="s">
        <v>63</v>
      </c>
      <c r="C11" s="45"/>
    </row>
    <row r="12" spans="1:3" x14ac:dyDescent="0.3">
      <c r="A12" s="5" t="s">
        <v>31</v>
      </c>
      <c r="B12" s="16" t="s">
        <v>4</v>
      </c>
      <c r="C12" s="45"/>
    </row>
    <row r="13" spans="1:3" x14ac:dyDescent="0.3">
      <c r="A13" s="17" t="s">
        <v>64</v>
      </c>
      <c r="B13" s="16" t="s">
        <v>65</v>
      </c>
      <c r="C13" s="45"/>
    </row>
    <row r="14" spans="1:3" x14ac:dyDescent="0.3">
      <c r="A14" s="18"/>
      <c r="B14" s="16" t="s">
        <v>66</v>
      </c>
      <c r="C14" s="45"/>
    </row>
    <row r="15" spans="1:3" x14ac:dyDescent="0.3">
      <c r="A15" s="66" t="s">
        <v>32</v>
      </c>
      <c r="B15" s="16" t="s">
        <v>67</v>
      </c>
      <c r="C15" s="45"/>
    </row>
    <row r="16" spans="1:3" x14ac:dyDescent="0.3">
      <c r="A16" s="17" t="s">
        <v>33</v>
      </c>
      <c r="B16" s="16" t="s">
        <v>68</v>
      </c>
      <c r="C16" s="45"/>
    </row>
    <row r="17" spans="1:3" x14ac:dyDescent="0.3">
      <c r="A17" s="18"/>
      <c r="B17" s="16" t="s">
        <v>69</v>
      </c>
      <c r="C17" s="45"/>
    </row>
    <row r="18" spans="1:3" x14ac:dyDescent="0.3">
      <c r="A18" s="67" t="s">
        <v>70</v>
      </c>
      <c r="B18" s="16" t="s">
        <v>71</v>
      </c>
      <c r="C18" s="45"/>
    </row>
    <row r="19" spans="1:3" x14ac:dyDescent="0.3">
      <c r="A19" s="67"/>
      <c r="B19" s="19" t="s">
        <v>72</v>
      </c>
      <c r="C19" s="46"/>
    </row>
    <row r="20" spans="1:3" x14ac:dyDescent="0.3">
      <c r="A20" s="68" t="s">
        <v>73</v>
      </c>
      <c r="B20" s="16" t="s">
        <v>74</v>
      </c>
      <c r="C20" s="45"/>
    </row>
    <row r="21" spans="1:3" x14ac:dyDescent="0.3">
      <c r="A21" s="67"/>
      <c r="B21" s="16" t="s">
        <v>75</v>
      </c>
      <c r="C21" s="45"/>
    </row>
    <row r="22" spans="1:3" x14ac:dyDescent="0.3">
      <c r="A22" s="5" t="s">
        <v>34</v>
      </c>
      <c r="B22" s="16" t="s">
        <v>76</v>
      </c>
      <c r="C22" s="45"/>
    </row>
    <row r="23" spans="1:3" x14ac:dyDescent="0.3">
      <c r="A23" s="5" t="s">
        <v>35</v>
      </c>
      <c r="B23" s="16" t="s">
        <v>4</v>
      </c>
      <c r="C23" s="45"/>
    </row>
    <row r="24" spans="1:3" x14ac:dyDescent="0.3">
      <c r="A24" s="42" t="s">
        <v>36</v>
      </c>
      <c r="B24" s="47"/>
      <c r="C24" s="48"/>
    </row>
    <row r="25" spans="1:3" x14ac:dyDescent="0.3">
      <c r="A25" s="5" t="s">
        <v>37</v>
      </c>
      <c r="B25" s="15" t="s">
        <v>38</v>
      </c>
      <c r="C25" s="49"/>
    </row>
    <row r="26" spans="1:3" x14ac:dyDescent="0.3">
      <c r="A26" s="5" t="s">
        <v>39</v>
      </c>
      <c r="B26" s="16" t="s">
        <v>4</v>
      </c>
      <c r="C26" s="49"/>
    </row>
    <row r="27" spans="1:3" x14ac:dyDescent="0.3">
      <c r="A27" s="5" t="s">
        <v>77</v>
      </c>
      <c r="B27" s="16" t="s">
        <v>78</v>
      </c>
      <c r="C27" s="49"/>
    </row>
    <row r="28" spans="1:3" x14ac:dyDescent="0.3">
      <c r="A28" s="5" t="s">
        <v>40</v>
      </c>
      <c r="B28" s="16" t="s">
        <v>4</v>
      </c>
      <c r="C28" s="45"/>
    </row>
    <row r="29" spans="1:3" ht="43.2" x14ac:dyDescent="0.3">
      <c r="A29" s="20" t="s">
        <v>79</v>
      </c>
      <c r="B29" s="21" t="s">
        <v>4</v>
      </c>
      <c r="C29" s="50"/>
    </row>
    <row r="30" spans="1:3" ht="115.2" x14ac:dyDescent="0.3">
      <c r="A30" s="20" t="s">
        <v>80</v>
      </c>
      <c r="B30" s="21" t="s">
        <v>4</v>
      </c>
      <c r="C30" s="50"/>
    </row>
    <row r="31" spans="1:3" x14ac:dyDescent="0.3">
      <c r="A31" s="5" t="s">
        <v>81</v>
      </c>
      <c r="B31" s="16" t="s">
        <v>82</v>
      </c>
      <c r="C31" s="45"/>
    </row>
    <row r="32" spans="1:3" x14ac:dyDescent="0.3">
      <c r="A32" s="25" t="s">
        <v>53</v>
      </c>
      <c r="B32" s="26"/>
      <c r="C32" s="27"/>
    </row>
    <row r="33" spans="1:3" x14ac:dyDescent="0.3">
      <c r="A33" s="5" t="s">
        <v>54</v>
      </c>
      <c r="B33" s="16" t="s">
        <v>55</v>
      </c>
      <c r="C33" s="45"/>
    </row>
    <row r="34" spans="1:3" x14ac:dyDescent="0.3">
      <c r="A34" s="17" t="s">
        <v>56</v>
      </c>
      <c r="B34" s="16" t="s">
        <v>83</v>
      </c>
      <c r="C34" s="45"/>
    </row>
    <row r="35" spans="1:3" x14ac:dyDescent="0.3">
      <c r="A35" s="42" t="s">
        <v>23</v>
      </c>
      <c r="B35" s="43"/>
      <c r="C35" s="44"/>
    </row>
    <row r="36" spans="1:3" x14ac:dyDescent="0.3">
      <c r="A36" s="5" t="s">
        <v>41</v>
      </c>
      <c r="B36" s="16" t="s">
        <v>42</v>
      </c>
      <c r="C36" s="45"/>
    </row>
    <row r="37" spans="1:3" x14ac:dyDescent="0.3">
      <c r="A37" s="5" t="s">
        <v>24</v>
      </c>
      <c r="B37" s="16" t="s">
        <v>84</v>
      </c>
      <c r="C37" s="45"/>
    </row>
    <row r="38" spans="1:3" x14ac:dyDescent="0.3">
      <c r="A38" s="42" t="s">
        <v>43</v>
      </c>
      <c r="B38" s="43"/>
      <c r="C38" s="44"/>
    </row>
    <row r="39" spans="1:3" ht="28.8" x14ac:dyDescent="0.3">
      <c r="A39" s="22" t="s">
        <v>85</v>
      </c>
      <c r="B39" s="23" t="s">
        <v>4</v>
      </c>
      <c r="C39" s="51"/>
    </row>
    <row r="40" spans="1:3" x14ac:dyDescent="0.3">
      <c r="A40" s="17" t="s">
        <v>86</v>
      </c>
      <c r="B40" s="16" t="s">
        <v>87</v>
      </c>
      <c r="C40" s="45"/>
    </row>
    <row r="41" spans="1:3" x14ac:dyDescent="0.3">
      <c r="A41" s="17" t="s">
        <v>44</v>
      </c>
      <c r="B41" s="16" t="s">
        <v>88</v>
      </c>
      <c r="C41" s="45"/>
    </row>
    <row r="42" spans="1:3" ht="57.6" x14ac:dyDescent="0.3">
      <c r="A42" s="22" t="s">
        <v>89</v>
      </c>
      <c r="B42" s="21" t="s">
        <v>4</v>
      </c>
      <c r="C42" s="52"/>
    </row>
    <row r="43" spans="1:3" x14ac:dyDescent="0.3">
      <c r="A43" s="42" t="s">
        <v>45</v>
      </c>
      <c r="B43" s="43"/>
      <c r="C43" s="44"/>
    </row>
    <row r="44" spans="1:3" x14ac:dyDescent="0.3">
      <c r="A44" s="5" t="s">
        <v>46</v>
      </c>
      <c r="B44" s="16" t="s">
        <v>90</v>
      </c>
      <c r="C44" s="45"/>
    </row>
    <row r="45" spans="1:3" x14ac:dyDescent="0.3">
      <c r="A45" s="17" t="s">
        <v>47</v>
      </c>
      <c r="B45" s="16" t="s">
        <v>91</v>
      </c>
      <c r="C45" s="45"/>
    </row>
    <row r="46" spans="1:3" x14ac:dyDescent="0.3">
      <c r="A46" s="53" t="s">
        <v>48</v>
      </c>
      <c r="B46" s="65" t="s">
        <v>4</v>
      </c>
      <c r="C46" s="45"/>
    </row>
    <row r="47" spans="1:3" x14ac:dyDescent="0.3">
      <c r="A47" s="54" t="s">
        <v>22</v>
      </c>
      <c r="B47" s="43"/>
      <c r="C47" s="44"/>
    </row>
    <row r="48" spans="1:3" x14ac:dyDescent="0.3">
      <c r="A48" s="55" t="s">
        <v>92</v>
      </c>
      <c r="B48" s="19" t="s">
        <v>93</v>
      </c>
      <c r="C48" s="46"/>
    </row>
    <row r="49" spans="1:3" ht="28.8" x14ac:dyDescent="0.3">
      <c r="A49" s="69" t="s">
        <v>94</v>
      </c>
      <c r="B49" s="58"/>
      <c r="C49" s="59"/>
    </row>
    <row r="50" spans="1:3" x14ac:dyDescent="0.3">
      <c r="A50" s="70" t="s">
        <v>49</v>
      </c>
      <c r="B50" s="16" t="s">
        <v>95</v>
      </c>
      <c r="C50" s="56"/>
    </row>
    <row r="51" spans="1:3" ht="72" x14ac:dyDescent="0.3">
      <c r="A51" s="22" t="s">
        <v>96</v>
      </c>
      <c r="B51" s="24" t="s">
        <v>97</v>
      </c>
      <c r="C51" s="57"/>
    </row>
    <row r="52" spans="1:3" x14ac:dyDescent="0.3">
      <c r="A52" s="77" t="s">
        <v>50</v>
      </c>
      <c r="B52" s="60" t="s">
        <v>4</v>
      </c>
      <c r="C52" s="61"/>
    </row>
    <row r="53" spans="1:3" ht="15" thickBot="1" x14ac:dyDescent="0.35">
      <c r="A53" s="75" t="s">
        <v>98</v>
      </c>
      <c r="B53" s="78">
        <v>30550</v>
      </c>
      <c r="C53" s="71"/>
    </row>
    <row r="54" spans="1:3" x14ac:dyDescent="0.3">
      <c r="A54" s="72" t="s">
        <v>57</v>
      </c>
      <c r="B54" s="72"/>
    </row>
    <row r="55" spans="1:3" x14ac:dyDescent="0.3">
      <c r="A55" s="28" t="s">
        <v>5</v>
      </c>
      <c r="B55" s="29"/>
    </row>
    <row r="56" spans="1:3" x14ac:dyDescent="0.3">
      <c r="A56" s="28" t="s">
        <v>6</v>
      </c>
      <c r="B56" s="76">
        <v>1</v>
      </c>
    </row>
    <row r="57" spans="1:3" x14ac:dyDescent="0.3">
      <c r="A57" s="28" t="s">
        <v>7</v>
      </c>
      <c r="B57" s="29">
        <f>B55*B56</f>
        <v>0</v>
      </c>
    </row>
    <row r="58" spans="1:3" x14ac:dyDescent="0.3">
      <c r="A58" s="28" t="s">
        <v>8</v>
      </c>
      <c r="B58" s="30"/>
    </row>
    <row r="59" spans="1:3" x14ac:dyDescent="0.3">
      <c r="A59" s="28" t="s">
        <v>9</v>
      </c>
      <c r="B59" s="29">
        <f>B60-B55</f>
        <v>0</v>
      </c>
    </row>
    <row r="60" spans="1:3" x14ac:dyDescent="0.3">
      <c r="A60" s="28" t="s">
        <v>10</v>
      </c>
      <c r="B60" s="29"/>
    </row>
    <row r="61" spans="1:3" x14ac:dyDescent="0.3">
      <c r="A61" s="28" t="s">
        <v>11</v>
      </c>
      <c r="B61" s="29">
        <f>B56*B59</f>
        <v>0</v>
      </c>
    </row>
    <row r="62" spans="1:3" ht="15" thickBot="1" x14ac:dyDescent="0.35">
      <c r="A62" s="31" t="s">
        <v>12</v>
      </c>
      <c r="B62" s="32">
        <f>B56*B60</f>
        <v>0</v>
      </c>
    </row>
  </sheetData>
  <mergeCells count="1">
    <mergeCell ref="A54:B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344F-B697-4786-A284-FF34BB85DE8F}">
  <dimension ref="A1:C9"/>
  <sheetViews>
    <sheetView workbookViewId="0">
      <selection activeCell="B3" sqref="B3"/>
    </sheetView>
  </sheetViews>
  <sheetFormatPr defaultRowHeight="14.4" x14ac:dyDescent="0.3"/>
  <cols>
    <col min="1" max="1" width="41.33203125" bestFit="1" customWidth="1"/>
    <col min="2" max="2" width="33.109375" customWidth="1"/>
    <col min="3" max="3" width="11.88671875" customWidth="1"/>
  </cols>
  <sheetData>
    <row r="1" spans="1:3" x14ac:dyDescent="0.3">
      <c r="A1" s="6" t="s">
        <v>13</v>
      </c>
      <c r="B1" s="7" t="s">
        <v>51</v>
      </c>
      <c r="C1" s="73" t="s">
        <v>14</v>
      </c>
    </row>
    <row r="2" spans="1:3" x14ac:dyDescent="0.3">
      <c r="A2" s="8" t="s">
        <v>15</v>
      </c>
      <c r="B2" s="9">
        <f>'Technické specifikace'!B55</f>
        <v>0</v>
      </c>
      <c r="C2" s="74"/>
    </row>
    <row r="3" spans="1:3" x14ac:dyDescent="0.3">
      <c r="A3" s="8" t="s">
        <v>16</v>
      </c>
      <c r="B3" s="35">
        <f>'Technické specifikace'!B56</f>
        <v>1</v>
      </c>
      <c r="C3" s="74"/>
    </row>
    <row r="4" spans="1:3" x14ac:dyDescent="0.3">
      <c r="A4" s="8" t="s">
        <v>17</v>
      </c>
      <c r="B4" s="9">
        <f>'Technické specifikace'!B57</f>
        <v>0</v>
      </c>
      <c r="C4" s="10">
        <f>SUM(B4:B4)</f>
        <v>0</v>
      </c>
    </row>
    <row r="5" spans="1:3" x14ac:dyDescent="0.3">
      <c r="A5" s="8" t="s">
        <v>8</v>
      </c>
      <c r="B5" s="34">
        <f>'Technické specifikace'!B58</f>
        <v>0</v>
      </c>
      <c r="C5" s="11" t="s">
        <v>18</v>
      </c>
    </row>
    <row r="6" spans="1:3" x14ac:dyDescent="0.3">
      <c r="A6" s="8" t="s">
        <v>19</v>
      </c>
      <c r="B6" s="9">
        <f>'Technické specifikace'!B59</f>
        <v>0</v>
      </c>
      <c r="C6" s="11" t="s">
        <v>18</v>
      </c>
    </row>
    <row r="7" spans="1:3" x14ac:dyDescent="0.3">
      <c r="A7" s="8" t="s">
        <v>10</v>
      </c>
      <c r="B7" s="9">
        <f>'Technické specifikace'!B60</f>
        <v>0</v>
      </c>
      <c r="C7" s="11" t="s">
        <v>18</v>
      </c>
    </row>
    <row r="8" spans="1:3" x14ac:dyDescent="0.3">
      <c r="A8" s="8" t="s">
        <v>20</v>
      </c>
      <c r="B8" s="33">
        <f>'Technické specifikace'!B61</f>
        <v>0</v>
      </c>
      <c r="C8" s="12">
        <f>SUM(B8:B8)</f>
        <v>0</v>
      </c>
    </row>
    <row r="9" spans="1:3" ht="15" thickBot="1" x14ac:dyDescent="0.35">
      <c r="A9" s="13" t="s">
        <v>21</v>
      </c>
      <c r="B9" s="36">
        <f>'Technické specifikace'!B62</f>
        <v>0</v>
      </c>
      <c r="C9" s="14">
        <f>SUM(B9:B9)</f>
        <v>0</v>
      </c>
    </row>
  </sheetData>
  <protectedRanges>
    <protectedRange sqref="C2" name="Rozsah1"/>
  </protectedRanges>
  <mergeCells count="1">
    <mergeCell ref="C1:C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F1303F8143AE449012D24B4E5496AC" ma:contentTypeVersion="7" ma:contentTypeDescription="Vytvoří nový dokument" ma:contentTypeScope="" ma:versionID="2fb9b310798011e450a678e4ac884ca7">
  <xsd:schema xmlns:xsd="http://www.w3.org/2001/XMLSchema" xmlns:xs="http://www.w3.org/2001/XMLSchema" xmlns:p="http://schemas.microsoft.com/office/2006/metadata/properties" xmlns:ns2="71b123b9-1e75-4a2f-9d2d-07e02efca788" xmlns:ns3="4834ebac-fd7d-48eb-b98d-5f64f897cb29" targetNamespace="http://schemas.microsoft.com/office/2006/metadata/properties" ma:root="true" ma:fieldsID="7f87c6a598892f39a23bffbd16275c68" ns2:_="" ns3:_="">
    <xsd:import namespace="71b123b9-1e75-4a2f-9d2d-07e02efca788"/>
    <xsd:import namespace="4834ebac-fd7d-48eb-b98d-5f64f897cb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123b9-1e75-4a2f-9d2d-07e02efca7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4ebac-fd7d-48eb-b98d-5f64f89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9775F0-DA5F-4A81-9B8E-157E896E9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123b9-1e75-4a2f-9d2d-07e02efca788"/>
    <ds:schemaRef ds:uri="4834ebac-fd7d-48eb-b98d-5f64f897c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51589F-CF81-478C-9E71-11D2B5594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137614-5132-4D47-85C4-5BD0557926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specifikace</vt:lpstr>
      <vt:lpstr>Cenová kalkulace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Vacura, Miroslav</dc:creator>
  <cp:keywords/>
  <dc:description/>
  <cp:lastModifiedBy>Chrastilová, Daniela</cp:lastModifiedBy>
  <cp:revision/>
  <dcterms:created xsi:type="dcterms:W3CDTF">2015-06-05T18:19:34Z</dcterms:created>
  <dcterms:modified xsi:type="dcterms:W3CDTF">2025-05-19T12:51:45Z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0x01010026F1303F8143AE449012D24B4E5496AC</vt:lpwstr>
  </property>
</Properties>
</file>