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 defaultThemeVersion="166925"/>
  <xr:revisionPtr revIDLastSave="0" documentId="13_ncr:1_{6009C6F7-D525-43F7-96B4-9E3DBAA68560}" xr6:coauthVersionLast="45" xr6:coauthVersionMax="45" xr10:uidLastSave="{00000000-0000-0000-0000-000000000000}"/>
  <bookViews>
    <workbookView xWindow="-108" yWindow="-108" windowWidth="23256" windowHeight="12576" tabRatio="886" activeTab="5" xr2:uid="{D3E1C4F1-A8BA-4BD5-B682-F2AF38C4F67D}"/>
  </bookViews>
  <sheets>
    <sheet name="Nabídka" sheetId="32" r:id="rId1"/>
    <sheet name="Rozdělení dodávek" sheetId="35" r:id="rId2"/>
    <sheet name="C1" sheetId="8" r:id="rId3"/>
    <sheet name="C2a" sheetId="9" r:id="rId4"/>
    <sheet name="C2b" sheetId="37" r:id="rId5"/>
    <sheet name="C3" sheetId="10" r:id="rId6"/>
  </sheets>
  <definedNames>
    <definedName name="_FilterDatabase" localSheetId="0" hidden="1">Nabídka!$A$7:$L$7</definedName>
    <definedName name="_FilterDatabase" localSheetId="1" hidden="1">'Rozdělení dodávek'!$A$5:$G$52</definedName>
    <definedName name="_xlnm.Print_Area" localSheetId="0">Nabídka!$A$1:$L$21</definedName>
    <definedName name="_xlnm.Print_Area" localSheetId="1">'Rozdělení dodávek'!$A$1:$H$46</definedName>
    <definedName name="Print_Area" localSheetId="0">Nabídka!$A$2:$L$19</definedName>
    <definedName name="Print_Area" localSheetId="1">'Rozdělení dodávek'!$A$2:$G$54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32" l="1"/>
  <c r="K16" i="32"/>
  <c r="L16" i="32" s="1"/>
  <c r="K14" i="32"/>
  <c r="L14" i="32" s="1"/>
  <c r="K13" i="32"/>
  <c r="K11" i="32"/>
  <c r="L11" i="32" s="1"/>
  <c r="K10" i="32"/>
  <c r="L10" i="32" s="1"/>
  <c r="L18" i="32" l="1"/>
</calcChain>
</file>

<file path=xl/sharedStrings.xml><?xml version="1.0" encoding="utf-8"?>
<sst xmlns="http://schemas.openxmlformats.org/spreadsheetml/2006/main" count="295" uniqueCount="89">
  <si>
    <t>C</t>
  </si>
  <si>
    <t>Rozpouštědla p.a.</t>
  </si>
  <si>
    <t>C1</t>
  </si>
  <si>
    <t>Methanol p.a.</t>
  </si>
  <si>
    <t>C2</t>
  </si>
  <si>
    <t>Ethanol p.a.</t>
  </si>
  <si>
    <t>C3</t>
  </si>
  <si>
    <t>Propan-2-ol p.a.</t>
  </si>
  <si>
    <t>Voda (Karl Fischer)</t>
  </si>
  <si>
    <t>max. 0.01 %</t>
  </si>
  <si>
    <r>
      <t>Volné kyseliny (jako CH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COOH)</t>
    </r>
  </si>
  <si>
    <t>Netěkavé látky</t>
  </si>
  <si>
    <t>Zbytek po odpaření</t>
  </si>
  <si>
    <t>Parametr</t>
  </si>
  <si>
    <t>Hodnota</t>
  </si>
  <si>
    <t>Čistota/obsah (GC)</t>
  </si>
  <si>
    <t xml:space="preserve">min. 99.8 %   </t>
  </si>
  <si>
    <t>Kyselost (jako HCOOH)</t>
  </si>
  <si>
    <t>max. 0.0025 %</t>
  </si>
  <si>
    <t>Hustota 20 °C</t>
  </si>
  <si>
    <t>0.791 - 0.793 g/ml</t>
  </si>
  <si>
    <r>
      <t>Index lomu (n</t>
    </r>
    <r>
      <rPr>
        <vertAlign val="subscript"/>
        <sz val="11"/>
        <color theme="1"/>
        <rFont val="Calibri"/>
        <family val="2"/>
        <charset val="238"/>
        <scheme val="minor"/>
      </rPr>
      <t>20D</t>
    </r>
    <r>
      <rPr>
        <sz val="11"/>
        <color theme="1"/>
        <rFont val="Calibri"/>
        <family val="2"/>
        <charset val="238"/>
        <scheme val="minor"/>
      </rPr>
      <t>)</t>
    </r>
  </si>
  <si>
    <t>1.328 - 1.330</t>
  </si>
  <si>
    <t>max. 0.1 %</t>
  </si>
  <si>
    <r>
      <t>C.</t>
    </r>
    <r>
      <rPr>
        <b/>
        <sz val="14"/>
        <color theme="1"/>
        <rFont val="Times New Roman"/>
        <family val="1"/>
        <charset val="238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>Rozpouštědla p.a.</t>
    </r>
  </si>
  <si>
    <t>C1. Methanol p.a.</t>
  </si>
  <si>
    <t>Obsah (V/V)</t>
  </si>
  <si>
    <t>min. 95,4 %</t>
  </si>
  <si>
    <t>Relativní hustota 20/4</t>
  </si>
  <si>
    <t>0.8013-0.8098</t>
  </si>
  <si>
    <t>max. 0.002 %</t>
  </si>
  <si>
    <t>max. 0.004 %</t>
  </si>
  <si>
    <t>Obsah</t>
  </si>
  <si>
    <t>min. 99.5 %</t>
  </si>
  <si>
    <t>Kyselost (j. HCl)</t>
  </si>
  <si>
    <t>C3. Propan-2-ol p.a.</t>
  </si>
  <si>
    <t>litr</t>
  </si>
  <si>
    <t>Zborovská 2089, 500 03 Hradec Králové</t>
  </si>
  <si>
    <t>Šimkova 870, 500 03 Hradec Králové</t>
  </si>
  <si>
    <t>Sokolská 581, 500 05 Hradec Králové, areál Fakultní nemocnice v Hradci Králové, budova č. 17</t>
  </si>
  <si>
    <t>Celková nabídková cena v Kč bez DPH</t>
  </si>
  <si>
    <t>DODÁVKA Č. 1</t>
  </si>
  <si>
    <t>DODÁVKA Č. 2</t>
  </si>
  <si>
    <t>účelové prostředky Progres Q40</t>
  </si>
  <si>
    <t>Buňky podbarevné světle modrou barvou vyplní dodavatel</t>
  </si>
  <si>
    <t>Č.</t>
  </si>
  <si>
    <t>Položka</t>
  </si>
  <si>
    <t>Specifikace technických parametrů</t>
  </si>
  <si>
    <t>Popis nabízené položky (název výrobku)</t>
  </si>
  <si>
    <t>Popis nabízené položky (katalogové číslo výrobku)</t>
  </si>
  <si>
    <t>Nabízený výrobek splňuje všechny technické parametry specifikované Zadavatelem (Kupujícím)
(ANO / NE)</t>
  </si>
  <si>
    <t>Velikost balení / objem</t>
  </si>
  <si>
    <t>Jednotka</t>
  </si>
  <si>
    <t>Počet balení</t>
  </si>
  <si>
    <t>Jednotková cena v Kč bez DPH</t>
  </si>
  <si>
    <t>Jednotková cena v Kč bez DPH zaokrouhlená na dvě desetinná místa
(jednotková cena rozhodná pro plnění veřejné zakázky)</t>
  </si>
  <si>
    <t>Cena celkem v Kč bez DPH</t>
  </si>
  <si>
    <t>Příloha č. 4c výzvy k podání nabídek</t>
  </si>
  <si>
    <t>Část 3 – Rozpouštědla p.a.</t>
  </si>
  <si>
    <t>Specifikace předmětu plnění; Předloha pro zpracování ceny plnění</t>
  </si>
  <si>
    <t>viz list C1</t>
  </si>
  <si>
    <t>viz list C3</t>
  </si>
  <si>
    <t>Technické parametry / Požadavky Zadavatele (Kupujícího)</t>
  </si>
  <si>
    <t>Rozdělení dodávek</t>
  </si>
  <si>
    <t>místo plnění / adresa dodání:</t>
  </si>
  <si>
    <t>Zdroj financování</t>
  </si>
  <si>
    <t>Pracoviště</t>
  </si>
  <si>
    <t>název projektu: Vznik CORE FACILITIES pro zlepšení kvality výzkumu spojeného s výukou na LF UK v HK, registrační číslo projektu: CZ.02.1.01/0.0/0.0/16_017/0002515</t>
  </si>
  <si>
    <t>Ústav klinické imunologie a alergologie</t>
  </si>
  <si>
    <t>Ústav lékařské biochemie</t>
  </si>
  <si>
    <t>Ústav lékařské biologie a genetiky</t>
  </si>
  <si>
    <t>Ústav farmakologie</t>
  </si>
  <si>
    <t>Radioizotopové laboratoře a vivárium</t>
  </si>
  <si>
    <t>Ústav fyziologie</t>
  </si>
  <si>
    <t>Ústav hygieny a preventivního lékařství</t>
  </si>
  <si>
    <t>Ústav histologie a embryologie</t>
  </si>
  <si>
    <t>název projektu: Posilování mezioborové spolupráce ve výzkumu nanomateriálů a při studiu jejich účinků na živé organismy, registrační číslo projektu: CZ.02.1.01/0.0/0.0/17_048/0007421</t>
  </si>
  <si>
    <t>název projektu: Předaplikační výzkum inovativních léčiv a medicínských technologií, registrační číslo projektu: CZ.02.1.01/0.0/0.0/18_069/0010046</t>
  </si>
  <si>
    <t>min. 99,8 %</t>
  </si>
  <si>
    <t>Volné kyseliny (jako CH3COOH)</t>
  </si>
  <si>
    <t>max. 0,004 %</t>
  </si>
  <si>
    <t>0,789 - 0,792 g/cm3</t>
  </si>
  <si>
    <r>
      <t>C2a.</t>
    </r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16"/>
        <color theme="1"/>
        <rFont val="Calibri"/>
        <family val="2"/>
        <charset val="238"/>
        <scheme val="minor"/>
      </rPr>
      <t>Ethanol p.a.</t>
    </r>
  </si>
  <si>
    <r>
      <t>C2b.</t>
    </r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16"/>
        <color theme="1"/>
        <rFont val="Calibri"/>
        <family val="2"/>
        <charset val="238"/>
        <scheme val="minor"/>
      </rPr>
      <t>Ethanol absolutní p.a.</t>
    </r>
  </si>
  <si>
    <t>C2b</t>
  </si>
  <si>
    <t>viz list C2b</t>
  </si>
  <si>
    <t>C2a</t>
  </si>
  <si>
    <t>Ethanol absolutní p.a.</t>
  </si>
  <si>
    <t>viz list C2a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</si>
</sst>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8B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 indent="3"/>
    </xf>
    <xf numFmtId="10" fontId="0" fillId="0" borderId="0" xfId="0" applyNumberFormat="1" applyAlignme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10" fontId="0" fillId="0" borderId="0" xfId="0" applyNumberFormat="1" applyAlignment="1">
      <alignment horizontal="right" vertical="center"/>
    </xf>
    <xf numFmtId="0" fontId="2" fillId="0" borderId="12" xfId="0" applyFont="1" applyBorder="1"/>
    <xf numFmtId="0" fontId="2" fillId="0" borderId="14" xfId="0" applyFont="1" applyBorder="1"/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1" fillId="6" borderId="1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164" fontId="2" fillId="5" borderId="4" xfId="0" applyNumberFormat="1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0" fillId="0" borderId="25" xfId="0" applyBorder="1" applyAlignment="1">
      <alignment vertical="center"/>
    </xf>
    <xf numFmtId="0" fontId="2" fillId="4" borderId="25" xfId="0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1" fillId="0" borderId="0" xfId="0" applyFont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9" xfId="0" applyBorder="1" applyAlignment="1">
      <alignment vertical="center"/>
    </xf>
    <xf numFmtId="0" fontId="7" fillId="0" borderId="17" xfId="0" applyFont="1" applyBorder="1" applyAlignment="1">
      <alignment vertical="center"/>
    </xf>
    <xf numFmtId="0" fontId="0" fillId="0" borderId="25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3" fillId="2" borderId="9" xfId="0" applyFont="1" applyFill="1" applyBorder="1" applyAlignment="1"/>
    <xf numFmtId="0" fontId="0" fillId="2" borderId="11" xfId="0" applyFill="1" applyBorder="1" applyAlignment="1"/>
    <xf numFmtId="0" fontId="0" fillId="0" borderId="12" xfId="0" applyBorder="1" applyAlignment="1"/>
    <xf numFmtId="0" fontId="0" fillId="0" borderId="13" xfId="0" applyBorder="1" applyAlignment="1"/>
    <xf numFmtId="0" fontId="4" fillId="3" borderId="12" xfId="0" applyFont="1" applyFill="1" applyBorder="1" applyAlignment="1"/>
    <xf numFmtId="0" fontId="0" fillId="3" borderId="13" xfId="0" applyFill="1" applyBorder="1" applyAlignment="1"/>
    <xf numFmtId="0" fontId="0" fillId="2" borderId="11" xfId="0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7" fillId="0" borderId="17" xfId="0" applyFont="1" applyBorder="1" applyAlignment="1"/>
    <xf numFmtId="0" fontId="7" fillId="0" borderId="19" xfId="0" applyFont="1" applyBorder="1" applyAlignment="1"/>
    <xf numFmtId="0" fontId="0" fillId="0" borderId="8" xfId="0" applyBorder="1" applyAlignment="1"/>
    <xf numFmtId="0" fontId="0" fillId="0" borderId="29" xfId="0" applyBorder="1" applyAlignment="1"/>
    <xf numFmtId="0" fontId="0" fillId="0" borderId="25" xfId="0" applyBorder="1" applyAlignment="1"/>
    <xf numFmtId="0" fontId="0" fillId="0" borderId="23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7" fillId="0" borderId="19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2" fillId="0" borderId="19" xfId="0" applyFont="1" applyBorder="1" applyAlignment="1">
      <alignment vertical="center"/>
    </xf>
    <xf numFmtId="0" fontId="0" fillId="0" borderId="12" xfId="0" applyFont="1" applyBorder="1"/>
    <xf numFmtId="0" fontId="0" fillId="0" borderId="0" xfId="0" applyFont="1"/>
    <xf numFmtId="0" fontId="0" fillId="0" borderId="0" xfId="0" applyFont="1" applyBorder="1"/>
    <xf numFmtId="0" fontId="0" fillId="0" borderId="13" xfId="0" applyFont="1" applyBorder="1"/>
    <xf numFmtId="0" fontId="0" fillId="0" borderId="15" xfId="0" applyFont="1" applyBorder="1"/>
    <xf numFmtId="0" fontId="0" fillId="0" borderId="16" xfId="0" applyFont="1" applyBorder="1"/>
    <xf numFmtId="0" fontId="0" fillId="0" borderId="2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0" fillId="6" borderId="1" xfId="0" applyNumberFormat="1" applyFont="1" applyFill="1" applyBorder="1" applyAlignment="1">
      <alignment vertical="center"/>
    </xf>
    <xf numFmtId="164" fontId="0" fillId="5" borderId="1" xfId="0" applyNumberFormat="1" applyFont="1" applyFill="1" applyBorder="1" applyAlignment="1">
      <alignment vertical="center"/>
    </xf>
    <xf numFmtId="164" fontId="0" fillId="5" borderId="23" xfId="0" applyNumberFormat="1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/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3" fontId="10" fillId="0" borderId="19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5" xfId="0" applyFont="1" applyFill="1" applyBorder="1" applyAlignment="1">
      <alignment vertical="center" wrapText="1"/>
    </xf>
    <xf numFmtId="0" fontId="0" fillId="0" borderId="30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0" fillId="0" borderId="23" xfId="0" applyFont="1" applyBorder="1" applyAlignment="1">
      <alignment vertical="center" wrapText="1"/>
    </xf>
    <xf numFmtId="0" fontId="0" fillId="0" borderId="26" xfId="0" applyFont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0" fillId="0" borderId="16" xfId="0" applyFont="1" applyBorder="1" applyAlignment="1">
      <alignment vertical="center" wrapText="1"/>
    </xf>
    <xf numFmtId="0" fontId="0" fillId="0" borderId="0" xfId="0" applyFont="1" applyFill="1" applyBorder="1"/>
    <xf numFmtId="164" fontId="10" fillId="9" borderId="6" xfId="0" applyNumberFormat="1" applyFont="1" applyFill="1" applyBorder="1" applyAlignment="1">
      <alignment vertical="center"/>
    </xf>
    <xf numFmtId="0" fontId="0" fillId="9" borderId="2" xfId="0" applyFont="1" applyFill="1" applyBorder="1" applyAlignment="1">
      <alignment vertical="center"/>
    </xf>
    <xf numFmtId="14" fontId="10" fillId="9" borderId="6" xfId="0" applyNumberFormat="1" applyFont="1" applyFill="1" applyBorder="1" applyAlignment="1">
      <alignment vertical="center"/>
    </xf>
    <xf numFmtId="0" fontId="9" fillId="9" borderId="6" xfId="0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vertical="center"/>
    </xf>
    <xf numFmtId="0" fontId="10" fillId="9" borderId="6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3" fillId="2" borderId="9" xfId="0" applyFont="1" applyFill="1" applyBorder="1"/>
    <xf numFmtId="0" fontId="0" fillId="2" borderId="11" xfId="0" applyFill="1" applyBorder="1"/>
    <xf numFmtId="0" fontId="0" fillId="0" borderId="12" xfId="0" applyBorder="1"/>
    <xf numFmtId="0" fontId="0" fillId="0" borderId="13" xfId="0" applyBorder="1"/>
    <xf numFmtId="0" fontId="4" fillId="3" borderId="12" xfId="0" applyFont="1" applyFill="1" applyBorder="1"/>
    <xf numFmtId="0" fontId="0" fillId="3" borderId="13" xfId="0" applyFill="1" applyBorder="1"/>
    <xf numFmtId="0" fontId="7" fillId="0" borderId="17" xfId="0" applyFont="1" applyBorder="1"/>
    <xf numFmtId="0" fontId="7" fillId="0" borderId="19" xfId="0" applyFont="1" applyBorder="1"/>
    <xf numFmtId="0" fontId="0" fillId="0" borderId="8" xfId="0" applyBorder="1"/>
    <xf numFmtId="0" fontId="0" fillId="0" borderId="25" xfId="0" applyBorder="1"/>
    <xf numFmtId="0" fontId="0" fillId="0" borderId="34" xfId="0" applyBorder="1"/>
    <xf numFmtId="0" fontId="0" fillId="0" borderId="23" xfId="0" applyBorder="1"/>
    <xf numFmtId="0" fontId="0" fillId="0" borderId="27" xfId="0" applyBorder="1"/>
    <xf numFmtId="0" fontId="0" fillId="0" borderId="28" xfId="0" applyBorder="1"/>
    <xf numFmtId="0" fontId="0" fillId="0" borderId="5" xfId="0" applyFont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2" fillId="4" borderId="5" xfId="0" applyFont="1" applyFill="1" applyBorder="1" applyAlignment="1">
      <alignment horizontal="left" vertical="center"/>
    </xf>
    <xf numFmtId="0" fontId="2" fillId="4" borderId="22" xfId="0" applyFont="1" applyFill="1" applyBorder="1" applyAlignment="1">
      <alignment horizontal="left" vertical="center"/>
    </xf>
    <xf numFmtId="0" fontId="2" fillId="4" borderId="26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2" fillId="4" borderId="20" xfId="0" applyFont="1" applyFill="1" applyBorder="1" applyAlignment="1">
      <alignment horizontal="left" vertical="center"/>
    </xf>
    <xf numFmtId="0" fontId="2" fillId="4" borderId="21" xfId="0" applyFont="1" applyFill="1" applyBorder="1" applyAlignment="1">
      <alignment horizontal="left" vertical="center"/>
    </xf>
    <xf numFmtId="0" fontId="2" fillId="4" borderId="24" xfId="0" applyFont="1" applyFill="1" applyBorder="1" applyAlignment="1">
      <alignment horizontal="left" vertical="center"/>
    </xf>
    <xf numFmtId="164" fontId="10" fillId="8" borderId="31" xfId="0" applyNumberFormat="1" applyFont="1" applyFill="1" applyBorder="1" applyAlignment="1">
      <alignment horizontal="right" vertical="center"/>
    </xf>
    <xf numFmtId="164" fontId="10" fillId="8" borderId="32" xfId="0" applyNumberFormat="1" applyFont="1" applyFill="1" applyBorder="1" applyAlignment="1">
      <alignment horizontal="right" vertical="center"/>
    </xf>
    <xf numFmtId="164" fontId="10" fillId="8" borderId="12" xfId="0" applyNumberFormat="1" applyFont="1" applyFill="1" applyBorder="1" applyAlignment="1">
      <alignment horizontal="right" vertical="center"/>
    </xf>
    <xf numFmtId="164" fontId="10" fillId="8" borderId="7" xfId="0" applyNumberFormat="1" applyFont="1" applyFill="1" applyBorder="1" applyAlignment="1">
      <alignment horizontal="right" vertical="center"/>
    </xf>
    <xf numFmtId="0" fontId="7" fillId="7" borderId="17" xfId="0" applyFont="1" applyFill="1" applyBorder="1" applyAlignment="1">
      <alignment horizontal="center" vertical="center"/>
    </xf>
    <xf numFmtId="0" fontId="7" fillId="7" borderId="19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/>
    </xf>
    <xf numFmtId="0" fontId="7" fillId="7" borderId="19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99FF"/>
      <color rgb="FFFFE8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8DFBE-D1D6-4EB9-BA79-8485B3DEA5D3}">
  <sheetPr>
    <tabColor rgb="FF00B050"/>
  </sheetPr>
  <dimension ref="A1:L21"/>
  <sheetViews>
    <sheetView showGridLines="0" topLeftCell="A3" zoomScale="70" zoomScaleNormal="70" zoomScaleSheetLayoutView="85" workbookViewId="0">
      <selection activeCell="P14" sqref="P14"/>
    </sheetView>
  </sheetViews>
  <sheetFormatPr defaultColWidth="9.109375" defaultRowHeight="14.4" x14ac:dyDescent="0.3"/>
  <cols>
    <col min="1" max="1" width="5.5546875" style="60" customWidth="1"/>
    <col min="2" max="2" width="38.109375" style="60" customWidth="1"/>
    <col min="3" max="3" width="11.44140625" style="60" customWidth="1"/>
    <col min="4" max="4" width="21.44140625" style="60" customWidth="1"/>
    <col min="5" max="5" width="23.6640625" style="60" customWidth="1"/>
    <col min="6" max="6" width="22.88671875" style="60" customWidth="1"/>
    <col min="7" max="9" width="9.109375" style="60"/>
    <col min="10" max="10" width="19.88671875" style="60" customWidth="1"/>
    <col min="11" max="11" width="21.6640625" style="60" customWidth="1"/>
    <col min="12" max="12" width="20" style="60" customWidth="1"/>
    <col min="13" max="16384" width="9.109375" style="60"/>
  </cols>
  <sheetData>
    <row r="1" spans="1:12" ht="22.95" customHeight="1" x14ac:dyDescent="0.3">
      <c r="A1" s="140" t="s">
        <v>57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2"/>
    </row>
    <row r="2" spans="1:12" x14ac:dyDescent="0.3">
      <c r="A2" s="8"/>
      <c r="B2" s="61"/>
      <c r="C2" s="61"/>
      <c r="D2" s="61"/>
      <c r="E2" s="61"/>
      <c r="F2" s="61"/>
      <c r="G2" s="61"/>
      <c r="H2" s="61"/>
      <c r="I2" s="61"/>
      <c r="J2" s="61"/>
      <c r="K2" s="61"/>
      <c r="L2" s="62"/>
    </row>
    <row r="3" spans="1:12" ht="21" customHeight="1" x14ac:dyDescent="0.3">
      <c r="A3" s="143" t="s">
        <v>58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5"/>
    </row>
    <row r="4" spans="1:12" x14ac:dyDescent="0.3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8"/>
    </row>
    <row r="5" spans="1:12" ht="15" customHeight="1" x14ac:dyDescent="0.3">
      <c r="A5" s="143" t="s">
        <v>59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5"/>
    </row>
    <row r="6" spans="1:12" ht="15" thickBot="1" x14ac:dyDescent="0.35">
      <c r="A6" s="9"/>
      <c r="B6" s="63"/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1:12" ht="120" customHeight="1" thickBot="1" x14ac:dyDescent="0.35">
      <c r="A7" s="10" t="s">
        <v>45</v>
      </c>
      <c r="B7" s="11" t="s">
        <v>46</v>
      </c>
      <c r="C7" s="79" t="s">
        <v>47</v>
      </c>
      <c r="D7" s="79" t="s">
        <v>48</v>
      </c>
      <c r="E7" s="79" t="s">
        <v>49</v>
      </c>
      <c r="F7" s="116" t="s">
        <v>50</v>
      </c>
      <c r="G7" s="79" t="s">
        <v>51</v>
      </c>
      <c r="H7" s="79" t="s">
        <v>52</v>
      </c>
      <c r="I7" s="79" t="s">
        <v>53</v>
      </c>
      <c r="J7" s="79" t="s">
        <v>54</v>
      </c>
      <c r="K7" s="79" t="s">
        <v>55</v>
      </c>
      <c r="L7" s="80" t="s">
        <v>56</v>
      </c>
    </row>
    <row r="8" spans="1:12" ht="18" customHeight="1" thickBot="1" x14ac:dyDescent="0.35">
      <c r="A8" s="13" t="s">
        <v>0</v>
      </c>
      <c r="B8" s="146" t="s">
        <v>1</v>
      </c>
      <c r="C8" s="146"/>
      <c r="D8" s="146"/>
      <c r="E8" s="146"/>
      <c r="F8" s="146"/>
      <c r="G8" s="146"/>
      <c r="H8" s="146"/>
      <c r="I8" s="146"/>
      <c r="J8" s="146"/>
      <c r="K8" s="146"/>
      <c r="L8" s="147"/>
    </row>
    <row r="9" spans="1:12" ht="18" customHeight="1" x14ac:dyDescent="0.3">
      <c r="A9" s="16" t="s">
        <v>2</v>
      </c>
      <c r="B9" s="148" t="s">
        <v>3</v>
      </c>
      <c r="C9" s="149"/>
      <c r="D9" s="149"/>
      <c r="E9" s="149"/>
      <c r="F9" s="149"/>
      <c r="G9" s="149"/>
      <c r="H9" s="149"/>
      <c r="I9" s="149"/>
      <c r="J9" s="149"/>
      <c r="K9" s="149"/>
      <c r="L9" s="150"/>
    </row>
    <row r="10" spans="1:12" ht="18" customHeight="1" x14ac:dyDescent="0.3">
      <c r="A10" s="65" t="s">
        <v>2</v>
      </c>
      <c r="B10" s="66" t="s">
        <v>3</v>
      </c>
      <c r="C10" s="67" t="s">
        <v>60</v>
      </c>
      <c r="D10" s="14"/>
      <c r="E10" s="14"/>
      <c r="F10" s="14"/>
      <c r="G10" s="68">
        <v>1</v>
      </c>
      <c r="H10" s="68" t="s">
        <v>36</v>
      </c>
      <c r="I10" s="68">
        <v>79</v>
      </c>
      <c r="J10" s="69"/>
      <c r="K10" s="70">
        <f>ROUND(J10,2)</f>
        <v>0</v>
      </c>
      <c r="L10" s="71">
        <f>I10*K10</f>
        <v>0</v>
      </c>
    </row>
    <row r="11" spans="1:12" ht="18" customHeight="1" x14ac:dyDescent="0.3">
      <c r="A11" s="65" t="s">
        <v>2</v>
      </c>
      <c r="B11" s="66" t="s">
        <v>3</v>
      </c>
      <c r="C11" s="67" t="s">
        <v>60</v>
      </c>
      <c r="D11" s="14"/>
      <c r="E11" s="14"/>
      <c r="F11" s="14"/>
      <c r="G11" s="68">
        <v>2.5</v>
      </c>
      <c r="H11" s="68" t="s">
        <v>36</v>
      </c>
      <c r="I11" s="68">
        <v>6</v>
      </c>
      <c r="J11" s="69"/>
      <c r="K11" s="70">
        <f>ROUND(J11,2)</f>
        <v>0</v>
      </c>
      <c r="L11" s="71">
        <f>I11*K11</f>
        <v>0</v>
      </c>
    </row>
    <row r="12" spans="1:12" ht="18" customHeight="1" x14ac:dyDescent="0.3">
      <c r="A12" s="18" t="s">
        <v>4</v>
      </c>
      <c r="B12" s="134" t="s">
        <v>5</v>
      </c>
      <c r="C12" s="135"/>
      <c r="D12" s="135"/>
      <c r="E12" s="135"/>
      <c r="F12" s="135"/>
      <c r="G12" s="135"/>
      <c r="H12" s="135"/>
      <c r="I12" s="135"/>
      <c r="J12" s="135"/>
      <c r="K12" s="135"/>
      <c r="L12" s="136"/>
    </row>
    <row r="13" spans="1:12" ht="18" customHeight="1" x14ac:dyDescent="0.3">
      <c r="A13" s="65" t="s">
        <v>86</v>
      </c>
      <c r="B13" s="66" t="s">
        <v>5</v>
      </c>
      <c r="C13" s="67" t="s">
        <v>88</v>
      </c>
      <c r="D13" s="14"/>
      <c r="E13" s="14"/>
      <c r="F13" s="14"/>
      <c r="G13" s="68">
        <v>1</v>
      </c>
      <c r="H13" s="68" t="s">
        <v>36</v>
      </c>
      <c r="I13" s="68">
        <v>61</v>
      </c>
      <c r="J13" s="69"/>
      <c r="K13" s="70">
        <f>ROUND(J13,2)</f>
        <v>0</v>
      </c>
      <c r="L13" s="71">
        <f>I13*K13</f>
        <v>0</v>
      </c>
    </row>
    <row r="14" spans="1:12" ht="18" customHeight="1" x14ac:dyDescent="0.3">
      <c r="A14" s="65" t="s">
        <v>84</v>
      </c>
      <c r="B14" s="131" t="s">
        <v>87</v>
      </c>
      <c r="C14" s="67" t="s">
        <v>85</v>
      </c>
      <c r="D14" s="14"/>
      <c r="E14" s="14"/>
      <c r="F14" s="14"/>
      <c r="G14" s="68">
        <v>1</v>
      </c>
      <c r="H14" s="68" t="s">
        <v>36</v>
      </c>
      <c r="I14" s="68">
        <v>5</v>
      </c>
      <c r="J14" s="69"/>
      <c r="K14" s="70">
        <f>ROUND(J14,2)</f>
        <v>0</v>
      </c>
      <c r="L14" s="71">
        <f>I14*K14</f>
        <v>0</v>
      </c>
    </row>
    <row r="15" spans="1:12" ht="18" customHeight="1" x14ac:dyDescent="0.3">
      <c r="A15" s="18" t="s">
        <v>6</v>
      </c>
      <c r="B15" s="134" t="s">
        <v>7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6"/>
    </row>
    <row r="16" spans="1:12" ht="18" customHeight="1" x14ac:dyDescent="0.3">
      <c r="A16" s="65" t="s">
        <v>6</v>
      </c>
      <c r="B16" s="66" t="s">
        <v>7</v>
      </c>
      <c r="C16" s="67" t="s">
        <v>61</v>
      </c>
      <c r="D16" s="14"/>
      <c r="E16" s="14"/>
      <c r="F16" s="14"/>
      <c r="G16" s="68">
        <v>1</v>
      </c>
      <c r="H16" s="68" t="s">
        <v>36</v>
      </c>
      <c r="I16" s="68">
        <v>8</v>
      </c>
      <c r="J16" s="69"/>
      <c r="K16" s="70">
        <f>ROUND(J16,2)</f>
        <v>0</v>
      </c>
      <c r="L16" s="71">
        <f>I16*K16</f>
        <v>0</v>
      </c>
    </row>
    <row r="17" spans="1:12" ht="18" customHeight="1" thickBot="1" x14ac:dyDescent="0.35">
      <c r="A17" s="72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4"/>
    </row>
    <row r="18" spans="1:12" ht="18" customHeight="1" thickBot="1" x14ac:dyDescent="0.35">
      <c r="A18" s="72"/>
      <c r="B18" s="73"/>
      <c r="C18" s="73"/>
      <c r="D18" s="73"/>
      <c r="E18" s="73"/>
      <c r="F18" s="73"/>
      <c r="G18" s="137" t="s">
        <v>40</v>
      </c>
      <c r="H18" s="138"/>
      <c r="I18" s="138"/>
      <c r="J18" s="138"/>
      <c r="K18" s="139"/>
      <c r="L18" s="15">
        <f>L16+L14+L13+L11+L10</f>
        <v>0</v>
      </c>
    </row>
    <row r="19" spans="1:12" x14ac:dyDescent="0.3">
      <c r="A19" s="72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4"/>
    </row>
    <row r="20" spans="1:12" x14ac:dyDescent="0.3">
      <c r="A20" s="72"/>
      <c r="B20" s="12"/>
      <c r="C20" s="21" t="s">
        <v>44</v>
      </c>
      <c r="D20" s="73"/>
      <c r="E20" s="73"/>
      <c r="F20" s="73"/>
      <c r="G20" s="73"/>
      <c r="H20" s="73"/>
      <c r="I20" s="73"/>
      <c r="J20" s="73"/>
      <c r="K20" s="73"/>
      <c r="L20" s="74"/>
    </row>
    <row r="21" spans="1:12" ht="15" thickBot="1" x14ac:dyDescent="0.35">
      <c r="A21" s="75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4"/>
    </row>
  </sheetData>
  <mergeCells count="8">
    <mergeCell ref="B12:L12"/>
    <mergeCell ref="B15:L15"/>
    <mergeCell ref="G18:K18"/>
    <mergeCell ref="A1:L1"/>
    <mergeCell ref="A3:L3"/>
    <mergeCell ref="A5:L5"/>
    <mergeCell ref="B8:L8"/>
    <mergeCell ref="B9:L9"/>
  </mergeCells>
  <pageMargins left="0.70866141732283472" right="0.70866141732283472" top="0.78740157480314965" bottom="0.78740157480314965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B571F-45C7-44B9-B8B8-690622033194}">
  <sheetPr>
    <tabColor rgb="FF92D050"/>
  </sheetPr>
  <dimension ref="A1:H52"/>
  <sheetViews>
    <sheetView showGridLines="0" topLeftCell="A31" zoomScale="70" zoomScaleNormal="70" zoomScaleSheetLayoutView="70" workbookViewId="0">
      <selection activeCell="F13" sqref="F13"/>
    </sheetView>
  </sheetViews>
  <sheetFormatPr defaultColWidth="9.109375" defaultRowHeight="14.4" x14ac:dyDescent="0.3"/>
  <cols>
    <col min="1" max="1" width="4.6640625" style="60" customWidth="1"/>
    <col min="2" max="2" width="38.109375" style="60" customWidth="1"/>
    <col min="3" max="3" width="14" style="60" customWidth="1"/>
    <col min="4" max="6" width="10.5546875" style="60" customWidth="1"/>
    <col min="7" max="7" width="87.88671875" style="60" customWidth="1"/>
    <col min="8" max="8" width="35.6640625" style="100" customWidth="1"/>
    <col min="9" max="16384" width="9.109375" style="60"/>
  </cols>
  <sheetData>
    <row r="1" spans="1:8" ht="19.2" customHeight="1" x14ac:dyDescent="0.3">
      <c r="A1" s="140" t="s">
        <v>58</v>
      </c>
      <c r="B1" s="141"/>
      <c r="C1" s="141"/>
      <c r="D1" s="141"/>
      <c r="E1" s="141"/>
      <c r="F1" s="141"/>
      <c r="G1" s="141"/>
      <c r="H1" s="142"/>
    </row>
    <row r="2" spans="1:8" x14ac:dyDescent="0.3">
      <c r="A2" s="76"/>
      <c r="B2" s="81"/>
      <c r="C2" s="81"/>
      <c r="D2" s="81"/>
      <c r="E2" s="81"/>
      <c r="F2" s="81"/>
      <c r="G2" s="115"/>
      <c r="H2" s="101"/>
    </row>
    <row r="3" spans="1:8" x14ac:dyDescent="0.3">
      <c r="A3" s="143" t="s">
        <v>63</v>
      </c>
      <c r="B3" s="144"/>
      <c r="C3" s="144"/>
      <c r="D3" s="144"/>
      <c r="E3" s="144"/>
      <c r="F3" s="144"/>
      <c r="G3" s="144"/>
      <c r="H3" s="145"/>
    </row>
    <row r="4" spans="1:8" ht="15" thickBot="1" x14ac:dyDescent="0.35">
      <c r="A4" s="59"/>
      <c r="B4" s="61"/>
      <c r="C4" s="61"/>
      <c r="D4" s="61"/>
      <c r="E4" s="61"/>
      <c r="F4" s="61"/>
      <c r="G4" s="61"/>
      <c r="H4" s="101"/>
    </row>
    <row r="5" spans="1:8" ht="18" customHeight="1" thickBot="1" x14ac:dyDescent="0.35">
      <c r="A5" s="108"/>
      <c r="B5" s="107" t="s">
        <v>41</v>
      </c>
      <c r="C5" s="109"/>
      <c r="D5" s="110"/>
      <c r="E5" s="110"/>
      <c r="F5" s="110"/>
      <c r="G5" s="110"/>
      <c r="H5" s="111"/>
    </row>
    <row r="6" spans="1:8" ht="19.2" customHeight="1" x14ac:dyDescent="0.3">
      <c r="A6" s="153" t="s">
        <v>64</v>
      </c>
      <c r="B6" s="154"/>
      <c r="C6" s="53" t="s">
        <v>39</v>
      </c>
      <c r="D6" s="92"/>
      <c r="E6" s="92"/>
      <c r="F6" s="92"/>
      <c r="G6" s="93"/>
      <c r="H6" s="101"/>
    </row>
    <row r="7" spans="1:8" ht="43.2" x14ac:dyDescent="0.3">
      <c r="A7" s="54" t="s">
        <v>45</v>
      </c>
      <c r="B7" s="55" t="s">
        <v>46</v>
      </c>
      <c r="C7" s="94" t="s">
        <v>47</v>
      </c>
      <c r="D7" s="94" t="s">
        <v>51</v>
      </c>
      <c r="E7" s="94" t="s">
        <v>52</v>
      </c>
      <c r="F7" s="94" t="s">
        <v>53</v>
      </c>
      <c r="G7" s="95" t="s">
        <v>65</v>
      </c>
      <c r="H7" s="96" t="s">
        <v>66</v>
      </c>
    </row>
    <row r="8" spans="1:8" ht="28.8" x14ac:dyDescent="0.3">
      <c r="A8" s="65" t="s">
        <v>86</v>
      </c>
      <c r="B8" s="66" t="s">
        <v>5</v>
      </c>
      <c r="C8" s="66" t="s">
        <v>88</v>
      </c>
      <c r="D8" s="68">
        <v>1</v>
      </c>
      <c r="E8" s="68" t="s">
        <v>36</v>
      </c>
      <c r="F8" s="68">
        <v>2</v>
      </c>
      <c r="G8" s="82" t="s">
        <v>76</v>
      </c>
      <c r="H8" s="102" t="s">
        <v>68</v>
      </c>
    </row>
    <row r="9" spans="1:8" ht="28.8" x14ac:dyDescent="0.3">
      <c r="A9" s="65" t="s">
        <v>6</v>
      </c>
      <c r="B9" s="66" t="s">
        <v>7</v>
      </c>
      <c r="C9" s="66" t="s">
        <v>61</v>
      </c>
      <c r="D9" s="68">
        <v>1</v>
      </c>
      <c r="E9" s="68" t="s">
        <v>36</v>
      </c>
      <c r="F9" s="68">
        <v>2</v>
      </c>
      <c r="G9" s="82" t="s">
        <v>76</v>
      </c>
      <c r="H9" s="102" t="s">
        <v>68</v>
      </c>
    </row>
    <row r="10" spans="1:8" x14ac:dyDescent="0.3">
      <c r="A10" s="83"/>
      <c r="B10" s="84"/>
      <c r="C10" s="84"/>
      <c r="D10" s="85"/>
      <c r="E10" s="85"/>
      <c r="F10" s="85"/>
      <c r="G10" s="86"/>
      <c r="H10" s="103"/>
    </row>
    <row r="11" spans="1:8" s="106" customFormat="1" ht="18.600000000000001" customHeight="1" x14ac:dyDescent="0.3">
      <c r="A11" s="153" t="s">
        <v>64</v>
      </c>
      <c r="B11" s="154"/>
      <c r="C11" s="53" t="s">
        <v>37</v>
      </c>
      <c r="D11" s="87"/>
      <c r="E11" s="87"/>
      <c r="F11" s="87"/>
      <c r="G11" s="88"/>
      <c r="H11" s="104"/>
    </row>
    <row r="12" spans="1:8" ht="43.2" x14ac:dyDescent="0.3">
      <c r="A12" s="54" t="s">
        <v>45</v>
      </c>
      <c r="B12" s="55" t="s">
        <v>46</v>
      </c>
      <c r="C12" s="94" t="s">
        <v>47</v>
      </c>
      <c r="D12" s="94" t="s">
        <v>51</v>
      </c>
      <c r="E12" s="94" t="s">
        <v>52</v>
      </c>
      <c r="F12" s="132" t="s">
        <v>53</v>
      </c>
      <c r="G12" s="95" t="s">
        <v>65</v>
      </c>
      <c r="H12" s="97" t="s">
        <v>66</v>
      </c>
    </row>
    <row r="13" spans="1:8" ht="28.8" x14ac:dyDescent="0.3">
      <c r="A13" s="65" t="s">
        <v>2</v>
      </c>
      <c r="B13" s="66" t="s">
        <v>3</v>
      </c>
      <c r="C13" s="66" t="s">
        <v>60</v>
      </c>
      <c r="D13" s="68">
        <v>2.5</v>
      </c>
      <c r="E13" s="68" t="s">
        <v>36</v>
      </c>
      <c r="F13" s="68">
        <v>3</v>
      </c>
      <c r="G13" s="89" t="s">
        <v>67</v>
      </c>
      <c r="H13" s="102" t="s">
        <v>69</v>
      </c>
    </row>
    <row r="14" spans="1:8" ht="28.8" x14ac:dyDescent="0.3">
      <c r="A14" s="65" t="s">
        <v>2</v>
      </c>
      <c r="B14" s="66" t="s">
        <v>3</v>
      </c>
      <c r="C14" s="66" t="s">
        <v>60</v>
      </c>
      <c r="D14" s="68">
        <v>1</v>
      </c>
      <c r="E14" s="68" t="s">
        <v>36</v>
      </c>
      <c r="F14" s="68">
        <v>6</v>
      </c>
      <c r="G14" s="89" t="s">
        <v>67</v>
      </c>
      <c r="H14" s="102" t="s">
        <v>69</v>
      </c>
    </row>
    <row r="15" spans="1:8" ht="28.8" x14ac:dyDescent="0.3">
      <c r="A15" s="65" t="s">
        <v>86</v>
      </c>
      <c r="B15" s="66" t="s">
        <v>5</v>
      </c>
      <c r="C15" s="66" t="s">
        <v>88</v>
      </c>
      <c r="D15" s="68">
        <v>1</v>
      </c>
      <c r="E15" s="68" t="s">
        <v>36</v>
      </c>
      <c r="F15" s="68">
        <v>8</v>
      </c>
      <c r="G15" s="89" t="s">
        <v>67</v>
      </c>
      <c r="H15" s="102" t="s">
        <v>69</v>
      </c>
    </row>
    <row r="16" spans="1:8" ht="28.8" x14ac:dyDescent="0.3">
      <c r="A16" s="65" t="s">
        <v>6</v>
      </c>
      <c r="B16" s="66" t="s">
        <v>7</v>
      </c>
      <c r="C16" s="66" t="s">
        <v>61</v>
      </c>
      <c r="D16" s="68">
        <v>1</v>
      </c>
      <c r="E16" s="68" t="s">
        <v>36</v>
      </c>
      <c r="F16" s="68">
        <v>1</v>
      </c>
      <c r="G16" s="89" t="s">
        <v>67</v>
      </c>
      <c r="H16" s="102" t="s">
        <v>69</v>
      </c>
    </row>
    <row r="17" spans="1:8" ht="28.8" x14ac:dyDescent="0.3">
      <c r="A17" s="65" t="s">
        <v>6</v>
      </c>
      <c r="B17" s="66" t="s">
        <v>7</v>
      </c>
      <c r="C17" s="66" t="s">
        <v>61</v>
      </c>
      <c r="D17" s="68">
        <v>1</v>
      </c>
      <c r="E17" s="68" t="s">
        <v>36</v>
      </c>
      <c r="F17" s="68">
        <v>1</v>
      </c>
      <c r="G17" s="89" t="s">
        <v>67</v>
      </c>
      <c r="H17" s="102" t="s">
        <v>69</v>
      </c>
    </row>
    <row r="18" spans="1:8" ht="28.8" x14ac:dyDescent="0.3">
      <c r="A18" s="65" t="s">
        <v>2</v>
      </c>
      <c r="B18" s="66" t="s">
        <v>3</v>
      </c>
      <c r="C18" s="66" t="s">
        <v>60</v>
      </c>
      <c r="D18" s="68">
        <v>1</v>
      </c>
      <c r="E18" s="68" t="s">
        <v>36</v>
      </c>
      <c r="F18" s="68">
        <v>10</v>
      </c>
      <c r="G18" s="82" t="s">
        <v>76</v>
      </c>
      <c r="H18" s="102" t="s">
        <v>70</v>
      </c>
    </row>
    <row r="19" spans="1:8" ht="28.8" x14ac:dyDescent="0.3">
      <c r="A19" s="65" t="s">
        <v>86</v>
      </c>
      <c r="B19" s="66" t="s">
        <v>5</v>
      </c>
      <c r="C19" s="66" t="s">
        <v>88</v>
      </c>
      <c r="D19" s="68">
        <v>1</v>
      </c>
      <c r="E19" s="68" t="s">
        <v>36</v>
      </c>
      <c r="F19" s="68">
        <v>10</v>
      </c>
      <c r="G19" s="82" t="s">
        <v>76</v>
      </c>
      <c r="H19" s="102" t="s">
        <v>70</v>
      </c>
    </row>
    <row r="20" spans="1:8" ht="28.8" x14ac:dyDescent="0.3">
      <c r="A20" s="65" t="s">
        <v>6</v>
      </c>
      <c r="B20" s="66" t="s">
        <v>7</v>
      </c>
      <c r="C20" s="66" t="s">
        <v>61</v>
      </c>
      <c r="D20" s="68">
        <v>1</v>
      </c>
      <c r="E20" s="68" t="s">
        <v>36</v>
      </c>
      <c r="F20" s="68">
        <v>2</v>
      </c>
      <c r="G20" s="82" t="s">
        <v>76</v>
      </c>
      <c r="H20" s="102" t="s">
        <v>70</v>
      </c>
    </row>
    <row r="21" spans="1:8" s="61" customFormat="1" x14ac:dyDescent="0.3">
      <c r="A21" s="83"/>
      <c r="B21" s="84"/>
      <c r="C21" s="84"/>
      <c r="D21" s="85"/>
      <c r="E21" s="85"/>
      <c r="F21" s="85"/>
      <c r="G21" s="86"/>
      <c r="H21" s="103"/>
    </row>
    <row r="22" spans="1:8" s="106" customFormat="1" ht="18" customHeight="1" x14ac:dyDescent="0.3">
      <c r="A22" s="151" t="s">
        <v>64</v>
      </c>
      <c r="B22" s="152"/>
      <c r="C22" s="53" t="s">
        <v>38</v>
      </c>
      <c r="D22" s="87"/>
      <c r="E22" s="87"/>
      <c r="F22" s="87"/>
      <c r="G22" s="88"/>
      <c r="H22" s="104"/>
    </row>
    <row r="23" spans="1:8" ht="43.2" x14ac:dyDescent="0.3">
      <c r="A23" s="54" t="s">
        <v>45</v>
      </c>
      <c r="B23" s="55" t="s">
        <v>46</v>
      </c>
      <c r="C23" s="94" t="s">
        <v>47</v>
      </c>
      <c r="D23" s="94" t="s">
        <v>51</v>
      </c>
      <c r="E23" s="94" t="s">
        <v>52</v>
      </c>
      <c r="F23" s="132" t="s">
        <v>53</v>
      </c>
      <c r="G23" s="95" t="s">
        <v>65</v>
      </c>
      <c r="H23" s="97" t="s">
        <v>66</v>
      </c>
    </row>
    <row r="24" spans="1:8" ht="28.8" x14ac:dyDescent="0.3">
      <c r="A24" s="65" t="s">
        <v>2</v>
      </c>
      <c r="B24" s="66" t="s">
        <v>3</v>
      </c>
      <c r="C24" s="66" t="s">
        <v>60</v>
      </c>
      <c r="D24" s="68">
        <v>1</v>
      </c>
      <c r="E24" s="68" t="s">
        <v>36</v>
      </c>
      <c r="F24" s="68">
        <v>30</v>
      </c>
      <c r="G24" s="89" t="s">
        <v>67</v>
      </c>
      <c r="H24" s="102" t="s">
        <v>71</v>
      </c>
    </row>
    <row r="25" spans="1:8" ht="28.8" x14ac:dyDescent="0.3">
      <c r="A25" s="65" t="s">
        <v>86</v>
      </c>
      <c r="B25" s="66" t="s">
        <v>5</v>
      </c>
      <c r="C25" s="66" t="s">
        <v>88</v>
      </c>
      <c r="D25" s="68">
        <v>1</v>
      </c>
      <c r="E25" s="68" t="s">
        <v>36</v>
      </c>
      <c r="F25" s="68">
        <v>11</v>
      </c>
      <c r="G25" s="89" t="s">
        <v>67</v>
      </c>
      <c r="H25" s="102" t="s">
        <v>71</v>
      </c>
    </row>
    <row r="26" spans="1:8" ht="28.8" x14ac:dyDescent="0.3">
      <c r="A26" s="65" t="s">
        <v>6</v>
      </c>
      <c r="B26" s="66" t="s">
        <v>7</v>
      </c>
      <c r="C26" s="66" t="s">
        <v>61</v>
      </c>
      <c r="D26" s="68">
        <v>1</v>
      </c>
      <c r="E26" s="68" t="s">
        <v>36</v>
      </c>
      <c r="F26" s="68">
        <v>1</v>
      </c>
      <c r="G26" s="89" t="s">
        <v>67</v>
      </c>
      <c r="H26" s="102" t="s">
        <v>71</v>
      </c>
    </row>
    <row r="27" spans="1:8" ht="28.8" x14ac:dyDescent="0.3">
      <c r="A27" s="65" t="s">
        <v>86</v>
      </c>
      <c r="B27" s="66" t="s">
        <v>5</v>
      </c>
      <c r="C27" s="66" t="s">
        <v>88</v>
      </c>
      <c r="D27" s="68">
        <v>1</v>
      </c>
      <c r="E27" s="68" t="s">
        <v>36</v>
      </c>
      <c r="F27" s="68">
        <v>5</v>
      </c>
      <c r="G27" s="89" t="s">
        <v>67</v>
      </c>
      <c r="H27" s="102" t="s">
        <v>72</v>
      </c>
    </row>
    <row r="28" spans="1:8" ht="28.8" x14ac:dyDescent="0.3">
      <c r="A28" s="65" t="s">
        <v>84</v>
      </c>
      <c r="B28" s="66" t="s">
        <v>87</v>
      </c>
      <c r="C28" s="66" t="s">
        <v>85</v>
      </c>
      <c r="D28" s="68">
        <v>1</v>
      </c>
      <c r="E28" s="68" t="s">
        <v>36</v>
      </c>
      <c r="F28" s="68">
        <v>5</v>
      </c>
      <c r="G28" s="89" t="s">
        <v>67</v>
      </c>
      <c r="H28" s="102" t="s">
        <v>73</v>
      </c>
    </row>
    <row r="29" spans="1:8" ht="28.8" x14ac:dyDescent="0.3">
      <c r="A29" s="65" t="s">
        <v>6</v>
      </c>
      <c r="B29" s="66" t="s">
        <v>7</v>
      </c>
      <c r="C29" s="66" t="s">
        <v>61</v>
      </c>
      <c r="D29" s="68">
        <v>1</v>
      </c>
      <c r="E29" s="68" t="s">
        <v>36</v>
      </c>
      <c r="F29" s="68">
        <v>1</v>
      </c>
      <c r="G29" s="89" t="s">
        <v>67</v>
      </c>
      <c r="H29" s="102" t="s">
        <v>73</v>
      </c>
    </row>
    <row r="30" spans="1:8" ht="28.8" x14ac:dyDescent="0.3">
      <c r="A30" s="65" t="s">
        <v>2</v>
      </c>
      <c r="B30" s="66" t="s">
        <v>3</v>
      </c>
      <c r="C30" s="66" t="s">
        <v>60</v>
      </c>
      <c r="D30" s="68">
        <v>1</v>
      </c>
      <c r="E30" s="68" t="s">
        <v>36</v>
      </c>
      <c r="F30" s="68">
        <v>24</v>
      </c>
      <c r="G30" s="82" t="s">
        <v>77</v>
      </c>
      <c r="H30" s="102" t="s">
        <v>71</v>
      </c>
    </row>
    <row r="31" spans="1:8" ht="28.8" x14ac:dyDescent="0.3">
      <c r="A31" s="65" t="s">
        <v>86</v>
      </c>
      <c r="B31" s="66" t="s">
        <v>5</v>
      </c>
      <c r="C31" s="66" t="s">
        <v>88</v>
      </c>
      <c r="D31" s="68">
        <v>1</v>
      </c>
      <c r="E31" s="68" t="s">
        <v>36</v>
      </c>
      <c r="F31" s="68">
        <v>12</v>
      </c>
      <c r="G31" s="82" t="s">
        <v>77</v>
      </c>
      <c r="H31" s="102" t="s">
        <v>71</v>
      </c>
    </row>
    <row r="32" spans="1:8" ht="28.8" x14ac:dyDescent="0.3">
      <c r="A32" s="65" t="s">
        <v>2</v>
      </c>
      <c r="B32" s="66" t="s">
        <v>3</v>
      </c>
      <c r="C32" s="66" t="s">
        <v>60</v>
      </c>
      <c r="D32" s="68">
        <v>1</v>
      </c>
      <c r="E32" s="68" t="s">
        <v>36</v>
      </c>
      <c r="F32" s="68">
        <v>8</v>
      </c>
      <c r="G32" s="82" t="s">
        <v>76</v>
      </c>
      <c r="H32" s="102" t="s">
        <v>74</v>
      </c>
    </row>
    <row r="33" spans="1:8" ht="28.8" x14ac:dyDescent="0.3">
      <c r="A33" s="65" t="s">
        <v>86</v>
      </c>
      <c r="B33" s="66" t="s">
        <v>5</v>
      </c>
      <c r="C33" s="66" t="s">
        <v>88</v>
      </c>
      <c r="D33" s="68">
        <v>1</v>
      </c>
      <c r="E33" s="68" t="s">
        <v>36</v>
      </c>
      <c r="F33" s="68">
        <v>3</v>
      </c>
      <c r="G33" s="82" t="s">
        <v>76</v>
      </c>
      <c r="H33" s="102" t="s">
        <v>74</v>
      </c>
    </row>
    <row r="34" spans="1:8" x14ac:dyDescent="0.3">
      <c r="A34" s="72"/>
      <c r="B34" s="73"/>
      <c r="C34" s="73"/>
      <c r="D34" s="73"/>
      <c r="E34" s="73"/>
      <c r="F34" s="133"/>
      <c r="G34" s="73"/>
      <c r="H34" s="101"/>
    </row>
    <row r="35" spans="1:8" ht="15" thickBot="1" x14ac:dyDescent="0.35">
      <c r="A35" s="72"/>
      <c r="B35" s="73"/>
      <c r="C35" s="92"/>
      <c r="D35" s="92"/>
      <c r="E35" s="92"/>
      <c r="F35" s="93"/>
      <c r="G35" s="93"/>
      <c r="H35" s="101"/>
    </row>
    <row r="36" spans="1:8" ht="19.2" customHeight="1" thickBot="1" x14ac:dyDescent="0.35">
      <c r="A36" s="112"/>
      <c r="B36" s="107" t="s">
        <v>42</v>
      </c>
      <c r="C36" s="109"/>
      <c r="D36" s="109"/>
      <c r="E36" s="113"/>
      <c r="F36" s="113"/>
      <c r="G36" s="113"/>
      <c r="H36" s="114"/>
    </row>
    <row r="37" spans="1:8" ht="19.95" customHeight="1" x14ac:dyDescent="0.3">
      <c r="A37" s="153" t="s">
        <v>64</v>
      </c>
      <c r="B37" s="154"/>
      <c r="C37" s="53" t="s">
        <v>37</v>
      </c>
      <c r="D37" s="92"/>
      <c r="E37" s="92"/>
      <c r="F37" s="93"/>
      <c r="G37" s="93"/>
      <c r="H37" s="101"/>
    </row>
    <row r="38" spans="1:8" ht="43.2" x14ac:dyDescent="0.3">
      <c r="A38" s="54" t="s">
        <v>45</v>
      </c>
      <c r="B38" s="55" t="s">
        <v>46</v>
      </c>
      <c r="C38" s="94" t="s">
        <v>47</v>
      </c>
      <c r="D38" s="94" t="s">
        <v>51</v>
      </c>
      <c r="E38" s="94" t="s">
        <v>52</v>
      </c>
      <c r="F38" s="132" t="s">
        <v>53</v>
      </c>
      <c r="G38" s="95" t="s">
        <v>65</v>
      </c>
      <c r="H38" s="97" t="s">
        <v>66</v>
      </c>
    </row>
    <row r="39" spans="1:8" ht="28.8" x14ac:dyDescent="0.3">
      <c r="A39" s="65" t="s">
        <v>2</v>
      </c>
      <c r="B39" s="66" t="s">
        <v>3</v>
      </c>
      <c r="C39" s="66" t="s">
        <v>60</v>
      </c>
      <c r="D39" s="68">
        <v>2.5</v>
      </c>
      <c r="E39" s="68" t="s">
        <v>36</v>
      </c>
      <c r="F39" s="68">
        <v>3</v>
      </c>
      <c r="G39" s="89" t="s">
        <v>67</v>
      </c>
      <c r="H39" s="102" t="s">
        <v>69</v>
      </c>
    </row>
    <row r="40" spans="1:8" x14ac:dyDescent="0.3">
      <c r="A40" s="83"/>
      <c r="B40" s="84"/>
      <c r="C40" s="84"/>
      <c r="D40" s="85"/>
      <c r="E40" s="85"/>
      <c r="F40" s="85"/>
      <c r="G40" s="86"/>
      <c r="H40" s="103"/>
    </row>
    <row r="41" spans="1:8" ht="16.2" customHeight="1" x14ac:dyDescent="0.3">
      <c r="A41" s="151" t="s">
        <v>64</v>
      </c>
      <c r="B41" s="152"/>
      <c r="C41" s="53" t="s">
        <v>38</v>
      </c>
      <c r="D41" s="87"/>
      <c r="E41" s="87"/>
      <c r="F41" s="87"/>
      <c r="G41" s="88"/>
      <c r="H41" s="101"/>
    </row>
    <row r="42" spans="1:8" ht="43.2" x14ac:dyDescent="0.3">
      <c r="A42" s="54" t="s">
        <v>45</v>
      </c>
      <c r="B42" s="55" t="s">
        <v>46</v>
      </c>
      <c r="C42" s="94" t="s">
        <v>47</v>
      </c>
      <c r="D42" s="94" t="s">
        <v>51</v>
      </c>
      <c r="E42" s="94" t="s">
        <v>52</v>
      </c>
      <c r="F42" s="132" t="s">
        <v>53</v>
      </c>
      <c r="G42" s="95" t="s">
        <v>65</v>
      </c>
      <c r="H42" s="97" t="s">
        <v>66</v>
      </c>
    </row>
    <row r="43" spans="1:8" x14ac:dyDescent="0.3">
      <c r="A43" s="65" t="s">
        <v>2</v>
      </c>
      <c r="B43" s="66" t="s">
        <v>3</v>
      </c>
      <c r="C43" s="66" t="s">
        <v>60</v>
      </c>
      <c r="D43" s="68">
        <v>1</v>
      </c>
      <c r="E43" s="68" t="s">
        <v>36</v>
      </c>
      <c r="F43" s="68">
        <v>1</v>
      </c>
      <c r="G43" s="82" t="s">
        <v>43</v>
      </c>
      <c r="H43" s="102" t="s">
        <v>75</v>
      </c>
    </row>
    <row r="44" spans="1:8" x14ac:dyDescent="0.3">
      <c r="A44" s="65" t="s">
        <v>86</v>
      </c>
      <c r="B44" s="66" t="s">
        <v>5</v>
      </c>
      <c r="C44" s="66" t="s">
        <v>88</v>
      </c>
      <c r="D44" s="68">
        <v>1</v>
      </c>
      <c r="E44" s="68" t="s">
        <v>36</v>
      </c>
      <c r="F44" s="68">
        <v>5</v>
      </c>
      <c r="G44" s="82" t="s">
        <v>43</v>
      </c>
      <c r="H44" s="102" t="s">
        <v>75</v>
      </c>
    </row>
    <row r="45" spans="1:8" ht="28.8" x14ac:dyDescent="0.3">
      <c r="A45" s="65" t="s">
        <v>86</v>
      </c>
      <c r="B45" s="66" t="s">
        <v>5</v>
      </c>
      <c r="C45" s="66" t="s">
        <v>88</v>
      </c>
      <c r="D45" s="68">
        <v>1</v>
      </c>
      <c r="E45" s="68" t="s">
        <v>36</v>
      </c>
      <c r="F45" s="68">
        <v>5</v>
      </c>
      <c r="G45" s="89" t="s">
        <v>67</v>
      </c>
      <c r="H45" s="102" t="s">
        <v>72</v>
      </c>
    </row>
    <row r="46" spans="1:8" ht="15" thickBot="1" x14ac:dyDescent="0.35">
      <c r="A46" s="90"/>
      <c r="B46" s="91"/>
      <c r="C46" s="98"/>
      <c r="D46" s="98"/>
      <c r="E46" s="98"/>
      <c r="F46" s="99"/>
      <c r="G46" s="99"/>
      <c r="H46" s="105"/>
    </row>
    <row r="47" spans="1:8" x14ac:dyDescent="0.3">
      <c r="A47" s="61"/>
      <c r="B47" s="61"/>
      <c r="C47" s="92"/>
      <c r="D47" s="92"/>
      <c r="E47" s="92"/>
      <c r="F47" s="93"/>
      <c r="G47" s="93"/>
    </row>
    <row r="48" spans="1:8" x14ac:dyDescent="0.3">
      <c r="A48" s="61"/>
      <c r="B48" s="61"/>
      <c r="C48" s="92"/>
      <c r="D48" s="92"/>
      <c r="E48" s="92"/>
      <c r="F48" s="92"/>
      <c r="G48" s="93"/>
    </row>
    <row r="49" spans="1:7" x14ac:dyDescent="0.3">
      <c r="A49" s="61"/>
      <c r="B49" s="61"/>
      <c r="C49" s="92"/>
      <c r="D49" s="92"/>
      <c r="E49" s="92"/>
      <c r="F49" s="92"/>
      <c r="G49" s="93"/>
    </row>
    <row r="50" spans="1:7" x14ac:dyDescent="0.3">
      <c r="A50" s="61"/>
      <c r="B50" s="61"/>
      <c r="C50" s="92"/>
      <c r="D50" s="92"/>
      <c r="E50" s="92"/>
      <c r="F50" s="92"/>
      <c r="G50" s="93"/>
    </row>
    <row r="51" spans="1:7" x14ac:dyDescent="0.3">
      <c r="A51" s="61"/>
      <c r="B51" s="61"/>
      <c r="C51" s="92"/>
      <c r="D51" s="92"/>
      <c r="E51" s="92"/>
      <c r="F51" s="92"/>
      <c r="G51" s="93"/>
    </row>
    <row r="52" spans="1:7" x14ac:dyDescent="0.3">
      <c r="A52" s="61"/>
      <c r="B52" s="61"/>
      <c r="C52" s="92"/>
      <c r="D52" s="92"/>
      <c r="E52" s="92"/>
      <c r="F52" s="92"/>
      <c r="G52" s="93"/>
    </row>
  </sheetData>
  <mergeCells count="7">
    <mergeCell ref="A1:H1"/>
    <mergeCell ref="A3:H3"/>
    <mergeCell ref="A41:B41"/>
    <mergeCell ref="A22:B22"/>
    <mergeCell ref="A37:B37"/>
    <mergeCell ref="A6:B6"/>
    <mergeCell ref="A11:B11"/>
  </mergeCells>
  <pageMargins left="0.70866141732283472" right="0.70866141732283472" top="0.78740157480314965" bottom="0.78740157480314965" header="0.31496062992125984" footer="0.31496062992125984"/>
  <pageSetup paperSize="9" scale="4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B66FA-215C-4D9D-B83A-ADBBC10843EC}">
  <sheetPr>
    <tabColor rgb="FFFFC000"/>
  </sheetPr>
  <dimension ref="A1:H11"/>
  <sheetViews>
    <sheetView showGridLines="0" zoomScaleNormal="100" workbookViewId="0">
      <selection activeCell="A8" sqref="A8"/>
    </sheetView>
  </sheetViews>
  <sheetFormatPr defaultRowHeight="14.4" x14ac:dyDescent="0.3"/>
  <cols>
    <col min="1" max="1" width="31.5546875" customWidth="1"/>
    <col min="2" max="2" width="27.88671875" customWidth="1"/>
    <col min="4" max="4" width="10.5546875" bestFit="1" customWidth="1"/>
  </cols>
  <sheetData>
    <row r="1" spans="1:8" ht="18" x14ac:dyDescent="0.3">
      <c r="A1" s="22" t="s">
        <v>24</v>
      </c>
      <c r="B1" s="41"/>
    </row>
    <row r="2" spans="1:8" ht="21" x14ac:dyDescent="0.3">
      <c r="A2" s="23"/>
      <c r="B2" s="20"/>
    </row>
    <row r="3" spans="1:8" ht="21" x14ac:dyDescent="0.3">
      <c r="A3" s="24" t="s">
        <v>25</v>
      </c>
      <c r="B3" s="42"/>
    </row>
    <row r="4" spans="1:8" s="1" customFormat="1" ht="21.6" thickBot="1" x14ac:dyDescent="0.35">
      <c r="A4" s="23"/>
      <c r="B4" s="20"/>
      <c r="H4" s="3"/>
    </row>
    <row r="5" spans="1:8" s="1" customFormat="1" ht="16.2" thickBot="1" x14ac:dyDescent="0.35">
      <c r="A5" s="155" t="s">
        <v>62</v>
      </c>
      <c r="B5" s="156"/>
      <c r="H5" s="3"/>
    </row>
    <row r="6" spans="1:8" ht="16.2" thickBot="1" x14ac:dyDescent="0.35">
      <c r="A6" s="30" t="s">
        <v>13</v>
      </c>
      <c r="B6" s="52" t="s">
        <v>14</v>
      </c>
      <c r="D6" s="3"/>
    </row>
    <row r="7" spans="1:8" x14ac:dyDescent="0.3">
      <c r="A7" s="28" t="s">
        <v>15</v>
      </c>
      <c r="B7" s="29" t="s">
        <v>16</v>
      </c>
      <c r="D7" s="4"/>
    </row>
    <row r="8" spans="1:8" x14ac:dyDescent="0.3">
      <c r="A8" s="17" t="s">
        <v>17</v>
      </c>
      <c r="B8" s="25" t="s">
        <v>18</v>
      </c>
      <c r="D8" s="4"/>
    </row>
    <row r="9" spans="1:8" x14ac:dyDescent="0.3">
      <c r="A9" s="17" t="s">
        <v>19</v>
      </c>
      <c r="B9" s="25" t="s">
        <v>20</v>
      </c>
      <c r="D9" s="2"/>
    </row>
    <row r="10" spans="1:8" ht="15.6" x14ac:dyDescent="0.3">
      <c r="A10" s="17" t="s">
        <v>21</v>
      </c>
      <c r="B10" s="25" t="s">
        <v>22</v>
      </c>
      <c r="D10" s="2"/>
    </row>
    <row r="11" spans="1:8" ht="15" thickBot="1" x14ac:dyDescent="0.35">
      <c r="A11" s="26" t="s">
        <v>8</v>
      </c>
      <c r="B11" s="27" t="s">
        <v>23</v>
      </c>
      <c r="D11" s="4"/>
    </row>
  </sheetData>
  <mergeCells count="1">
    <mergeCell ref="A5:B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FBF6F-429D-405B-AC52-CCD5D050115E}">
  <sheetPr>
    <tabColor rgb="FFFFC000"/>
  </sheetPr>
  <dimension ref="A1:D10"/>
  <sheetViews>
    <sheetView zoomScaleNormal="100" workbookViewId="0">
      <selection activeCell="A4" sqref="A4"/>
    </sheetView>
  </sheetViews>
  <sheetFormatPr defaultRowHeight="14.4" x14ac:dyDescent="0.3"/>
  <cols>
    <col min="1" max="1" width="34.5546875" customWidth="1"/>
    <col min="2" max="2" width="25.33203125" customWidth="1"/>
    <col min="4" max="4" width="17.6640625" style="2" bestFit="1" customWidth="1"/>
  </cols>
  <sheetData>
    <row r="1" spans="1:4" ht="18" x14ac:dyDescent="0.35">
      <c r="A1" s="35" t="s">
        <v>24</v>
      </c>
      <c r="B1" s="36"/>
    </row>
    <row r="2" spans="1:4" x14ac:dyDescent="0.3">
      <c r="A2" s="37"/>
      <c r="B2" s="38"/>
    </row>
    <row r="3" spans="1:4" ht="21" x14ac:dyDescent="0.4">
      <c r="A3" s="39" t="s">
        <v>82</v>
      </c>
      <c r="B3" s="40"/>
    </row>
    <row r="4" spans="1:4" ht="15" thickBot="1" x14ac:dyDescent="0.35">
      <c r="A4" s="37"/>
      <c r="B4" s="38"/>
    </row>
    <row r="5" spans="1:4" s="1" customFormat="1" ht="16.2" thickBot="1" x14ac:dyDescent="0.35">
      <c r="A5" s="157" t="s">
        <v>62</v>
      </c>
      <c r="B5" s="158"/>
      <c r="D5" s="2"/>
    </row>
    <row r="6" spans="1:4" s="1" customFormat="1" ht="16.2" thickBot="1" x14ac:dyDescent="0.35">
      <c r="A6" s="44" t="s">
        <v>13</v>
      </c>
      <c r="B6" s="45" t="s">
        <v>14</v>
      </c>
      <c r="D6" s="5"/>
    </row>
    <row r="7" spans="1:4" x14ac:dyDescent="0.3">
      <c r="A7" s="46" t="s">
        <v>26</v>
      </c>
      <c r="B7" s="47" t="s">
        <v>27</v>
      </c>
      <c r="D7" s="6"/>
    </row>
    <row r="8" spans="1:4" x14ac:dyDescent="0.3">
      <c r="A8" s="48" t="s">
        <v>28</v>
      </c>
      <c r="B8" s="49" t="s">
        <v>29</v>
      </c>
      <c r="D8" s="6"/>
    </row>
    <row r="9" spans="1:4" x14ac:dyDescent="0.3">
      <c r="A9" s="48" t="s">
        <v>11</v>
      </c>
      <c r="B9" s="49" t="s">
        <v>30</v>
      </c>
      <c r="D9" s="7"/>
    </row>
    <row r="10" spans="1:4" ht="16.2" thickBot="1" x14ac:dyDescent="0.4">
      <c r="A10" s="50" t="s">
        <v>10</v>
      </c>
      <c r="B10" s="51" t="s">
        <v>31</v>
      </c>
      <c r="D10" s="7"/>
    </row>
  </sheetData>
  <mergeCells count="1">
    <mergeCell ref="A5:B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C4816-7898-4820-A055-CC0ADC2055B0}">
  <sheetPr>
    <tabColor rgb="FFFFC000"/>
  </sheetPr>
  <dimension ref="A1:B10"/>
  <sheetViews>
    <sheetView zoomScaleNormal="100" workbookViewId="0">
      <selection activeCell="A14" sqref="A14"/>
    </sheetView>
  </sheetViews>
  <sheetFormatPr defaultRowHeight="14.4" x14ac:dyDescent="0.3"/>
  <cols>
    <col min="1" max="1" width="41.6640625" customWidth="1"/>
    <col min="2" max="2" width="20.33203125" customWidth="1"/>
  </cols>
  <sheetData>
    <row r="1" spans="1:2" ht="18" x14ac:dyDescent="0.35">
      <c r="A1" s="117" t="s">
        <v>24</v>
      </c>
      <c r="B1" s="118"/>
    </row>
    <row r="2" spans="1:2" x14ac:dyDescent="0.3">
      <c r="A2" s="119"/>
      <c r="B2" s="120"/>
    </row>
    <row r="3" spans="1:2" ht="21" x14ac:dyDescent="0.4">
      <c r="A3" s="121" t="s">
        <v>83</v>
      </c>
      <c r="B3" s="122"/>
    </row>
    <row r="4" spans="1:2" ht="15" thickBot="1" x14ac:dyDescent="0.35">
      <c r="A4" s="119"/>
      <c r="B4" s="120"/>
    </row>
    <row r="5" spans="1:2" ht="16.2" thickBot="1" x14ac:dyDescent="0.35">
      <c r="A5" s="157" t="s">
        <v>62</v>
      </c>
      <c r="B5" s="158"/>
    </row>
    <row r="6" spans="1:2" ht="16.2" thickBot="1" x14ac:dyDescent="0.35">
      <c r="A6" s="123" t="s">
        <v>13</v>
      </c>
      <c r="B6" s="124" t="s">
        <v>14</v>
      </c>
    </row>
    <row r="7" spans="1:2" x14ac:dyDescent="0.3">
      <c r="A7" s="125" t="s">
        <v>26</v>
      </c>
      <c r="B7" s="127" t="s">
        <v>78</v>
      </c>
    </row>
    <row r="8" spans="1:2" x14ac:dyDescent="0.3">
      <c r="A8" s="126" t="s">
        <v>28</v>
      </c>
      <c r="B8" s="128" t="s">
        <v>81</v>
      </c>
    </row>
    <row r="9" spans="1:2" s="1" customFormat="1" x14ac:dyDescent="0.3">
      <c r="A9" s="126" t="s">
        <v>11</v>
      </c>
      <c r="B9" s="128" t="s">
        <v>30</v>
      </c>
    </row>
    <row r="10" spans="1:2" ht="15" thickBot="1" x14ac:dyDescent="0.35">
      <c r="A10" s="129" t="s">
        <v>79</v>
      </c>
      <c r="B10" s="130" t="s">
        <v>80</v>
      </c>
    </row>
  </sheetData>
  <mergeCells count="1">
    <mergeCell ref="A5:B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CE025-F228-478F-9A06-D8820D5AAE6B}">
  <sheetPr>
    <tabColor rgb="FFFFC000"/>
  </sheetPr>
  <dimension ref="A1:B9"/>
  <sheetViews>
    <sheetView tabSelected="1" zoomScaleNormal="100" workbookViewId="0">
      <selection activeCell="A16" sqref="A16"/>
    </sheetView>
  </sheetViews>
  <sheetFormatPr defaultRowHeight="14.4" x14ac:dyDescent="0.3"/>
  <cols>
    <col min="1" max="1" width="35.33203125" bestFit="1" customWidth="1"/>
    <col min="2" max="2" width="22.33203125" customWidth="1"/>
  </cols>
  <sheetData>
    <row r="1" spans="1:2" ht="18" x14ac:dyDescent="0.3">
      <c r="A1" s="22" t="s">
        <v>24</v>
      </c>
      <c r="B1" s="41"/>
    </row>
    <row r="2" spans="1:2" x14ac:dyDescent="0.3">
      <c r="A2" s="19"/>
      <c r="B2" s="20"/>
    </row>
    <row r="3" spans="1:2" ht="21" x14ac:dyDescent="0.3">
      <c r="A3" s="24" t="s">
        <v>35</v>
      </c>
      <c r="B3" s="42"/>
    </row>
    <row r="4" spans="1:2" ht="15" thickBot="1" x14ac:dyDescent="0.35">
      <c r="A4" s="43"/>
      <c r="B4" s="20"/>
    </row>
    <row r="5" spans="1:2" s="1" customFormat="1" ht="16.2" thickBot="1" x14ac:dyDescent="0.35">
      <c r="A5" s="155" t="s">
        <v>62</v>
      </c>
      <c r="B5" s="156"/>
    </row>
    <row r="6" spans="1:2" s="1" customFormat="1" ht="16.2" thickBot="1" x14ac:dyDescent="0.35">
      <c r="A6" s="30" t="s">
        <v>13</v>
      </c>
      <c r="B6" s="58" t="s">
        <v>14</v>
      </c>
    </row>
    <row r="7" spans="1:2" x14ac:dyDescent="0.3">
      <c r="A7" s="56" t="s">
        <v>12</v>
      </c>
      <c r="B7" s="57" t="s">
        <v>9</v>
      </c>
    </row>
    <row r="8" spans="1:2" x14ac:dyDescent="0.3">
      <c r="A8" s="31" t="s">
        <v>32</v>
      </c>
      <c r="B8" s="32" t="s">
        <v>33</v>
      </c>
    </row>
    <row r="9" spans="1:2" ht="15" thickBot="1" x14ac:dyDescent="0.35">
      <c r="A9" s="33" t="s">
        <v>34</v>
      </c>
      <c r="B9" s="34" t="s">
        <v>30</v>
      </c>
    </row>
  </sheetData>
  <mergeCells count="1">
    <mergeCell ref="A5:B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Nabídka</vt:lpstr>
      <vt:lpstr>Rozdělení dodávek</vt:lpstr>
      <vt:lpstr>C1</vt:lpstr>
      <vt:lpstr>C2a</vt:lpstr>
      <vt:lpstr>C2b</vt:lpstr>
      <vt:lpstr>C3</vt:lpstr>
      <vt:lpstr>Nabídka!Oblast_tisku</vt:lpstr>
      <vt:lpstr>'Rozdělení dodávek'!Oblast_tisku</vt:lpstr>
      <vt:lpstr>Nabídka!Print_Area</vt:lpstr>
      <vt:lpstr>'Rozdělení dodávek'!Print_Area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2020-09-17T12:58:58Z</dcterms:created>
  <dcterms:modified xsi:type="dcterms:W3CDTF">2020-09-17T12:59:01Z</dcterms:modified>
</cp:coreProperties>
</file>