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2"/>
  </bookViews>
  <sheets>
    <sheet name="No. 1" sheetId="2" r:id="rId1"/>
    <sheet name="No. 2" sheetId="4" r:id="rId2"/>
    <sheet name="No. 3" sheetId="6" r:id="rId3"/>
    <sheet name="No. 4" sheetId="7" r:id="rId4"/>
    <sheet name="No. 5" sheetId="8" r:id="rId5"/>
    <sheet name="No. 6" sheetId="9" r:id="rId6"/>
    <sheet name="No. 7" sheetId="1" r:id="rId7"/>
    <sheet name="No. 8" sheetId="14" r:id="rId8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<sst xmlns="http://schemas.openxmlformats.org/spreadsheetml/2006/main" count="202" uniqueCount="61">
  <si>
    <r>
      <t xml:space="preserve">Položka / </t>
    </r>
    <r>
      <rPr>
        <b/>
        <i/>
        <sz val="11"/>
        <color theme="1"/>
        <rFont val="Calibri"/>
        <family val="2"/>
        <scheme val="minor"/>
      </rPr>
      <t>Item</t>
    </r>
  </si>
  <si>
    <r>
      <t>Jednotková cena bez DPH (1 vzorek) /</t>
    </r>
    <r>
      <rPr>
        <b/>
        <i/>
        <sz val="11"/>
        <color theme="1"/>
        <rFont val="Calibri"/>
        <family val="2"/>
        <scheme val="minor"/>
      </rPr>
      <t xml:space="preserve"> Unit price excl. VAT (1 sample)</t>
    </r>
  </si>
  <si>
    <r>
      <t>Celková cena bez DPH /</t>
    </r>
    <r>
      <rPr>
        <b/>
        <i/>
        <sz val="11"/>
        <color theme="1"/>
        <rFont val="Calibri"/>
        <family val="2"/>
        <scheme val="minor"/>
      </rPr>
      <t xml:space="preserve"> Total price excluding VAT</t>
    </r>
  </si>
  <si>
    <t>Celková cena včetně DPH / Total price including VAT</t>
  </si>
  <si>
    <r>
      <t xml:space="preserve">Laboratorní zpracování rostlinných makrozbytků / </t>
    </r>
    <r>
      <rPr>
        <b/>
        <i/>
        <sz val="11"/>
        <rFont val="Calibri"/>
        <family val="2"/>
        <scheme val="minor"/>
      </rPr>
      <t>Macroremain analysis</t>
    </r>
    <r>
      <rPr>
        <b/>
        <sz val="11"/>
        <rFont val="Calibri"/>
        <family val="2"/>
        <scheme val="minor"/>
      </rPr>
      <t xml:space="preserve"> </t>
    </r>
  </si>
  <si>
    <r>
      <t xml:space="preserve">Xylotomická a antrakologická analýza / </t>
    </r>
    <r>
      <rPr>
        <b/>
        <i/>
        <sz val="11"/>
        <color theme="1"/>
        <rFont val="Calibri"/>
        <family val="2"/>
        <scheme val="minor"/>
      </rPr>
      <t xml:space="preserve">Xylotomical and anthralogical analysis </t>
    </r>
  </si>
  <si>
    <r>
      <t xml:space="preserve">Fytolitová analýza / </t>
    </r>
    <r>
      <rPr>
        <b/>
        <i/>
        <sz val="11"/>
        <rFont val="Calibri"/>
        <family val="2"/>
        <scheme val="minor"/>
      </rPr>
      <t xml:space="preserve">Phytolith analysis </t>
    </r>
  </si>
  <si>
    <r>
      <t xml:space="preserve">Neplátce DPH uvede pouze cenu bez DPH / </t>
    </r>
    <r>
      <rPr>
        <i/>
        <sz val="11"/>
        <color theme="1"/>
        <rFont val="Calibri"/>
        <family val="2"/>
        <scheme val="minor"/>
      </rPr>
      <t>The non-VAT payer will only state the price without VAT</t>
    </r>
  </si>
  <si>
    <r>
      <t xml:space="preserve">Dodavatel vyplní pouze žlutě označená pole / </t>
    </r>
    <r>
      <rPr>
        <i/>
        <sz val="11"/>
        <color theme="1"/>
        <rFont val="Calibri"/>
        <family val="2"/>
        <scheme val="minor"/>
      </rPr>
      <t>The prospective party fills in only the fields marked in yellow</t>
    </r>
  </si>
  <si>
    <r>
      <t xml:space="preserve">Palynologická analýza / </t>
    </r>
    <r>
      <rPr>
        <b/>
        <i/>
        <sz val="11"/>
        <rFont val="Calibri"/>
        <family val="2"/>
        <scheme val="minor"/>
      </rPr>
      <t>Palynological analysis</t>
    </r>
  </si>
  <si>
    <r>
      <t xml:space="preserve">Katodová luminiscence / </t>
    </r>
    <r>
      <rPr>
        <b/>
        <i/>
        <sz val="11"/>
        <color theme="1"/>
        <rFont val="Calibri"/>
        <family val="2"/>
        <scheme val="minor"/>
      </rPr>
      <t>Cathode luminescence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</si>
  <si>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Elektronová mikroanalýza / </t>
    </r>
    <r>
      <rPr>
        <b/>
        <i/>
        <sz val="11"/>
        <color theme="1"/>
        <rFont val="Calibri"/>
        <family val="2"/>
        <scheme val="minor"/>
      </rPr>
      <t>Electron microanalysis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</si>
  <si>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Mineralogie – rentgenová difrakce (XRD) / </t>
    </r>
    <r>
      <rPr>
        <b/>
        <i/>
        <sz val="11"/>
        <color theme="1"/>
        <rFont val="Calibri"/>
        <family val="2"/>
        <scheme val="minor"/>
      </rPr>
      <t>Mineralogy - X-ray diffraction (XRD)</t>
    </r>
  </si>
  <si>
    <r>
      <t xml:space="preserve">Energeticky disperzní rentgenová spektroskopie (EDS/ED-XRF) / </t>
    </r>
    <r>
      <rPr>
        <b/>
        <i/>
        <sz val="11"/>
        <color theme="1"/>
        <rFont val="Calibri"/>
        <family val="2"/>
        <scheme val="minor"/>
      </rPr>
      <t>Energy dispersive X-ray spectroscopy (EDS / ED-XRF)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</si>
  <si>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Kompletní silikátové analýzy pomocí hmotnostní spektrometrie s indukčně vázaným plazmatem (ICP-MS) / </t>
    </r>
    <r>
      <rPr>
        <b/>
        <i/>
        <sz val="11"/>
        <color theme="1"/>
        <rFont val="Calibri"/>
        <family val="2"/>
        <scheme val="minor"/>
      </rPr>
      <t>Complete silicate analysis by inductively coupled plasma mass spectrometry (ICP- MS)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</si>
  <si>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Magnetická susceptibilita včetně žíhaní (LOI) / </t>
    </r>
    <r>
      <rPr>
        <b/>
        <i/>
        <sz val="11"/>
        <rFont val="Calibri"/>
        <family val="2"/>
        <scheme val="minor"/>
      </rPr>
      <t xml:space="preserve">Magnetic susceptibility and loss on ignition (LOI) </t>
    </r>
  </si>
  <si>
    <r>
      <t xml:space="preserve">Příprava časti vzorků pomocí laserové granulometrie / </t>
    </r>
    <r>
      <rPr>
        <b/>
        <i/>
        <sz val="11"/>
        <color theme="1"/>
        <rFont val="Calibri"/>
        <family val="2"/>
        <scheme val="minor"/>
      </rPr>
      <t xml:space="preserve">Laser granulometry </t>
    </r>
  </si>
  <si>
    <r>
      <t xml:space="preserve">Mikro-rentgenová fluorescenční spektrometrie (μXRF) / </t>
    </r>
    <r>
      <rPr>
        <b/>
        <i/>
        <sz val="11"/>
        <rFont val="Calibri"/>
        <family val="2"/>
        <scheme val="minor"/>
      </rPr>
      <t>Micro-X-ray fluorescence spectrometry (μXRF)</t>
    </r>
    <r>
      <rPr>
        <b/>
        <sz val="11"/>
        <rFont val="Calibri"/>
        <family val="2"/>
        <scheme val="minor"/>
      </rPr>
      <t xml:space="preserve"> </t>
    </r>
  </si>
  <si>
    <r>
      <t xml:space="preserve">Geochemie stabilních izotopů lehkých prvků / </t>
    </r>
    <r>
      <rPr>
        <b/>
        <i/>
        <sz val="11"/>
        <color theme="1"/>
        <rFont val="Calibri"/>
        <family val="2"/>
        <scheme val="minor"/>
      </rPr>
      <t>Geochemistry of stable isotopes of light elements: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H/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H, </t>
    </r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C/</t>
    </r>
    <r>
      <rPr>
        <b/>
        <vertAlign val="super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 xml:space="preserve">C, </t>
    </r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N/</t>
    </r>
    <r>
      <rPr>
        <b/>
        <vertAlign val="super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 xml:space="preserve">N, </t>
    </r>
    <r>
      <rPr>
        <b/>
        <vertAlign val="superscript"/>
        <sz val="11"/>
        <color theme="1"/>
        <rFont val="Calibri"/>
        <family val="2"/>
        <scheme val="minor"/>
      </rPr>
      <t>18</t>
    </r>
    <r>
      <rPr>
        <b/>
        <sz val="11"/>
        <color theme="1"/>
        <rFont val="Calibri"/>
        <family val="2"/>
        <scheme val="minor"/>
      </rPr>
      <t>O/</t>
    </r>
    <r>
      <rPr>
        <b/>
        <vertAlign val="superscript"/>
        <sz val="11"/>
        <color theme="1"/>
        <rFont val="Calibri"/>
        <family val="2"/>
        <scheme val="minor"/>
      </rPr>
      <t>16</t>
    </r>
    <r>
      <rPr>
        <b/>
        <sz val="11"/>
        <color theme="1"/>
        <rFont val="Calibri"/>
        <family val="2"/>
        <scheme val="minor"/>
      </rPr>
      <t xml:space="preserve">O a </t>
    </r>
    <r>
      <rPr>
        <b/>
        <vertAlign val="superscript"/>
        <sz val="11"/>
        <color theme="1"/>
        <rFont val="Calibri"/>
        <family val="2"/>
        <scheme val="minor"/>
      </rPr>
      <t>34</t>
    </r>
    <r>
      <rPr>
        <b/>
        <sz val="11"/>
        <color theme="1"/>
        <rFont val="Calibri"/>
        <family val="2"/>
        <scheme val="minor"/>
      </rPr>
      <t>S/</t>
    </r>
    <r>
      <rPr>
        <b/>
        <vertAlign val="superscript"/>
        <sz val="11"/>
        <color theme="1"/>
        <rFont val="Calibri"/>
        <family val="2"/>
        <scheme val="minor"/>
      </rPr>
      <t>32</t>
    </r>
    <r>
      <rPr>
        <b/>
        <sz val="11"/>
        <color theme="1"/>
        <rFont val="Calibri"/>
        <family val="2"/>
        <scheme val="minor"/>
      </rPr>
      <t>S</t>
    </r>
  </si>
  <si>
    <r>
      <t>Geochemie stabilních izotopů lehkých prvků /</t>
    </r>
    <r>
      <rPr>
        <b/>
        <i/>
        <sz val="11"/>
        <color theme="1"/>
        <rFont val="Calibri"/>
        <family val="2"/>
        <scheme val="minor"/>
      </rPr>
      <t xml:space="preserve"> Geochemistry of stable isotopes of light elements: </t>
    </r>
    <r>
      <rPr>
        <b/>
        <sz val="11"/>
        <color theme="1"/>
        <rFont val="Calibri"/>
        <family val="2"/>
        <scheme val="minor"/>
      </rPr>
      <t>Sr a Nd</t>
    </r>
  </si>
  <si>
    <r>
      <t xml:space="preserve">Geochemie stabilních izotopů težkých prvků / </t>
    </r>
    <r>
      <rPr>
        <b/>
        <i/>
        <sz val="11"/>
        <color theme="1"/>
        <rFont val="Calibri"/>
        <family val="2"/>
        <scheme val="minor"/>
      </rPr>
      <t>Geochemistry of stable isotopes of heavy elements: Pb</t>
    </r>
  </si>
  <si>
    <r>
      <t xml:space="preserve">Analýza lipidů pomocí GC/FID (množství), GC/FID a GC/MS (typy), včetne GC-C-IRMS (stabilní izotopy mastných kyselin) / </t>
    </r>
    <r>
      <rPr>
        <b/>
        <i/>
        <sz val="11"/>
        <color theme="1"/>
        <rFont val="Calibri"/>
        <family val="2"/>
        <scheme val="minor"/>
      </rPr>
      <t>Lipid analysis by GC / FID (quantity), GC / FID and GC / MS (types), including GC-C -IRMS (stable fatty acid isotopes)</t>
    </r>
  </si>
  <si>
    <r>
      <t xml:space="preserve">Skenování pomocí nedestruktivní počítačové mikrotomografie (μCT) / </t>
    </r>
    <r>
      <rPr>
        <b/>
        <i/>
        <sz val="11"/>
        <color theme="1"/>
        <rFont val="Calibri"/>
        <family val="2"/>
        <scheme val="minor"/>
      </rPr>
      <t>Scanning of ceramic finds by 3D-microtomography</t>
    </r>
  </si>
  <si>
    <r>
      <t xml:space="preserve">3D analýza keramické vnitřní struktury (zjištění orientace častíc ostřiva ve výbrusech, porovnávací petrografické analýzy mineralogických příměsí) / </t>
    </r>
    <r>
      <rPr>
        <b/>
        <i/>
        <sz val="11"/>
        <color theme="1"/>
        <rFont val="Calibri"/>
        <family val="2"/>
        <scheme val="minor"/>
      </rPr>
      <t>3D analysis of ceramic microstructure (determining the orientation of slag particles in sections, including reconstruction and comparative petrographic analysis of mineralogical impurities in ceramic samples)</t>
    </r>
  </si>
  <si>
    <r>
      <t xml:space="preserve">Datování sedimentů pomocí optické stimulovaná luminiscence (OSL) / </t>
    </r>
    <r>
      <rPr>
        <b/>
        <i/>
        <sz val="11"/>
        <color theme="1"/>
        <rFont val="Calibri"/>
        <family val="2"/>
        <scheme val="minor"/>
      </rPr>
      <t>Optical stimulated luminescence analysis (OSL)</t>
    </r>
  </si>
  <si>
    <r>
      <t>Jednotková cena bez DPH (1 vzorek/metr) /</t>
    </r>
    <r>
      <rPr>
        <b/>
        <i/>
        <sz val="11"/>
        <color theme="1"/>
        <rFont val="Calibri"/>
        <family val="2"/>
        <scheme val="minor"/>
      </rPr>
      <t xml:space="preserve"> Unit price excl. VAT (1 sample/meter)</t>
    </r>
  </si>
  <si>
    <r>
      <t xml:space="preserve">výběr a odebrání vzorků, homohenizace vzorků, extrakce, vykonání měření, zpracování dat, záverečná zpráva / </t>
    </r>
    <r>
      <rPr>
        <i/>
        <sz val="11"/>
        <rFont val="Calibri"/>
        <family val="2"/>
        <scheme val="minor"/>
      </rPr>
      <t>sampling and its homogenisation, extraction, analysis, data processing and interpretation</t>
    </r>
  </si>
  <si>
    <r>
      <t>Jednotková cena bez DPH (1 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/</t>
    </r>
    <r>
      <rPr>
        <b/>
        <i/>
        <sz val="11"/>
        <color theme="1"/>
        <rFont val="Calibri"/>
        <family val="2"/>
        <scheme val="minor"/>
      </rPr>
      <t xml:space="preserve"> Unit price excl. VAT (1 km</t>
    </r>
    <r>
      <rPr>
        <b/>
        <i/>
        <vertAlign val="super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)</t>
    </r>
  </si>
  <si>
    <r>
      <t>Geochemie stabilních izotopů lehkých prvků</t>
    </r>
    <r>
      <rPr>
        <b/>
        <i/>
        <sz val="11"/>
        <rFont val="Calibri"/>
        <family val="2"/>
        <scheme val="minor"/>
      </rPr>
      <t xml:space="preserve"> / Geochemistry of stable isotopes of light elements: </t>
    </r>
    <r>
      <rPr>
        <b/>
        <vertAlign val="superscript"/>
        <sz val="11"/>
        <rFont val="Calibri"/>
        <family val="2"/>
        <scheme val="minor"/>
      </rPr>
      <t>13</t>
    </r>
    <r>
      <rPr>
        <b/>
        <sz val="11"/>
        <rFont val="Calibri"/>
        <family val="2"/>
        <scheme val="minor"/>
      </rPr>
      <t>C/</t>
    </r>
    <r>
      <rPr>
        <b/>
        <vertAlign val="superscript"/>
        <sz val="11"/>
        <rFont val="Calibri"/>
        <family val="2"/>
        <scheme val="minor"/>
      </rPr>
      <t>12</t>
    </r>
    <r>
      <rPr>
        <b/>
        <sz val="11"/>
        <rFont val="Calibri"/>
        <family val="2"/>
        <scheme val="minor"/>
      </rPr>
      <t xml:space="preserve">C, </t>
    </r>
    <r>
      <rPr>
        <b/>
        <vertAlign val="superscript"/>
        <sz val="11"/>
        <rFont val="Calibri"/>
        <family val="2"/>
        <scheme val="minor"/>
      </rPr>
      <t>15</t>
    </r>
    <r>
      <rPr>
        <b/>
        <sz val="11"/>
        <rFont val="Calibri"/>
        <family val="2"/>
        <scheme val="minor"/>
      </rPr>
      <t>N/</t>
    </r>
    <r>
      <rPr>
        <b/>
        <vertAlign val="superscript"/>
        <sz val="11"/>
        <rFont val="Calibri"/>
        <family val="2"/>
        <scheme val="minor"/>
      </rPr>
      <t>14</t>
    </r>
    <r>
      <rPr>
        <b/>
        <sz val="11"/>
        <rFont val="Calibri"/>
        <family val="2"/>
        <scheme val="minor"/>
      </rPr>
      <t xml:space="preserve">N, </t>
    </r>
    <r>
      <rPr>
        <b/>
        <vertAlign val="superscript"/>
        <sz val="11"/>
        <rFont val="Calibri"/>
        <family val="2"/>
        <scheme val="minor"/>
      </rPr>
      <t>34</t>
    </r>
    <r>
      <rPr>
        <b/>
        <sz val="11"/>
        <rFont val="Calibri"/>
        <family val="2"/>
        <scheme val="minor"/>
      </rPr>
      <t>S/</t>
    </r>
    <r>
      <rPr>
        <b/>
        <vertAlign val="superscript"/>
        <sz val="11"/>
        <rFont val="Calibri"/>
        <family val="2"/>
        <scheme val="minor"/>
      </rPr>
      <t>32</t>
    </r>
    <r>
      <rPr>
        <b/>
        <sz val="11"/>
        <rFont val="Calibri"/>
        <family val="2"/>
        <scheme val="minor"/>
      </rPr>
      <t xml:space="preserve">S, </t>
    </r>
    <r>
      <rPr>
        <b/>
        <vertAlign val="superscript"/>
        <sz val="11"/>
        <rFont val="Calibri"/>
        <family val="2"/>
        <scheme val="minor"/>
      </rPr>
      <t>18</t>
    </r>
    <r>
      <rPr>
        <b/>
        <sz val="11"/>
        <rFont val="Calibri"/>
        <family val="2"/>
        <scheme val="minor"/>
      </rPr>
      <t>O/</t>
    </r>
    <r>
      <rPr>
        <b/>
        <vertAlign val="superscript"/>
        <sz val="11"/>
        <rFont val="Calibri"/>
        <family val="2"/>
        <scheme val="minor"/>
      </rPr>
      <t>16</t>
    </r>
    <r>
      <rPr>
        <b/>
        <sz val="11"/>
        <rFont val="Calibri"/>
        <family val="2"/>
        <scheme val="minor"/>
      </rPr>
      <t xml:space="preserve">O, </t>
    </r>
    <r>
      <rPr>
        <b/>
        <vertAlign val="superscript"/>
        <sz val="11"/>
        <rFont val="Calibri"/>
        <family val="2"/>
        <scheme val="minor"/>
      </rPr>
      <t>87</t>
    </r>
    <r>
      <rPr>
        <b/>
        <sz val="11"/>
        <rFont val="Calibri"/>
        <family val="2"/>
        <scheme val="minor"/>
      </rPr>
      <t>Sr/</t>
    </r>
    <r>
      <rPr>
        <b/>
        <vertAlign val="superscript"/>
        <sz val="11"/>
        <rFont val="Calibri"/>
        <family val="2"/>
        <scheme val="minor"/>
      </rPr>
      <t>86</t>
    </r>
    <r>
      <rPr>
        <b/>
        <sz val="11"/>
        <rFont val="Calibri"/>
        <family val="2"/>
        <scheme val="minor"/>
      </rPr>
      <t xml:space="preserve">Sr </t>
    </r>
    <r>
      <rPr>
        <b/>
        <i/>
        <sz val="11"/>
        <rFont val="Calibri"/>
        <family val="2"/>
        <scheme val="minor"/>
      </rPr>
      <t xml:space="preserve"> </t>
    </r>
  </si>
  <si>
    <r>
      <t xml:space="preserve">Multielektrodové profilování (ERT) v regionu Ohrid (Rep. Severní Makedonie) / </t>
    </r>
    <r>
      <rPr>
        <b/>
        <i/>
        <sz val="11"/>
        <rFont val="Calibri"/>
        <family val="2"/>
        <scheme val="minor"/>
      </rPr>
      <t>Multielectrode profiling (ERT) in the Ohrid region (North Macedonia)</t>
    </r>
  </si>
  <si>
    <r>
      <t xml:space="preserve">CELKOVÁ NABÍDKOVÁ CENA PRO ČÁST 1 / </t>
    </r>
    <r>
      <rPr>
        <b/>
        <i/>
        <sz val="11"/>
        <color theme="1"/>
        <rFont val="Calibri"/>
        <family val="2"/>
        <scheme val="minor"/>
      </rPr>
      <t>TOTAL OFFERING PRICE FOR PART 1:</t>
    </r>
  </si>
  <si>
    <r>
      <t xml:space="preserve">CELKOVÁ NABÍDKOVÁ CENA PRO ČÁST 2 / </t>
    </r>
    <r>
      <rPr>
        <b/>
        <i/>
        <sz val="11"/>
        <color theme="1"/>
        <rFont val="Calibri"/>
        <family val="2"/>
        <scheme val="minor"/>
      </rPr>
      <t>TOTAL OFFERING PRICE FOR PART 2:</t>
    </r>
  </si>
  <si>
    <r>
      <t xml:space="preserve">CELKOVÁ NABÍDKOVÁ CENA PRO ČÁST 3 / </t>
    </r>
    <r>
      <rPr>
        <b/>
        <i/>
        <sz val="11"/>
        <color theme="1"/>
        <rFont val="Calibri"/>
        <family val="2"/>
        <scheme val="minor"/>
      </rPr>
      <t>TOTAL OFFERING PRICE FOR PART 3:</t>
    </r>
  </si>
  <si>
    <r>
      <t xml:space="preserve">CELKOVÁ NABÍDKOVÁ CENA PRO ČÁST 4 / </t>
    </r>
    <r>
      <rPr>
        <b/>
        <i/>
        <sz val="11"/>
        <color theme="1"/>
        <rFont val="Calibri"/>
        <family val="2"/>
        <scheme val="minor"/>
      </rPr>
      <t>TOTAL OFFERING PRICE FOR PART 4:</t>
    </r>
  </si>
  <si>
    <r>
      <t xml:space="preserve">CELKOVÁ NABÍDKOVÁ CENA PRO ČÁST 5 / </t>
    </r>
    <r>
      <rPr>
        <b/>
        <i/>
        <sz val="11"/>
        <color theme="1"/>
        <rFont val="Calibri"/>
        <family val="2"/>
        <scheme val="minor"/>
      </rPr>
      <t>TOTAL OFFERING PRICE FOR PART 5:</t>
    </r>
  </si>
  <si>
    <r>
      <t xml:space="preserve">CELKOVÁ NABÍDKOVÁ CENA PRO ČÁST 6 / </t>
    </r>
    <r>
      <rPr>
        <b/>
        <i/>
        <sz val="11"/>
        <color theme="1"/>
        <rFont val="Calibri"/>
        <family val="2"/>
        <scheme val="minor"/>
      </rPr>
      <t>TOTAL OFFERING PRICE FOR PART 6:</t>
    </r>
  </si>
  <si>
    <r>
      <t xml:space="preserve">CELKOVÁ NABÍDKOVÁ CENA PRO ČÁST 7 / </t>
    </r>
    <r>
      <rPr>
        <b/>
        <i/>
        <sz val="11"/>
        <color theme="1"/>
        <rFont val="Calibri"/>
        <family val="2"/>
        <scheme val="minor"/>
      </rPr>
      <t>TOTAL OFFERING PRICE FOR PART 7:</t>
    </r>
  </si>
  <si>
    <r>
      <t xml:space="preserve">CELKOVÁ NABÍDKOVÁ CENA PRO ČÁST 8 / </t>
    </r>
    <r>
      <rPr>
        <b/>
        <i/>
        <sz val="11"/>
        <color theme="1"/>
        <rFont val="Calibri"/>
        <family val="2"/>
        <scheme val="minor"/>
      </rPr>
      <t>TOTAL OFFERING PRICE FOR PART 8:</t>
    </r>
  </si>
  <si>
    <r>
      <t xml:space="preserve">Archeobotanické a palynologické analýzy / </t>
    </r>
    <r>
      <rPr>
        <b/>
        <i/>
        <sz val="11"/>
        <color theme="1"/>
        <rFont val="Calibri"/>
        <family val="2"/>
        <scheme val="minor"/>
      </rPr>
      <t>Archaeobotanical and palynological analysis</t>
    </r>
  </si>
  <si>
    <r>
      <t xml:space="preserve">Geologický průzkum, úprava a litogeochemické analýzy vrtného vzorku jádra a sedimentů / </t>
    </r>
    <r>
      <rPr>
        <b/>
        <i/>
        <sz val="11"/>
        <color theme="1"/>
        <rFont val="Calibri"/>
        <family val="2"/>
        <scheme val="minor"/>
      </rPr>
      <t>Geological survey, treatment and lithogeochemical analyzes of the core and sediment drilling sample</t>
    </r>
  </si>
  <si>
    <r>
      <t xml:space="preserve">Analýza stabilních izotopů v anorganických materiálech / </t>
    </r>
    <r>
      <rPr>
        <b/>
        <i/>
        <sz val="11"/>
        <color theme="1"/>
        <rFont val="Calibri"/>
        <family val="2"/>
        <scheme val="minor"/>
      </rPr>
      <t>Analysis of stable isotopes in anorganic materials</t>
    </r>
  </si>
  <si>
    <r>
      <t xml:space="preserve">Analýza organických reziduí v archeologických keramických nádobách / </t>
    </r>
    <r>
      <rPr>
        <b/>
        <i/>
        <sz val="11"/>
        <color theme="1"/>
        <rFont val="Calibri"/>
        <family val="2"/>
        <scheme val="minor"/>
      </rPr>
      <t>Analysis of organic residues in archaeological ceramic vessels</t>
    </r>
  </si>
  <si>
    <r>
      <t xml:space="preserve">Technické testování a analýza keramických objektů z archeologických výzkumů / </t>
    </r>
    <r>
      <rPr>
        <b/>
        <i/>
        <sz val="11"/>
        <rFont val="Calibri"/>
        <family val="2"/>
        <scheme val="minor"/>
      </rPr>
      <t>Technical testing and analysis of ceramic objects - archaeological findings</t>
    </r>
  </si>
  <si>
    <r>
      <t xml:space="preserve">Datování sedimentů pomocí optické stimulované luminiscence / </t>
    </r>
    <r>
      <rPr>
        <b/>
        <i/>
        <sz val="11"/>
        <color theme="1"/>
        <rFont val="Calibri"/>
        <family val="2"/>
        <scheme val="minor"/>
      </rPr>
      <t>Sediment dating using optical stimulated luminescence</t>
    </r>
  </si>
  <si>
    <r>
      <t xml:space="preserve">Príloha č. 1., část VZ 1:  Technická specifikace a cenová kalkulace  // </t>
    </r>
    <r>
      <rPr>
        <i/>
        <sz val="14"/>
        <color theme="1"/>
        <rFont val="Calibri"/>
        <family val="2"/>
        <scheme val="minor"/>
      </rPr>
      <t>Annex No. 1, part no. 1: Technical specification and Price calculation</t>
    </r>
  </si>
  <si>
    <r>
      <t xml:space="preserve">Príloha č. 1., část VZ 2:  Technická specifikace a cenová kalkulace  // </t>
    </r>
    <r>
      <rPr>
        <i/>
        <sz val="14"/>
        <color theme="1"/>
        <rFont val="Calibri"/>
        <family val="2"/>
        <scheme val="minor"/>
      </rPr>
      <t>Annex No. 1, part no. 2: Technical specification and Price calculation</t>
    </r>
  </si>
  <si>
    <r>
      <t xml:space="preserve">Príloha č. 1., část VZ 3:  Technická specifikace a cenová kalkulace  // </t>
    </r>
    <r>
      <rPr>
        <i/>
        <sz val="14"/>
        <color theme="1"/>
        <rFont val="Calibri"/>
        <family val="2"/>
        <scheme val="minor"/>
      </rPr>
      <t>Annex No. 1, part no. 3: Technical specification and Price calculation</t>
    </r>
  </si>
  <si>
    <r>
      <t xml:space="preserve">Príloha č. 1., část VZ 4:  Technická specifikace a cenová kalkulace  // </t>
    </r>
    <r>
      <rPr>
        <i/>
        <sz val="14"/>
        <color theme="1"/>
        <rFont val="Calibri"/>
        <family val="2"/>
        <scheme val="minor"/>
      </rPr>
      <t>Annex No. 1, part no. 4: Technical specification and Price calculation</t>
    </r>
  </si>
  <si>
    <r>
      <t xml:space="preserve">Príloha č. 1., část VZ 5:  Technická specifikace a cenová kalkulace  // </t>
    </r>
    <r>
      <rPr>
        <i/>
        <sz val="14"/>
        <color theme="1"/>
        <rFont val="Calibri"/>
        <family val="2"/>
        <scheme val="minor"/>
      </rPr>
      <t>Annex No. 1, part no. 5: Technical specification and Price calculation</t>
    </r>
  </si>
  <si>
    <r>
      <t xml:space="preserve">Príloha č. 1., část VZ 6:  Technická specifikace a cenová kalkulace  // </t>
    </r>
    <r>
      <rPr>
        <i/>
        <sz val="14"/>
        <color theme="1"/>
        <rFont val="Calibri"/>
        <family val="2"/>
        <scheme val="minor"/>
      </rPr>
      <t>Annex No. 1, part no. 6: Technical specification and Price calculation</t>
    </r>
  </si>
  <si>
    <r>
      <t xml:space="preserve">Príloha č. 1., část VZ 7:  Technická specifikace a cenová kalkulace  // </t>
    </r>
    <r>
      <rPr>
        <i/>
        <sz val="14"/>
        <color theme="1"/>
        <rFont val="Calibri"/>
        <family val="2"/>
        <scheme val="minor"/>
      </rPr>
      <t>Annex No. 1, part no. 7 Technical specification and Price calculation</t>
    </r>
  </si>
  <si>
    <r>
      <t xml:space="preserve">Príloha č. 1., část VZ 8:  Technická specifikace a cenová kalkulace  // </t>
    </r>
    <r>
      <rPr>
        <i/>
        <sz val="14"/>
        <color theme="1"/>
        <rFont val="Calibri"/>
        <family val="2"/>
        <scheme val="minor"/>
      </rPr>
      <t>Annex No. 1, part no. 8 Technical specification and Price calculation</t>
    </r>
  </si>
  <si>
    <r>
      <t xml:space="preserve">WD-XRF/RFA analýza skla / </t>
    </r>
    <r>
      <rPr>
        <b/>
        <i/>
        <sz val="11"/>
        <rFont val="Calibri"/>
        <family val="2"/>
        <scheme val="minor"/>
      </rPr>
      <t>X-ray fluorescence spectroscopy of glass</t>
    </r>
    <r>
      <rPr>
        <b/>
        <sz val="11"/>
        <rFont val="Calibri"/>
        <family val="2"/>
        <scheme val="minor"/>
      </rPr>
      <t xml:space="preserve"> </t>
    </r>
  </si>
  <si>
    <r>
      <t xml:space="preserve">Strukturní analýza hornin, minerálů a skleněných archeologických objektů / </t>
    </r>
    <r>
      <rPr>
        <b/>
        <i/>
        <sz val="11"/>
        <color theme="1"/>
        <rFont val="Calibri"/>
        <family val="2"/>
        <scheme val="minor"/>
      </rPr>
      <t>Structural analysis of rocks, minerals and glass archaeological objects</t>
    </r>
  </si>
  <si>
    <r>
      <t xml:space="preserve">Analýza stabilních izotopů v organických materiálech - archeologické nálezy / </t>
    </r>
    <r>
      <rPr>
        <b/>
        <i/>
        <sz val="11"/>
        <color theme="1"/>
        <rFont val="Calibri"/>
        <family val="2"/>
        <scheme val="minor"/>
      </rPr>
      <t>Analysis of stable isotopes in organic material - archaeological finds</t>
    </r>
  </si>
  <si>
    <r>
      <t>odebrání a příprava vzorků, vykonání měření, zpracování dat, záverečné vyhodnocení /</t>
    </r>
    <r>
      <rPr>
        <i/>
        <sz val="11"/>
        <color theme="1"/>
        <rFont val="Calibri"/>
        <family val="2"/>
        <scheme val="minor"/>
      </rPr>
      <t xml:space="preserve"> sampling and sample preparation, analysis, data processing and interpretation</t>
    </r>
  </si>
  <si>
    <r>
      <t>odběr a příprava vzorků, vykonání měření, zpracování dat a vyhodnocení, záverečná zpráva /</t>
    </r>
    <r>
      <rPr>
        <i/>
        <sz val="11"/>
        <color theme="1"/>
        <rFont val="Calibri"/>
        <family val="2"/>
        <scheme val="minor"/>
      </rPr>
      <t xml:space="preserve"> sampling and sample preparation, analysis, data processing and interpretation</t>
    </r>
  </si>
  <si>
    <r>
      <t xml:space="preserve">Vypracování Souhrnné hodnoticí zprávy / </t>
    </r>
    <r>
      <rPr>
        <b/>
        <i/>
        <sz val="11"/>
        <rFont val="Calibri"/>
        <family val="2"/>
        <scheme val="minor"/>
      </rPr>
      <t>Final report</t>
    </r>
  </si>
  <si>
    <r>
      <t>Vypracování souhrnné hodnoticí zprávy obsahující  závereční vyhodnocení analýz,  a odbornou interpretaci dosaženého výsledku /</t>
    </r>
    <r>
      <rPr>
        <i/>
        <sz val="11"/>
        <color theme="1"/>
        <rFont val="Calibri"/>
        <family val="2"/>
        <scheme val="minor"/>
      </rPr>
      <t xml:space="preserve"> final report including evaluation and interpretation of the data</t>
    </r>
  </si>
  <si>
    <r>
      <t>odběr a příprava vzorků, vykonání měření, zpracování dat, vyhodnocení /</t>
    </r>
    <r>
      <rPr>
        <i/>
        <sz val="11"/>
        <color theme="1"/>
        <rFont val="Calibri"/>
        <family val="2"/>
        <scheme val="minor"/>
      </rPr>
      <t xml:space="preserve"> sampling and sample preparation, analysis, data processing and evaluation</t>
    </r>
  </si>
  <si>
    <r>
      <t xml:space="preserve">vykonání měření na cílovém území specifikovanom po dohodě s UKAR FF UK, zpracování dat, vyhodnocení / </t>
    </r>
    <r>
      <rPr>
        <i/>
        <sz val="11"/>
        <rFont val="Calibri"/>
        <family val="2"/>
        <scheme val="minor"/>
      </rPr>
      <t xml:space="preserve">analysis in an area specified after consultation with UKAR FF UK, data processing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</si>
</sst>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CZK]"/>
    <numFmt numFmtId="165" formatCode="#,##0.00\ _€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0" fillId="0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7">
      <selection activeCell="A14" sqref="A14"/>
    </sheetView>
  </sheetViews>
  <sheetFormatPr defaultColWidth="9.140625" defaultRowHeight="15"/>
  <cols>
    <col min="1" max="1" width="63.8515625" style="5" customWidth="1"/>
    <col min="2" max="4" width="34.7109375" style="5" customWidth="1"/>
    <col min="5" max="16384" width="9.140625" style="5" customWidth="1"/>
  </cols>
  <sheetData>
    <row r="1" spans="1:4" ht="28.95" customHeight="1">
      <c r="A1" s="26" t="s">
        <v>44</v>
      </c>
      <c r="B1" s="26"/>
      <c r="C1" s="26"/>
      <c r="D1" s="26"/>
    </row>
    <row r="2" spans="1:4" ht="30" customHeight="1">
      <c r="A2" s="27" t="s">
        <v>38</v>
      </c>
      <c r="B2" s="27"/>
      <c r="C2" s="27"/>
      <c r="D2" s="27"/>
    </row>
    <row r="3" spans="1:4" ht="43.2" customHeight="1">
      <c r="A3" s="13" t="s">
        <v>0</v>
      </c>
      <c r="B3" s="15" t="s">
        <v>1</v>
      </c>
      <c r="C3" s="15" t="s">
        <v>2</v>
      </c>
      <c r="D3" s="15" t="s">
        <v>3</v>
      </c>
    </row>
    <row r="4" spans="1:7" ht="15">
      <c r="A4" s="14" t="s">
        <v>4</v>
      </c>
      <c r="B4" s="23">
        <v>361</v>
      </c>
      <c r="C4" s="24"/>
      <c r="D4" s="25"/>
      <c r="G4" s="8"/>
    </row>
    <row r="5" spans="1:4" ht="28.8">
      <c r="A5" s="19" t="s">
        <v>59</v>
      </c>
      <c r="B5" s="18"/>
      <c r="C5" s="17">
        <f>B4*B5</f>
        <v>0</v>
      </c>
      <c r="D5" s="18"/>
    </row>
    <row r="6" spans="1:4" ht="43.2" customHeight="1">
      <c r="A6" s="13" t="s">
        <v>0</v>
      </c>
      <c r="B6" s="15" t="s">
        <v>1</v>
      </c>
      <c r="C6" s="15" t="s">
        <v>2</v>
      </c>
      <c r="D6" s="15" t="s">
        <v>3</v>
      </c>
    </row>
    <row r="7" spans="1:7" ht="15">
      <c r="A7" s="14" t="s">
        <v>6</v>
      </c>
      <c r="B7" s="23">
        <v>37</v>
      </c>
      <c r="C7" s="24"/>
      <c r="D7" s="25"/>
      <c r="G7" s="8"/>
    </row>
    <row r="8" spans="1:4" ht="28.8">
      <c r="A8" s="19" t="s">
        <v>59</v>
      </c>
      <c r="B8" s="18"/>
      <c r="C8" s="17">
        <f>B7*B8</f>
        <v>0</v>
      </c>
      <c r="D8" s="18"/>
    </row>
    <row r="9" spans="1:4" ht="43.2" customHeight="1">
      <c r="A9" s="13" t="s">
        <v>0</v>
      </c>
      <c r="B9" s="15" t="s">
        <v>1</v>
      </c>
      <c r="C9" s="15" t="s">
        <v>2</v>
      </c>
      <c r="D9" s="15" t="s">
        <v>3</v>
      </c>
    </row>
    <row r="10" spans="1:7" ht="28.8">
      <c r="A10" s="3" t="s">
        <v>5</v>
      </c>
      <c r="B10" s="23">
        <v>220</v>
      </c>
      <c r="C10" s="24"/>
      <c r="D10" s="25"/>
      <c r="G10" s="8"/>
    </row>
    <row r="11" spans="1:4" ht="28.8">
      <c r="A11" s="19" t="s">
        <v>59</v>
      </c>
      <c r="B11" s="18"/>
      <c r="C11" s="17">
        <f>B10*B11</f>
        <v>0</v>
      </c>
      <c r="D11" s="18"/>
    </row>
    <row r="12" spans="1:4" ht="43.2" customHeight="1">
      <c r="A12" s="13" t="s">
        <v>0</v>
      </c>
      <c r="B12" s="15" t="s">
        <v>1</v>
      </c>
      <c r="C12" s="15" t="s">
        <v>2</v>
      </c>
      <c r="D12" s="15" t="s">
        <v>3</v>
      </c>
    </row>
    <row r="13" spans="1:7" ht="15">
      <c r="A13" s="14" t="s">
        <v>9</v>
      </c>
      <c r="B13" s="23">
        <v>169</v>
      </c>
      <c r="C13" s="24"/>
      <c r="D13" s="25"/>
      <c r="G13" s="8"/>
    </row>
    <row r="14" spans="1:4" ht="28.8">
      <c r="A14" s="19" t="s">
        <v>59</v>
      </c>
      <c r="B14" s="18"/>
      <c r="C14" s="17">
        <f>B13*B14</f>
        <v>0</v>
      </c>
      <c r="D14" s="18"/>
    </row>
    <row r="15" spans="1:4" ht="43.2" customHeight="1">
      <c r="A15" s="13" t="s">
        <v>0</v>
      </c>
      <c r="B15" s="15" t="s">
        <v>1</v>
      </c>
      <c r="C15" s="15" t="s">
        <v>2</v>
      </c>
      <c r="D15" s="15" t="s">
        <v>3</v>
      </c>
    </row>
    <row r="16" spans="1:7" ht="15">
      <c r="A16" s="14" t="s">
        <v>57</v>
      </c>
      <c r="B16" s="23">
        <v>1</v>
      </c>
      <c r="C16" s="24"/>
      <c r="D16" s="25"/>
      <c r="G16" s="8"/>
    </row>
    <row r="17" spans="1:4" ht="43.2">
      <c r="A17" s="19" t="s">
        <v>58</v>
      </c>
      <c r="B17" s="18"/>
      <c r="C17" s="17">
        <f>B16*B17</f>
        <v>0</v>
      </c>
      <c r="D17" s="18"/>
    </row>
    <row r="19" spans="1:5" ht="15">
      <c r="A19" s="1"/>
      <c r="B19" s="4"/>
      <c r="C19" s="4"/>
      <c r="D19" s="4"/>
      <c r="E19" s="6"/>
    </row>
    <row r="20" spans="1:4" ht="31.2" customHeight="1">
      <c r="A20" s="28" t="s">
        <v>30</v>
      </c>
      <c r="B20" s="29"/>
      <c r="C20" s="20">
        <f>SUM(C8,C14,C5,C11,C17)</f>
        <v>0</v>
      </c>
      <c r="D20" s="20">
        <f>SUM(D8,D14,D5,D11)</f>
        <v>0</v>
      </c>
    </row>
    <row r="22" spans="1:2" ht="15">
      <c r="A22" s="22" t="s">
        <v>7</v>
      </c>
      <c r="B22" s="22"/>
    </row>
    <row r="23" spans="1:2" ht="15">
      <c r="A23" s="21" t="s">
        <v>8</v>
      </c>
      <c r="B23" s="21"/>
    </row>
  </sheetData>
  <mergeCells count="10">
    <mergeCell ref="A23:B23"/>
    <mergeCell ref="A22:B22"/>
    <mergeCell ref="B10:D10"/>
    <mergeCell ref="A1:D1"/>
    <mergeCell ref="A2:D2"/>
    <mergeCell ref="B7:D7"/>
    <mergeCell ref="B4:D4"/>
    <mergeCell ref="B13:D13"/>
    <mergeCell ref="A20:B20"/>
    <mergeCell ref="B16:D16"/>
  </mergeCells>
  <printOptions/>
  <pageMargins left="0.7" right="0.7" top="0.787401575" bottom="0.787401575" header="0.3" footer="0.3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0">
      <selection activeCell="A17" sqref="A17"/>
    </sheetView>
  </sheetViews>
  <sheetFormatPr defaultColWidth="9.140625" defaultRowHeight="15"/>
  <cols>
    <col min="1" max="1" width="63.8515625" style="0" customWidth="1"/>
    <col min="2" max="4" width="34.7109375" style="0" customWidth="1"/>
  </cols>
  <sheetData>
    <row r="1" spans="1:4" ht="28.95" customHeight="1">
      <c r="A1" s="26" t="s">
        <v>45</v>
      </c>
      <c r="B1" s="26"/>
      <c r="C1" s="26"/>
      <c r="D1" s="26"/>
    </row>
    <row r="2" spans="1:4" ht="30" customHeight="1">
      <c r="A2" s="27" t="s">
        <v>53</v>
      </c>
      <c r="B2" s="27"/>
      <c r="C2" s="27"/>
      <c r="D2" s="27"/>
    </row>
    <row r="3" spans="1:4" ht="43.2" customHeight="1">
      <c r="A3" s="13" t="s">
        <v>0</v>
      </c>
      <c r="B3" s="15" t="s">
        <v>1</v>
      </c>
      <c r="C3" s="15" t="s">
        <v>2</v>
      </c>
      <c r="D3" s="15" t="s">
        <v>3</v>
      </c>
    </row>
    <row r="4" spans="1:4" ht="14.4" customHeight="1">
      <c r="A4" s="2" t="s">
        <v>10</v>
      </c>
      <c r="B4" s="23">
        <v>40</v>
      </c>
      <c r="C4" s="24"/>
      <c r="D4" s="25"/>
    </row>
    <row r="5" spans="1:4" ht="28.8">
      <c r="A5" s="19" t="s">
        <v>59</v>
      </c>
      <c r="B5" s="18"/>
      <c r="C5" s="17">
        <f>SUM(B4*B5)</f>
        <v>0</v>
      </c>
      <c r="D5" s="18"/>
    </row>
    <row r="6" spans="1:4" ht="43.2" customHeight="1">
      <c r="A6" s="13" t="s">
        <v>0</v>
      </c>
      <c r="B6" s="15" t="s">
        <v>1</v>
      </c>
      <c r="C6" s="15" t="s">
        <v>2</v>
      </c>
      <c r="D6" s="15" t="s">
        <v>3</v>
      </c>
    </row>
    <row r="7" spans="1:4" ht="14.4" customHeight="1">
      <c r="A7" s="2" t="s">
        <v>11</v>
      </c>
      <c r="B7" s="30">
        <v>76</v>
      </c>
      <c r="C7" s="31"/>
      <c r="D7" s="32"/>
    </row>
    <row r="8" spans="1:4" ht="28.8">
      <c r="A8" s="19" t="s">
        <v>59</v>
      </c>
      <c r="B8" s="18"/>
      <c r="C8" s="17">
        <f>SUM(B7*B8)</f>
        <v>0</v>
      </c>
      <c r="D8" s="18"/>
    </row>
    <row r="9" spans="1:4" ht="43.2" customHeight="1">
      <c r="A9" s="13" t="s">
        <v>0</v>
      </c>
      <c r="B9" s="15" t="s">
        <v>1</v>
      </c>
      <c r="C9" s="15" t="s">
        <v>2</v>
      </c>
      <c r="D9" s="15" t="s">
        <v>3</v>
      </c>
    </row>
    <row r="10" spans="1:4" ht="28.8">
      <c r="A10" s="3" t="s">
        <v>12</v>
      </c>
      <c r="B10" s="30">
        <v>92</v>
      </c>
      <c r="C10" s="31"/>
      <c r="D10" s="32"/>
    </row>
    <row r="11" spans="1:4" ht="28.8">
      <c r="A11" s="19" t="s">
        <v>59</v>
      </c>
      <c r="B11" s="18"/>
      <c r="C11" s="17">
        <f>SUM(B10*B11)</f>
        <v>0</v>
      </c>
      <c r="D11" s="18"/>
    </row>
    <row r="12" spans="1:4" ht="43.2" customHeight="1">
      <c r="A12" s="13" t="s">
        <v>0</v>
      </c>
      <c r="B12" s="15" t="s">
        <v>1</v>
      </c>
      <c r="C12" s="15" t="s">
        <v>2</v>
      </c>
      <c r="D12" s="15" t="s">
        <v>3</v>
      </c>
    </row>
    <row r="13" spans="1:4" ht="28.8">
      <c r="A13" s="3" t="s">
        <v>13</v>
      </c>
      <c r="B13" s="30">
        <v>483</v>
      </c>
      <c r="C13" s="31"/>
      <c r="D13" s="32"/>
    </row>
    <row r="14" spans="1:4" ht="28.8">
      <c r="A14" s="19" t="s">
        <v>59</v>
      </c>
      <c r="B14" s="18"/>
      <c r="C14" s="17">
        <f>SUM(B13*B14)</f>
        <v>0</v>
      </c>
      <c r="D14" s="18"/>
    </row>
    <row r="15" spans="1:4" ht="43.2" customHeight="1">
      <c r="A15" s="13" t="s">
        <v>0</v>
      </c>
      <c r="B15" s="15" t="s">
        <v>1</v>
      </c>
      <c r="C15" s="15" t="s">
        <v>2</v>
      </c>
      <c r="D15" s="15" t="s">
        <v>3</v>
      </c>
    </row>
    <row r="16" spans="1:4" ht="15">
      <c r="A16" s="11" t="s">
        <v>52</v>
      </c>
      <c r="B16" s="30">
        <v>80</v>
      </c>
      <c r="C16" s="31"/>
      <c r="D16" s="32"/>
    </row>
    <row r="17" spans="1:4" ht="28.8">
      <c r="A17" s="19" t="s">
        <v>59</v>
      </c>
      <c r="B17" s="18"/>
      <c r="C17" s="17">
        <f>SUM(B16*B17)</f>
        <v>0</v>
      </c>
      <c r="D17" s="18"/>
    </row>
    <row r="18" spans="1:4" ht="43.2" customHeight="1">
      <c r="A18" s="13" t="s">
        <v>0</v>
      </c>
      <c r="B18" s="15" t="s">
        <v>1</v>
      </c>
      <c r="C18" s="15" t="s">
        <v>2</v>
      </c>
      <c r="D18" s="15" t="s">
        <v>3</v>
      </c>
    </row>
    <row r="19" spans="1:7" s="5" customFormat="1" ht="15">
      <c r="A19" s="14" t="s">
        <v>57</v>
      </c>
      <c r="B19" s="23">
        <v>1</v>
      </c>
      <c r="C19" s="24"/>
      <c r="D19" s="25"/>
      <c r="G19" s="8"/>
    </row>
    <row r="20" spans="1:4" s="5" customFormat="1" ht="43.2">
      <c r="A20" s="19" t="s">
        <v>58</v>
      </c>
      <c r="B20" s="18"/>
      <c r="C20" s="17">
        <f>B19*B20</f>
        <v>0</v>
      </c>
      <c r="D20" s="18"/>
    </row>
    <row r="21" ht="14.4" customHeight="1"/>
    <row r="22" spans="1:4" ht="15">
      <c r="A22" s="1"/>
      <c r="B22" s="1"/>
      <c r="C22" s="1"/>
      <c r="D22" s="1"/>
    </row>
    <row r="23" spans="1:4" ht="31.2" customHeight="1">
      <c r="A23" s="33" t="s">
        <v>31</v>
      </c>
      <c r="B23" s="33"/>
      <c r="C23" s="20">
        <f>SUM(C5,C8,C11,C14,C17,C20)</f>
        <v>0</v>
      </c>
      <c r="D23" s="20">
        <f>SUM(D5,D8,D11,D14,D17)</f>
        <v>0</v>
      </c>
    </row>
    <row r="24" ht="15">
      <c r="A24" s="5"/>
    </row>
    <row r="25" spans="1:2" ht="15">
      <c r="A25" s="22" t="s">
        <v>7</v>
      </c>
      <c r="B25" s="22"/>
    </row>
    <row r="26" spans="1:2" ht="14.4" customHeight="1">
      <c r="A26" s="21" t="s">
        <v>8</v>
      </c>
      <c r="B26" s="21"/>
    </row>
  </sheetData>
  <mergeCells count="11">
    <mergeCell ref="A25:B25"/>
    <mergeCell ref="A26:B26"/>
    <mergeCell ref="B13:D13"/>
    <mergeCell ref="B16:D16"/>
    <mergeCell ref="A1:D1"/>
    <mergeCell ref="A2:D2"/>
    <mergeCell ref="B4:D4"/>
    <mergeCell ref="B7:D7"/>
    <mergeCell ref="B10:D10"/>
    <mergeCell ref="A23:B23"/>
    <mergeCell ref="B19:D19"/>
  </mergeCells>
  <printOptions/>
  <pageMargins left="0.7" right="0.7" top="0.787401575" bottom="0.787401575" header="0.3" footer="0.3"/>
  <pageSetup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 topLeftCell="A1">
      <selection activeCell="A5" sqref="A5"/>
    </sheetView>
  </sheetViews>
  <sheetFormatPr defaultColWidth="9.140625" defaultRowHeight="15"/>
  <cols>
    <col min="1" max="1" width="63.8515625" style="0" customWidth="1"/>
    <col min="2" max="4" width="34.7109375" style="0" customWidth="1"/>
    <col min="7" max="7" width="35.7109375" style="0" bestFit="1" customWidth="1"/>
  </cols>
  <sheetData>
    <row r="1" spans="1:4" ht="28.95" customHeight="1">
      <c r="A1" s="26" t="s">
        <v>46</v>
      </c>
      <c r="B1" s="26"/>
      <c r="C1" s="26"/>
      <c r="D1" s="26"/>
    </row>
    <row r="2" spans="1:4" ht="30" customHeight="1">
      <c r="A2" s="37" t="s">
        <v>39</v>
      </c>
      <c r="B2" s="37"/>
      <c r="C2" s="37"/>
      <c r="D2" s="37"/>
    </row>
    <row r="3" spans="1:4" ht="43.2" customHeight="1">
      <c r="A3" s="13" t="s">
        <v>0</v>
      </c>
      <c r="B3" s="15" t="s">
        <v>27</v>
      </c>
      <c r="C3" s="15" t="s">
        <v>2</v>
      </c>
      <c r="D3" s="15" t="s">
        <v>3</v>
      </c>
    </row>
    <row r="4" spans="1:7" ht="43.2">
      <c r="A4" s="11" t="s">
        <v>29</v>
      </c>
      <c r="B4" s="23">
        <v>4</v>
      </c>
      <c r="C4" s="24"/>
      <c r="D4" s="25"/>
      <c r="G4" s="7"/>
    </row>
    <row r="5" spans="1:4" ht="43.2">
      <c r="A5" s="16" t="s">
        <v>60</v>
      </c>
      <c r="B5" s="18"/>
      <c r="C5" s="17">
        <f>SUM(B4*B5)</f>
        <v>0</v>
      </c>
      <c r="D5" s="18"/>
    </row>
    <row r="6" spans="1:4" ht="43.2" customHeight="1">
      <c r="A6" s="13" t="s">
        <v>0</v>
      </c>
      <c r="B6" s="15" t="s">
        <v>1</v>
      </c>
      <c r="C6" s="15" t="s">
        <v>2</v>
      </c>
      <c r="D6" s="15" t="s">
        <v>3</v>
      </c>
    </row>
    <row r="7" spans="1:7" ht="14.4" customHeight="1">
      <c r="A7" s="3" t="s">
        <v>16</v>
      </c>
      <c r="B7" s="23">
        <v>220</v>
      </c>
      <c r="C7" s="24"/>
      <c r="D7" s="25"/>
      <c r="G7" s="12"/>
    </row>
    <row r="8" spans="1:4" ht="28.8">
      <c r="A8" s="19" t="s">
        <v>59</v>
      </c>
      <c r="B8" s="18"/>
      <c r="C8" s="17">
        <f>SUM(B7*B8)</f>
        <v>0</v>
      </c>
      <c r="D8" s="18"/>
    </row>
    <row r="9" spans="1:4" ht="43.2" customHeight="1">
      <c r="A9" s="13" t="s">
        <v>0</v>
      </c>
      <c r="B9" s="15" t="s">
        <v>1</v>
      </c>
      <c r="C9" s="15" t="s">
        <v>2</v>
      </c>
      <c r="D9" s="15" t="s">
        <v>3</v>
      </c>
    </row>
    <row r="10" spans="1:7" ht="28.8">
      <c r="A10" s="11" t="s">
        <v>15</v>
      </c>
      <c r="B10" s="23">
        <v>200</v>
      </c>
      <c r="C10" s="24"/>
      <c r="D10" s="25"/>
      <c r="G10" s="12"/>
    </row>
    <row r="11" spans="1:4" ht="28.8">
      <c r="A11" s="19" t="s">
        <v>59</v>
      </c>
      <c r="B11" s="18"/>
      <c r="C11" s="17">
        <f>SUM(B10*B11)</f>
        <v>0</v>
      </c>
      <c r="D11" s="18"/>
    </row>
    <row r="12" spans="1:4" ht="43.2" customHeight="1">
      <c r="A12" s="13" t="s">
        <v>0</v>
      </c>
      <c r="B12" s="15" t="s">
        <v>1</v>
      </c>
      <c r="C12" s="15" t="s">
        <v>2</v>
      </c>
      <c r="D12" s="15" t="s">
        <v>3</v>
      </c>
    </row>
    <row r="13" spans="1:4" ht="43.2">
      <c r="A13" s="3" t="s">
        <v>14</v>
      </c>
      <c r="B13" s="34">
        <v>30</v>
      </c>
      <c r="C13" s="35"/>
      <c r="D13" s="36"/>
    </row>
    <row r="14" spans="1:4" ht="28.8">
      <c r="A14" s="19" t="s">
        <v>59</v>
      </c>
      <c r="B14" s="18"/>
      <c r="C14" s="17">
        <f>SUM(B13*B14)</f>
        <v>0</v>
      </c>
      <c r="D14" s="18"/>
    </row>
    <row r="15" spans="1:4" ht="43.2" customHeight="1">
      <c r="A15" s="13" t="s">
        <v>0</v>
      </c>
      <c r="B15" s="15" t="s">
        <v>25</v>
      </c>
      <c r="C15" s="15" t="s">
        <v>2</v>
      </c>
      <c r="D15" s="15" t="s">
        <v>3</v>
      </c>
    </row>
    <row r="16" spans="1:7" ht="28.8">
      <c r="A16" s="11" t="s">
        <v>17</v>
      </c>
      <c r="B16" s="23">
        <v>9</v>
      </c>
      <c r="C16" s="24"/>
      <c r="D16" s="25"/>
      <c r="G16" s="10"/>
    </row>
    <row r="17" spans="1:4" ht="28.8">
      <c r="A17" s="19" t="s">
        <v>59</v>
      </c>
      <c r="B17" s="18"/>
      <c r="C17" s="17">
        <f>SUM(B16*B17)</f>
        <v>0</v>
      </c>
      <c r="D17" s="18"/>
    </row>
    <row r="18" spans="1:4" ht="43.2" customHeight="1">
      <c r="A18" s="13" t="s">
        <v>0</v>
      </c>
      <c r="B18" s="15" t="s">
        <v>1</v>
      </c>
      <c r="C18" s="15" t="s">
        <v>2</v>
      </c>
      <c r="D18" s="15" t="s">
        <v>3</v>
      </c>
    </row>
    <row r="19" spans="1:7" s="5" customFormat="1" ht="15">
      <c r="A19" s="14" t="s">
        <v>57</v>
      </c>
      <c r="B19" s="23">
        <v>1</v>
      </c>
      <c r="C19" s="24"/>
      <c r="D19" s="25"/>
      <c r="G19" s="8"/>
    </row>
    <row r="20" spans="1:4" s="5" customFormat="1" ht="43.2">
      <c r="A20" s="19" t="s">
        <v>58</v>
      </c>
      <c r="B20" s="18"/>
      <c r="C20" s="17">
        <f>B19*B20</f>
        <v>0</v>
      </c>
      <c r="D20" s="18"/>
    </row>
    <row r="21" ht="14.4" customHeight="1"/>
    <row r="22" spans="1:4" ht="15">
      <c r="A22" s="1"/>
      <c r="B22" s="1"/>
      <c r="C22" s="1"/>
      <c r="D22" s="1"/>
    </row>
    <row r="23" spans="1:4" ht="31.2" customHeight="1">
      <c r="A23" s="33" t="s">
        <v>32</v>
      </c>
      <c r="B23" s="33"/>
      <c r="C23" s="20">
        <f>SUM(C8,C14,C17,C11,C5,C20)</f>
        <v>0</v>
      </c>
      <c r="D23" s="20">
        <f>SUM(D8,D14,D17,D11,D5)</f>
        <v>0</v>
      </c>
    </row>
    <row r="24" ht="15">
      <c r="A24" s="5"/>
    </row>
    <row r="25" spans="1:2" ht="15">
      <c r="A25" s="22" t="s">
        <v>7</v>
      </c>
      <c r="B25" s="22"/>
    </row>
    <row r="26" spans="1:2" ht="15">
      <c r="A26" s="21" t="s">
        <v>8</v>
      </c>
      <c r="B26" s="21"/>
    </row>
    <row r="27" ht="14.4" customHeight="1"/>
  </sheetData>
  <mergeCells count="11">
    <mergeCell ref="A26:B26"/>
    <mergeCell ref="B10:D10"/>
    <mergeCell ref="B4:D4"/>
    <mergeCell ref="B13:D13"/>
    <mergeCell ref="A1:D1"/>
    <mergeCell ref="A2:D2"/>
    <mergeCell ref="B7:D7"/>
    <mergeCell ref="B16:D16"/>
    <mergeCell ref="A25:B25"/>
    <mergeCell ref="A23:B23"/>
    <mergeCell ref="B19:D19"/>
  </mergeCells>
  <printOptions/>
  <pageMargins left="0.7" right="0.7" top="0.787401575" bottom="0.787401575" header="0.3" footer="0.3"/>
  <pageSetup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7">
      <selection activeCell="A11" sqref="A11"/>
    </sheetView>
  </sheetViews>
  <sheetFormatPr defaultColWidth="9.140625" defaultRowHeight="15"/>
  <cols>
    <col min="1" max="1" width="63.8515625" style="0" customWidth="1"/>
    <col min="2" max="4" width="34.7109375" style="0" customWidth="1"/>
  </cols>
  <sheetData>
    <row r="1" spans="1:4" ht="28.95" customHeight="1">
      <c r="A1" s="26" t="s">
        <v>47</v>
      </c>
      <c r="B1" s="26"/>
      <c r="C1" s="26"/>
      <c r="D1" s="26"/>
    </row>
    <row r="2" spans="1:4" ht="30" customHeight="1">
      <c r="A2" s="27" t="s">
        <v>40</v>
      </c>
      <c r="B2" s="27"/>
      <c r="C2" s="27"/>
      <c r="D2" s="27"/>
    </row>
    <row r="3" spans="1:4" ht="43.2" customHeight="1">
      <c r="A3" s="13" t="s">
        <v>0</v>
      </c>
      <c r="B3" s="15" t="s">
        <v>1</v>
      </c>
      <c r="C3" s="15" t="s">
        <v>2</v>
      </c>
      <c r="D3" s="15" t="s">
        <v>3</v>
      </c>
    </row>
    <row r="4" spans="1:4" ht="28.95" customHeight="1">
      <c r="A4" s="3" t="s">
        <v>18</v>
      </c>
      <c r="B4" s="38">
        <v>260</v>
      </c>
      <c r="C4" s="39"/>
      <c r="D4" s="40"/>
    </row>
    <row r="5" spans="1:4" ht="28.8">
      <c r="A5" s="19" t="s">
        <v>59</v>
      </c>
      <c r="B5" s="18"/>
      <c r="C5" s="17">
        <f>SUM(B4*B5)</f>
        <v>0</v>
      </c>
      <c r="D5" s="18"/>
    </row>
    <row r="6" spans="1:4" ht="43.2" customHeight="1">
      <c r="A6" s="13" t="s">
        <v>0</v>
      </c>
      <c r="B6" s="15" t="s">
        <v>1</v>
      </c>
      <c r="C6" s="15" t="s">
        <v>2</v>
      </c>
      <c r="D6" s="15" t="s">
        <v>3</v>
      </c>
    </row>
    <row r="7" spans="1:4" ht="28.8">
      <c r="A7" s="3" t="s">
        <v>19</v>
      </c>
      <c r="B7" s="34">
        <v>20</v>
      </c>
      <c r="C7" s="35"/>
      <c r="D7" s="36"/>
    </row>
    <row r="8" spans="1:4" ht="28.8">
      <c r="A8" s="19" t="s">
        <v>59</v>
      </c>
      <c r="B8" s="18"/>
      <c r="C8" s="17">
        <f>SUM(B7*B8)</f>
        <v>0</v>
      </c>
      <c r="D8" s="18"/>
    </row>
    <row r="9" spans="1:4" ht="43.2" customHeight="1">
      <c r="A9" s="13" t="s">
        <v>0</v>
      </c>
      <c r="B9" s="15" t="s">
        <v>1</v>
      </c>
      <c r="C9" s="15" t="s">
        <v>2</v>
      </c>
      <c r="D9" s="15" t="s">
        <v>3</v>
      </c>
    </row>
    <row r="10" spans="1:4" ht="28.8">
      <c r="A10" s="3" t="s">
        <v>20</v>
      </c>
      <c r="B10" s="38">
        <v>20</v>
      </c>
      <c r="C10" s="39"/>
      <c r="D10" s="40"/>
    </row>
    <row r="11" spans="1:4" ht="28.8">
      <c r="A11" s="19" t="s">
        <v>59</v>
      </c>
      <c r="B11" s="18"/>
      <c r="C11" s="17">
        <f>SUM(B10*B11)</f>
        <v>0</v>
      </c>
      <c r="D11" s="18"/>
    </row>
    <row r="12" spans="1:4" ht="43.2" customHeight="1">
      <c r="A12" s="13" t="s">
        <v>0</v>
      </c>
      <c r="B12" s="15" t="s">
        <v>1</v>
      </c>
      <c r="C12" s="15" t="s">
        <v>2</v>
      </c>
      <c r="D12" s="15" t="s">
        <v>3</v>
      </c>
    </row>
    <row r="13" spans="1:7" s="5" customFormat="1" ht="15">
      <c r="A13" s="14" t="s">
        <v>57</v>
      </c>
      <c r="B13" s="23">
        <v>1</v>
      </c>
      <c r="C13" s="24"/>
      <c r="D13" s="25"/>
      <c r="G13" s="8"/>
    </row>
    <row r="14" spans="1:4" s="5" customFormat="1" ht="43.2">
      <c r="A14" s="19" t="s">
        <v>58</v>
      </c>
      <c r="B14" s="18"/>
      <c r="C14" s="17">
        <f>B13*B14</f>
        <v>0</v>
      </c>
      <c r="D14" s="18"/>
    </row>
    <row r="15" ht="14.4" customHeight="1"/>
    <row r="16" spans="1:4" ht="14.4" customHeight="1">
      <c r="A16" s="1"/>
      <c r="B16" s="1"/>
      <c r="C16" s="1"/>
      <c r="D16" s="1"/>
    </row>
    <row r="17" spans="1:4" ht="31.2" customHeight="1">
      <c r="A17" s="33" t="s">
        <v>33</v>
      </c>
      <c r="B17" s="33"/>
      <c r="C17" s="20">
        <f>SUM(C5,C8,C11,C14)</f>
        <v>0</v>
      </c>
      <c r="D17" s="20">
        <f>SUM(D5,D8,D11)</f>
        <v>0</v>
      </c>
    </row>
    <row r="18" ht="14.4" customHeight="1">
      <c r="A18" s="5"/>
    </row>
    <row r="19" spans="1:2" ht="14.4" customHeight="1">
      <c r="A19" s="22" t="s">
        <v>7</v>
      </c>
      <c r="B19" s="22"/>
    </row>
    <row r="20" spans="1:2" ht="14.4" customHeight="1">
      <c r="A20" s="21" t="s">
        <v>8</v>
      </c>
      <c r="B20" s="21"/>
    </row>
    <row r="21" ht="14.4" customHeight="1">
      <c r="A21" s="9"/>
    </row>
  </sheetData>
  <mergeCells count="9">
    <mergeCell ref="A19:B19"/>
    <mergeCell ref="A20:B20"/>
    <mergeCell ref="A1:D1"/>
    <mergeCell ref="A2:D2"/>
    <mergeCell ref="B4:D4"/>
    <mergeCell ref="B7:D7"/>
    <mergeCell ref="B10:D10"/>
    <mergeCell ref="A17:B17"/>
    <mergeCell ref="B13:D13"/>
  </mergeCells>
  <printOptions/>
  <pageMargins left="0.7" right="0.7" top="0.787401575" bottom="0.787401575" header="0.3" footer="0.3"/>
  <pageSetup horizontalDpi="1200" verticalDpi="12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>
      <selection activeCell="A4" sqref="A4"/>
    </sheetView>
  </sheetViews>
  <sheetFormatPr defaultColWidth="9.140625" defaultRowHeight="15"/>
  <cols>
    <col min="1" max="1" width="63.8515625" style="0" customWidth="1"/>
    <col min="2" max="4" width="34.7109375" style="0" customWidth="1"/>
  </cols>
  <sheetData>
    <row r="1" spans="1:4" ht="28.95" customHeight="1">
      <c r="A1" s="26" t="s">
        <v>48</v>
      </c>
      <c r="B1" s="26"/>
      <c r="C1" s="26"/>
      <c r="D1" s="26"/>
    </row>
    <row r="2" spans="1:4" ht="30" customHeight="1">
      <c r="A2" s="27" t="s">
        <v>54</v>
      </c>
      <c r="B2" s="27"/>
      <c r="C2" s="27"/>
      <c r="D2" s="27"/>
    </row>
    <row r="3" spans="1:4" ht="43.2" customHeight="1">
      <c r="A3" s="13" t="s">
        <v>0</v>
      </c>
      <c r="B3" s="15" t="s">
        <v>1</v>
      </c>
      <c r="C3" s="15" t="s">
        <v>2</v>
      </c>
      <c r="D3" s="15" t="s">
        <v>3</v>
      </c>
    </row>
    <row r="4" spans="1:4" ht="30.6">
      <c r="A4" s="11" t="s">
        <v>28</v>
      </c>
      <c r="B4" s="38">
        <v>55</v>
      </c>
      <c r="C4" s="39"/>
      <c r="D4" s="40"/>
    </row>
    <row r="5" spans="1:4" ht="43.2">
      <c r="A5" s="19" t="s">
        <v>55</v>
      </c>
      <c r="B5" s="18"/>
      <c r="C5" s="17">
        <f>SUM(B4*B5)</f>
        <v>0</v>
      </c>
      <c r="D5" s="18"/>
    </row>
    <row r="6" ht="14.4" customHeight="1"/>
    <row r="7" spans="1:4" ht="14.4" customHeight="1">
      <c r="A7" s="1"/>
      <c r="B7" s="1"/>
      <c r="C7" s="1"/>
      <c r="D7" s="1"/>
    </row>
    <row r="8" spans="1:4" ht="31.2" customHeight="1">
      <c r="A8" s="33" t="s">
        <v>34</v>
      </c>
      <c r="B8" s="33"/>
      <c r="C8" s="20">
        <f>SUM(C5)</f>
        <v>0</v>
      </c>
      <c r="D8" s="20">
        <f>SUM(D5)</f>
        <v>0</v>
      </c>
    </row>
    <row r="9" ht="14.4" customHeight="1">
      <c r="A9" s="5"/>
    </row>
    <row r="10" spans="1:2" ht="14.4" customHeight="1">
      <c r="A10" s="22" t="s">
        <v>7</v>
      </c>
      <c r="B10" s="22"/>
    </row>
    <row r="11" spans="1:2" ht="14.4" customHeight="1">
      <c r="A11" s="21" t="s">
        <v>8</v>
      </c>
      <c r="B11" s="21"/>
    </row>
    <row r="12" ht="14.4" customHeight="1"/>
    <row r="13" ht="14.4" customHeight="1"/>
    <row r="14" ht="14.4" customHeight="1"/>
  </sheetData>
  <mergeCells count="6">
    <mergeCell ref="A1:D1"/>
    <mergeCell ref="A2:D2"/>
    <mergeCell ref="B4:D4"/>
    <mergeCell ref="A10:B10"/>
    <mergeCell ref="A11:B11"/>
    <mergeCell ref="A8:B8"/>
  </mergeCells>
  <printOptions/>
  <pageMargins left="0.7" right="0.7" top="0.787401575" bottom="0.787401575" header="0.3" footer="0.3"/>
  <pageSetup horizontalDpi="600" verticalDpi="600" orientation="portrait" scale="5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 topLeftCell="A1">
      <selection activeCell="A5" sqref="A5"/>
    </sheetView>
  </sheetViews>
  <sheetFormatPr defaultColWidth="9.140625" defaultRowHeight="15"/>
  <cols>
    <col min="1" max="1" width="63.8515625" style="0" customWidth="1"/>
    <col min="2" max="4" width="34.7109375" style="0" customWidth="1"/>
  </cols>
  <sheetData>
    <row r="1" spans="1:4" ht="28.95" customHeight="1">
      <c r="A1" s="26" t="s">
        <v>49</v>
      </c>
      <c r="B1" s="26"/>
      <c r="C1" s="26"/>
      <c r="D1" s="26"/>
    </row>
    <row r="2" spans="1:4" ht="30" customHeight="1">
      <c r="A2" s="27" t="s">
        <v>41</v>
      </c>
      <c r="B2" s="27"/>
      <c r="C2" s="27"/>
      <c r="D2" s="27"/>
    </row>
    <row r="3" spans="1:4" ht="43.2" customHeight="1">
      <c r="A3" s="13" t="s">
        <v>0</v>
      </c>
      <c r="B3" s="15" t="s">
        <v>1</v>
      </c>
      <c r="C3" s="15" t="s">
        <v>2</v>
      </c>
      <c r="D3" s="15" t="s">
        <v>3</v>
      </c>
    </row>
    <row r="4" spans="1:4" ht="28.95" customHeight="1">
      <c r="A4" s="3" t="s">
        <v>21</v>
      </c>
      <c r="B4" s="38">
        <v>60</v>
      </c>
      <c r="C4" s="39"/>
      <c r="D4" s="40"/>
    </row>
    <row r="5" spans="1:4" ht="43.2">
      <c r="A5" s="16" t="s">
        <v>26</v>
      </c>
      <c r="B5" s="18"/>
      <c r="C5" s="17">
        <f>SUM(B4*B5)</f>
        <v>0</v>
      </c>
      <c r="D5" s="18"/>
    </row>
    <row r="6" ht="14.4" customHeight="1"/>
    <row r="7" spans="1:4" ht="14.4" customHeight="1">
      <c r="A7" s="1"/>
      <c r="B7" s="1"/>
      <c r="C7" s="1"/>
      <c r="D7" s="1"/>
    </row>
    <row r="8" spans="1:4" ht="31.2" customHeight="1">
      <c r="A8" s="33" t="s">
        <v>35</v>
      </c>
      <c r="B8" s="33"/>
      <c r="C8" s="20">
        <f>SUM(C5)</f>
        <v>0</v>
      </c>
      <c r="D8" s="20">
        <f>SUM(D5)</f>
        <v>0</v>
      </c>
    </row>
    <row r="9" ht="14.4" customHeight="1">
      <c r="A9" s="5"/>
    </row>
    <row r="10" spans="1:2" ht="14.4" customHeight="1">
      <c r="A10" s="22" t="s">
        <v>7</v>
      </c>
      <c r="B10" s="22"/>
    </row>
    <row r="11" spans="1:2" ht="14.4" customHeight="1">
      <c r="A11" s="21" t="s">
        <v>8</v>
      </c>
      <c r="B11" s="21"/>
    </row>
    <row r="12" ht="14.4" customHeight="1"/>
    <row r="13" ht="14.4" customHeight="1">
      <c r="A13" s="7"/>
    </row>
    <row r="14" ht="14.4" customHeight="1"/>
    <row r="15" ht="14.4" customHeight="1"/>
  </sheetData>
  <mergeCells count="6">
    <mergeCell ref="A1:D1"/>
    <mergeCell ref="A2:D2"/>
    <mergeCell ref="B4:D4"/>
    <mergeCell ref="A10:B10"/>
    <mergeCell ref="A11:B11"/>
    <mergeCell ref="A8:B8"/>
  </mergeCells>
  <printOptions/>
  <pageMargins left="0.7" right="0.7" top="0.787401575" bottom="0.787401575" header="0.3" footer="0.3"/>
  <pageSetup horizontalDpi="1200" verticalDpi="12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 topLeftCell="A1">
      <selection activeCell="A8" sqref="A8"/>
    </sheetView>
  </sheetViews>
  <sheetFormatPr defaultColWidth="9.140625" defaultRowHeight="15"/>
  <cols>
    <col min="1" max="1" width="63.8515625" style="0" customWidth="1"/>
    <col min="2" max="4" width="34.7109375" style="0" customWidth="1"/>
  </cols>
  <sheetData>
    <row r="1" spans="1:4" ht="28.95" customHeight="1">
      <c r="A1" s="26" t="s">
        <v>50</v>
      </c>
      <c r="B1" s="26"/>
      <c r="C1" s="26"/>
      <c r="D1" s="26"/>
    </row>
    <row r="2" spans="1:4" ht="30" customHeight="1">
      <c r="A2" s="41" t="s">
        <v>42</v>
      </c>
      <c r="B2" s="41"/>
      <c r="C2" s="41"/>
      <c r="D2" s="41"/>
    </row>
    <row r="3" spans="1:4" ht="43.2" customHeight="1">
      <c r="A3" s="13" t="s">
        <v>0</v>
      </c>
      <c r="B3" s="15" t="s">
        <v>1</v>
      </c>
      <c r="C3" s="15" t="s">
        <v>2</v>
      </c>
      <c r="D3" s="15" t="s">
        <v>3</v>
      </c>
    </row>
    <row r="4" spans="1:4" ht="28.8">
      <c r="A4" s="3" t="s">
        <v>22</v>
      </c>
      <c r="B4" s="34">
        <v>70</v>
      </c>
      <c r="C4" s="35"/>
      <c r="D4" s="36"/>
    </row>
    <row r="5" spans="1:4" ht="28.8">
      <c r="A5" s="19" t="s">
        <v>59</v>
      </c>
      <c r="B5" s="18"/>
      <c r="C5" s="17">
        <f>SUM(B4*B5)</f>
        <v>0</v>
      </c>
      <c r="D5" s="18"/>
    </row>
    <row r="6" spans="1:4" ht="43.2" customHeight="1">
      <c r="A6" s="13" t="s">
        <v>0</v>
      </c>
      <c r="B6" s="15" t="s">
        <v>1</v>
      </c>
      <c r="C6" s="15" t="s">
        <v>2</v>
      </c>
      <c r="D6" s="15" t="s">
        <v>3</v>
      </c>
    </row>
    <row r="7" spans="1:4" ht="72">
      <c r="A7" s="3" t="s">
        <v>23</v>
      </c>
      <c r="B7" s="34">
        <v>70</v>
      </c>
      <c r="C7" s="35"/>
      <c r="D7" s="36"/>
    </row>
    <row r="8" spans="1:4" ht="28.8">
      <c r="A8" s="19" t="s">
        <v>59</v>
      </c>
      <c r="B8" s="18"/>
      <c r="C8" s="17">
        <f>B7*B8</f>
        <v>0</v>
      </c>
      <c r="D8" s="18"/>
    </row>
    <row r="9" spans="1:4" ht="43.2" customHeight="1">
      <c r="A9" s="13" t="s">
        <v>0</v>
      </c>
      <c r="B9" s="15" t="s">
        <v>1</v>
      </c>
      <c r="C9" s="15" t="s">
        <v>2</v>
      </c>
      <c r="D9" s="15" t="s">
        <v>3</v>
      </c>
    </row>
    <row r="10" spans="1:7" s="5" customFormat="1" ht="15">
      <c r="A10" s="14" t="s">
        <v>57</v>
      </c>
      <c r="B10" s="23">
        <v>1</v>
      </c>
      <c r="C10" s="24"/>
      <c r="D10" s="25"/>
      <c r="G10" s="8"/>
    </row>
    <row r="11" spans="1:4" s="5" customFormat="1" ht="43.2">
      <c r="A11" s="19" t="s">
        <v>58</v>
      </c>
      <c r="B11" s="18"/>
      <c r="C11" s="17">
        <f>B10*B11</f>
        <v>0</v>
      </c>
      <c r="D11" s="18"/>
    </row>
    <row r="12" ht="14.4" customHeight="1"/>
    <row r="13" spans="1:4" ht="14.4" customHeight="1">
      <c r="A13" s="1"/>
      <c r="B13" s="1"/>
      <c r="C13" s="1"/>
      <c r="D13" s="1"/>
    </row>
    <row r="14" spans="1:4" ht="31.2" customHeight="1">
      <c r="A14" s="33" t="s">
        <v>36</v>
      </c>
      <c r="B14" s="33"/>
      <c r="C14" s="20">
        <f>SUM(C5,C8,C11)</f>
        <v>0</v>
      </c>
      <c r="D14" s="20">
        <f>SUM(D5,D8)</f>
        <v>0</v>
      </c>
    </row>
    <row r="15" ht="14.4" customHeight="1">
      <c r="A15" s="5"/>
    </row>
    <row r="16" spans="1:2" ht="14.4" customHeight="1">
      <c r="A16" s="22" t="s">
        <v>7</v>
      </c>
      <c r="B16" s="22"/>
    </row>
    <row r="17" spans="1:2" ht="14.4" customHeight="1">
      <c r="A17" s="21" t="s">
        <v>8</v>
      </c>
      <c r="B17" s="21"/>
    </row>
    <row r="18" ht="14.4" customHeight="1"/>
  </sheetData>
  <mergeCells count="8">
    <mergeCell ref="A17:B17"/>
    <mergeCell ref="B4:D4"/>
    <mergeCell ref="B7:D7"/>
    <mergeCell ref="A1:D1"/>
    <mergeCell ref="A2:D2"/>
    <mergeCell ref="A16:B16"/>
    <mergeCell ref="A14:B14"/>
    <mergeCell ref="B10:D10"/>
  </mergeCells>
  <printOptions/>
  <pageMargins left="0.7" right="0.7" top="0.787401575" bottom="0.787401575" header="0.3" footer="0.3"/>
  <pageSetup horizontalDpi="1200" verticalDpi="12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>
      <selection activeCell="B21" sqref="B21"/>
    </sheetView>
  </sheetViews>
  <sheetFormatPr defaultColWidth="9.140625" defaultRowHeight="15"/>
  <cols>
    <col min="1" max="1" width="63.8515625" style="0" customWidth="1"/>
    <col min="2" max="4" width="34.7109375" style="0" customWidth="1"/>
  </cols>
  <sheetData>
    <row r="1" spans="1:4" ht="28.95" customHeight="1">
      <c r="A1" s="26" t="s">
        <v>51</v>
      </c>
      <c r="B1" s="26"/>
      <c r="C1" s="26"/>
      <c r="D1" s="26"/>
    </row>
    <row r="2" spans="1:4" ht="30" customHeight="1">
      <c r="A2" s="27" t="s">
        <v>43</v>
      </c>
      <c r="B2" s="27"/>
      <c r="C2" s="27"/>
      <c r="D2" s="27"/>
    </row>
    <row r="3" spans="1:4" ht="43.2" customHeight="1">
      <c r="A3" s="13" t="s">
        <v>0</v>
      </c>
      <c r="B3" s="15" t="s">
        <v>1</v>
      </c>
      <c r="C3" s="15" t="s">
        <v>2</v>
      </c>
      <c r="D3" s="15" t="s">
        <v>3</v>
      </c>
    </row>
    <row r="4" spans="1:4" ht="28.8">
      <c r="A4" s="3" t="s">
        <v>24</v>
      </c>
      <c r="B4" s="38">
        <v>11</v>
      </c>
      <c r="C4" s="39"/>
      <c r="D4" s="40"/>
    </row>
    <row r="5" spans="1:4" ht="43.2">
      <c r="A5" s="19" t="s">
        <v>56</v>
      </c>
      <c r="B5" s="18"/>
      <c r="C5" s="17">
        <f>B4*B5</f>
        <v>0</v>
      </c>
      <c r="D5" s="18"/>
    </row>
    <row r="6" ht="14.4" customHeight="1"/>
    <row r="7" spans="1:4" ht="14.4" customHeight="1">
      <c r="A7" s="1"/>
      <c r="B7" s="1"/>
      <c r="C7" s="1"/>
      <c r="D7" s="1"/>
    </row>
    <row r="8" spans="1:4" ht="31.2" customHeight="1">
      <c r="A8" s="33" t="s">
        <v>37</v>
      </c>
      <c r="B8" s="33"/>
      <c r="C8" s="20">
        <f>SUM(C5)</f>
        <v>0</v>
      </c>
      <c r="D8" s="20">
        <f>SUM(D5)</f>
        <v>0</v>
      </c>
    </row>
    <row r="9" ht="14.4" customHeight="1">
      <c r="A9" s="5"/>
    </row>
    <row r="10" spans="1:2" ht="14.4" customHeight="1">
      <c r="A10" s="22" t="s">
        <v>7</v>
      </c>
      <c r="B10" s="22"/>
    </row>
    <row r="11" spans="1:2" ht="14.4" customHeight="1">
      <c r="A11" s="21" t="s">
        <v>8</v>
      </c>
      <c r="B11" s="21"/>
    </row>
    <row r="12" ht="14.4" customHeight="1"/>
    <row r="13" ht="14.4" customHeight="1"/>
  </sheetData>
  <mergeCells count="6">
    <mergeCell ref="A1:D1"/>
    <mergeCell ref="A2:D2"/>
    <mergeCell ref="B4:D4"/>
    <mergeCell ref="A10:B10"/>
    <mergeCell ref="A11:B11"/>
    <mergeCell ref="A8:B8"/>
  </mergeCells>
  <printOptions/>
  <pageMargins left="0.7" right="0.7" top="0.787401575" bottom="0.78740157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2020-04-27T14:49:15Z</dcterms:created>
  <dcterms:modified xsi:type="dcterms:W3CDTF">2021-03-09T12:43:19Z</dcterms:modified>
  <cp:category/>
  <cp:version/>
  <cp:contentType/>
  <cp:contentStatus/>
</cp:coreProperties>
</file>