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50" yWindow="75" windowWidth="15015" windowHeight="14040"/>
  </bookViews>
  <sheets>
    <sheet name="souhrn" sheetId="1" r:id="rId1"/>
    <sheet name="List1" sheetId="2" r:id="rId2"/>
    <sheet name="List2" sheetId="3" r:id="rId3"/>
  </sheets>
  <definedNames>
    <definedName name="_xlnm._FilterDatabase" localSheetId="0" hidden="1">souhrn!$B$4:$G$27</definedName>
  </definedNames>
  <calcPr calcId="145621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25" i="1" l="1"/>
  <c r="G24" i="1"/>
  <c r="G23" i="1"/>
  <c r="G22" i="1"/>
  <c r="G21" i="1"/>
  <c r="A7" i="1" l="1"/>
  <c r="A8" i="1" s="1"/>
  <c r="A9" i="1" s="1"/>
  <c r="A10" i="1" s="1"/>
  <c r="A11" i="1" s="1"/>
  <c r="A12" i="1" s="1"/>
  <c r="A13" i="1" s="1"/>
  <c r="G27" i="1"/>
  <c r="G26" i="1"/>
  <c r="G20" i="1"/>
  <c r="G19" i="1"/>
  <c r="G18" i="1"/>
  <c r="G17" i="1"/>
  <c r="G16" i="1"/>
  <c r="A14" i="1" l="1"/>
  <c r="A16" i="1" s="1"/>
  <c r="A17" i="1" s="1"/>
  <c r="A18" i="1" s="1"/>
  <c r="A19" i="1" s="1"/>
  <c r="A20" i="1" s="1"/>
  <c r="A21" i="1" s="1"/>
  <c r="G29" i="1"/>
  <c r="A22" i="1" l="1"/>
  <c r="A23" i="1" s="1"/>
  <c r="A24" i="1" s="1"/>
  <c r="A25" i="1" s="1"/>
  <c r="A26" i="1" s="1"/>
  <c r="A27" i="1" s="1"/>
  <c r="E29" i="1"/>
</calcChain>
</file>

<file path=xl/sharedStrings.xml><?xml version="1.0" encoding="utf-8"?>
<sst xmlns="http://schemas.openxmlformats.org/spreadsheetml/2006/main" count="73" uniqueCount="45">
  <si>
    <t>celkem</t>
  </si>
  <si>
    <t>alternativní</t>
  </si>
  <si>
    <t>originální</t>
  </si>
  <si>
    <t>Specifikace zboží</t>
  </si>
  <si>
    <t>Položka č.</t>
  </si>
  <si>
    <t>Toner/cartridge</t>
  </si>
  <si>
    <t>pro tiskárnu</t>
  </si>
  <si>
    <t>Požadovaný počet (ks)</t>
  </si>
  <si>
    <t>Cena (Kč) bez DPH</t>
  </si>
  <si>
    <t>jednotková</t>
  </si>
  <si>
    <t>za požadovaný počet jednotek</t>
  </si>
  <si>
    <t>požadované provedení</t>
  </si>
  <si>
    <t>typ (orientačně)</t>
  </si>
  <si>
    <t>1.</t>
  </si>
  <si>
    <t>Zadavatelem/kupujícím uvedené požadované provedení je požadavkem minimálním.</t>
  </si>
  <si>
    <t>Poznámky: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</si>
  <si>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</si>
  <si>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</si>
  <si>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</si>
  <si>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</si>
  <si>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</si>
  <si>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</si>
  <si>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CE505X</t>
  </si>
  <si>
    <t>OKI B401d</t>
  </si>
  <si>
    <t>HP LaserJet P2055dn</t>
  </si>
  <si>
    <t>CE505A</t>
  </si>
  <si>
    <t>Část 1 veřejné zakázky</t>
  </si>
  <si>
    <t>Část 2 veřejné zakázky</t>
  </si>
  <si>
    <t>5.</t>
  </si>
  <si>
    <t>Dodavatel vyplní požadované údaje pouze pro příslušnou část veřejné zakázky, nikoliv pro obě dvě části současně.</t>
  </si>
  <si>
    <t>OKI MC352</t>
  </si>
  <si>
    <t>OKI MC352dn</t>
  </si>
  <si>
    <t>CE285A</t>
  </si>
  <si>
    <t>HP LaserJet Pro P1102</t>
  </si>
  <si>
    <t>Q2612A</t>
  </si>
  <si>
    <t>HP Laserjet 3050</t>
  </si>
  <si>
    <t>Q5949A</t>
  </si>
  <si>
    <t>HP LaserJet 1160</t>
  </si>
  <si>
    <t>Canon iR 2520</t>
  </si>
  <si>
    <t>C-EXV33</t>
  </si>
  <si>
    <t>HP Laserjet P2055dn</t>
  </si>
  <si>
    <t>OKI MC342dn</t>
  </si>
  <si>
    <t>OKI MB471dnw</t>
  </si>
  <si>
    <t>HP LaserJet P1606dn</t>
  </si>
  <si>
    <t>CE278A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</si>
</sst>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4" fillId="3" borderId="13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 textRotation="90" wrapText="1"/>
    </xf>
    <xf numFmtId="0" fontId="4" fillId="2" borderId="14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textRotation="90" wrapText="1"/>
    </xf>
    <xf numFmtId="0" fontId="4" fillId="2" borderId="17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1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4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4" fontId="5" fillId="3" borderId="19" xfId="0" applyNumberFormat="1" applyFont="1" applyFill="1" applyBorder="1" applyAlignment="1">
      <alignment horizontal="right" vertical="center"/>
    </xf>
    <xf numFmtId="4" fontId="5" fillId="3" borderId="20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3" borderId="21" xfId="0" applyNumberFormat="1" applyFont="1" applyFill="1" applyBorder="1" applyAlignment="1">
      <alignment horizontal="right" vertical="center"/>
    </xf>
    <xf numFmtId="4" fontId="5" fillId="3" borderId="22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B7" sqref="B7"/>
    </sheetView>
  </sheetViews>
  <sheetFormatPr defaultRowHeight="12.75" x14ac:dyDescent="0.2"/>
  <cols>
    <col min="1" max="1" width="4.5703125" customWidth="1"/>
    <col min="2" max="2" width="12.28515625" customWidth="1"/>
    <col min="3" max="3" width="15.7109375" style="1" customWidth="1"/>
    <col min="4" max="4" width="26.5703125" customWidth="1"/>
    <col min="5" max="5" width="8" customWidth="1"/>
    <col min="6" max="6" width="10.140625" customWidth="1"/>
    <col min="7" max="7" width="11.42578125" customWidth="1"/>
  </cols>
  <sheetData>
    <row r="1" spans="1:7" ht="18.75" x14ac:dyDescent="0.2">
      <c r="A1" s="33" t="s">
        <v>3</v>
      </c>
      <c r="B1" s="33"/>
      <c r="C1" s="33"/>
      <c r="D1" s="33"/>
      <c r="E1" s="33"/>
      <c r="F1" s="33"/>
      <c r="G1" s="33"/>
    </row>
    <row r="2" spans="1:7" ht="15.75" thickBot="1" x14ac:dyDescent="0.3">
      <c r="B2" s="3"/>
      <c r="C2" s="4"/>
      <c r="D2" s="3"/>
      <c r="E2" s="3"/>
      <c r="F2" s="3"/>
      <c r="G2" s="3"/>
    </row>
    <row r="3" spans="1:7" ht="15" x14ac:dyDescent="0.2">
      <c r="A3" s="34" t="s">
        <v>4</v>
      </c>
      <c r="B3" s="36" t="s">
        <v>5</v>
      </c>
      <c r="C3" s="36"/>
      <c r="D3" s="36"/>
      <c r="E3" s="37" t="s">
        <v>7</v>
      </c>
      <c r="F3" s="28" t="s">
        <v>8</v>
      </c>
      <c r="G3" s="29"/>
    </row>
    <row r="4" spans="1:7" s="2" customFormat="1" ht="75" customHeight="1" thickBot="1" x14ac:dyDescent="0.25">
      <c r="A4" s="35"/>
      <c r="B4" s="19" t="s">
        <v>12</v>
      </c>
      <c r="C4" s="19" t="s">
        <v>11</v>
      </c>
      <c r="D4" s="20" t="s">
        <v>6</v>
      </c>
      <c r="E4" s="38"/>
      <c r="F4" s="21" t="s">
        <v>9</v>
      </c>
      <c r="G4" s="22" t="s">
        <v>10</v>
      </c>
    </row>
    <row r="5" spans="1:7" ht="15.75" customHeight="1" x14ac:dyDescent="0.2">
      <c r="A5" s="39" t="s">
        <v>26</v>
      </c>
      <c r="B5" s="40"/>
      <c r="C5" s="40"/>
      <c r="D5" s="40"/>
      <c r="E5" s="40"/>
      <c r="F5" s="40"/>
      <c r="G5" s="41"/>
    </row>
    <row r="6" spans="1:7" ht="15" x14ac:dyDescent="0.2">
      <c r="A6" s="59">
        <v>1</v>
      </c>
      <c r="B6" s="48">
        <v>44469704</v>
      </c>
      <c r="C6" s="48" t="s">
        <v>1</v>
      </c>
      <c r="D6" s="49" t="s">
        <v>30</v>
      </c>
      <c r="E6" s="48">
        <v>1</v>
      </c>
      <c r="F6" s="57"/>
      <c r="G6" s="58">
        <f t="shared" ref="G6:G14" si="0">E6*F6</f>
        <v>0</v>
      </c>
    </row>
    <row r="7" spans="1:7" ht="15" x14ac:dyDescent="0.2">
      <c r="A7" s="59">
        <f>A6+1</f>
        <v>2</v>
      </c>
      <c r="B7" s="50">
        <v>44469705</v>
      </c>
      <c r="C7" s="50" t="s">
        <v>1</v>
      </c>
      <c r="D7" s="51" t="s">
        <v>30</v>
      </c>
      <c r="E7" s="48">
        <v>1</v>
      </c>
      <c r="F7" s="5"/>
      <c r="G7" s="6">
        <f t="shared" si="0"/>
        <v>0</v>
      </c>
    </row>
    <row r="8" spans="1:7" ht="15" x14ac:dyDescent="0.2">
      <c r="A8" s="59">
        <f t="shared" ref="A8:A27" si="1">A7+1</f>
        <v>3</v>
      </c>
      <c r="B8" s="50">
        <v>44469706</v>
      </c>
      <c r="C8" s="50" t="s">
        <v>1</v>
      </c>
      <c r="D8" s="51" t="s">
        <v>30</v>
      </c>
      <c r="E8" s="50">
        <v>1</v>
      </c>
      <c r="F8" s="5"/>
      <c r="G8" s="6">
        <f t="shared" si="0"/>
        <v>0</v>
      </c>
    </row>
    <row r="9" spans="1:7" ht="15" x14ac:dyDescent="0.2">
      <c r="A9" s="59">
        <f t="shared" si="1"/>
        <v>4</v>
      </c>
      <c r="B9" s="50">
        <v>44469803</v>
      </c>
      <c r="C9" s="50" t="s">
        <v>1</v>
      </c>
      <c r="D9" s="51" t="s">
        <v>31</v>
      </c>
      <c r="E9" s="50">
        <v>2</v>
      </c>
      <c r="F9" s="5"/>
      <c r="G9" s="6">
        <f t="shared" si="0"/>
        <v>0</v>
      </c>
    </row>
    <row r="10" spans="1:7" ht="15" x14ac:dyDescent="0.2">
      <c r="A10" s="59">
        <f t="shared" si="1"/>
        <v>5</v>
      </c>
      <c r="B10" s="50">
        <v>44992402</v>
      </c>
      <c r="C10" s="50" t="s">
        <v>1</v>
      </c>
      <c r="D10" s="51" t="s">
        <v>23</v>
      </c>
      <c r="E10" s="50">
        <v>4</v>
      </c>
      <c r="F10" s="5"/>
      <c r="G10" s="6">
        <f t="shared" si="0"/>
        <v>0</v>
      </c>
    </row>
    <row r="11" spans="1:7" ht="15" x14ac:dyDescent="0.2">
      <c r="A11" s="59">
        <f t="shared" si="1"/>
        <v>6</v>
      </c>
      <c r="B11" s="50" t="s">
        <v>32</v>
      </c>
      <c r="C11" s="52" t="s">
        <v>1</v>
      </c>
      <c r="D11" s="53" t="s">
        <v>33</v>
      </c>
      <c r="E11" s="52">
        <v>6</v>
      </c>
      <c r="F11" s="5"/>
      <c r="G11" s="6">
        <f t="shared" si="0"/>
        <v>0</v>
      </c>
    </row>
    <row r="12" spans="1:7" ht="15" x14ac:dyDescent="0.2">
      <c r="A12" s="59">
        <f t="shared" si="1"/>
        <v>7</v>
      </c>
      <c r="B12" s="50" t="s">
        <v>22</v>
      </c>
      <c r="C12" s="52" t="s">
        <v>1</v>
      </c>
      <c r="D12" s="53" t="s">
        <v>24</v>
      </c>
      <c r="E12" s="52">
        <v>2</v>
      </c>
      <c r="F12" s="5"/>
      <c r="G12" s="6">
        <f t="shared" si="0"/>
        <v>0</v>
      </c>
    </row>
    <row r="13" spans="1:7" ht="15" x14ac:dyDescent="0.2">
      <c r="A13" s="59">
        <f>A12+1</f>
        <v>8</v>
      </c>
      <c r="B13" s="50" t="s">
        <v>34</v>
      </c>
      <c r="C13" s="52" t="s">
        <v>1</v>
      </c>
      <c r="D13" s="53" t="s">
        <v>35</v>
      </c>
      <c r="E13" s="52">
        <v>3</v>
      </c>
      <c r="F13" s="5"/>
      <c r="G13" s="6">
        <f t="shared" si="0"/>
        <v>0</v>
      </c>
    </row>
    <row r="14" spans="1:7" ht="15.75" thickBot="1" x14ac:dyDescent="0.25">
      <c r="A14" s="60">
        <f t="shared" si="1"/>
        <v>9</v>
      </c>
      <c r="B14" s="52" t="s">
        <v>36</v>
      </c>
      <c r="C14" s="52" t="s">
        <v>1</v>
      </c>
      <c r="D14" s="53" t="s">
        <v>37</v>
      </c>
      <c r="E14" s="52">
        <v>1</v>
      </c>
      <c r="F14" s="5"/>
      <c r="G14" s="6">
        <f t="shared" si="0"/>
        <v>0</v>
      </c>
    </row>
    <row r="15" spans="1:7" ht="15" x14ac:dyDescent="0.2">
      <c r="A15" s="39" t="s">
        <v>27</v>
      </c>
      <c r="B15" s="40"/>
      <c r="C15" s="40"/>
      <c r="D15" s="40"/>
      <c r="E15" s="40"/>
      <c r="F15" s="40"/>
      <c r="G15" s="41"/>
    </row>
    <row r="16" spans="1:7" ht="15" x14ac:dyDescent="0.2">
      <c r="A16" s="12">
        <f>A14+1</f>
        <v>10</v>
      </c>
      <c r="B16" s="13" t="s">
        <v>44</v>
      </c>
      <c r="C16" s="13" t="s">
        <v>2</v>
      </c>
      <c r="D16" s="14" t="s">
        <v>43</v>
      </c>
      <c r="E16" s="13">
        <v>1</v>
      </c>
      <c r="F16" s="5"/>
      <c r="G16" s="6">
        <f>E16*F16</f>
        <v>0</v>
      </c>
    </row>
    <row r="17" spans="1:7" ht="15" x14ac:dyDescent="0.2">
      <c r="A17" s="12">
        <f t="shared" si="1"/>
        <v>11</v>
      </c>
      <c r="B17" s="13">
        <v>44469704</v>
      </c>
      <c r="C17" s="13" t="s">
        <v>2</v>
      </c>
      <c r="D17" s="14" t="s">
        <v>31</v>
      </c>
      <c r="E17" s="13">
        <v>2</v>
      </c>
      <c r="F17" s="8"/>
      <c r="G17" s="9">
        <f>E17*F17</f>
        <v>0</v>
      </c>
    </row>
    <row r="18" spans="1:7" ht="15" x14ac:dyDescent="0.2">
      <c r="A18" s="12">
        <f t="shared" si="1"/>
        <v>12</v>
      </c>
      <c r="B18" s="13">
        <v>44469705</v>
      </c>
      <c r="C18" s="13" t="s">
        <v>2</v>
      </c>
      <c r="D18" s="14" t="s">
        <v>31</v>
      </c>
      <c r="E18" s="13">
        <v>2</v>
      </c>
      <c r="F18" s="8"/>
      <c r="G18" s="9">
        <f>E18*F18</f>
        <v>0</v>
      </c>
    </row>
    <row r="19" spans="1:7" ht="15" x14ac:dyDescent="0.2">
      <c r="A19" s="12">
        <f t="shared" si="1"/>
        <v>13</v>
      </c>
      <c r="B19" s="13">
        <v>44469706</v>
      </c>
      <c r="C19" s="13" t="s">
        <v>2</v>
      </c>
      <c r="D19" s="14" t="s">
        <v>31</v>
      </c>
      <c r="E19" s="13">
        <v>3</v>
      </c>
      <c r="F19" s="8"/>
      <c r="G19" s="9">
        <f>E19*F19</f>
        <v>0</v>
      </c>
    </row>
    <row r="20" spans="1:7" ht="15" x14ac:dyDescent="0.2">
      <c r="A20" s="12">
        <f t="shared" si="1"/>
        <v>14</v>
      </c>
      <c r="B20" s="13">
        <v>44469803</v>
      </c>
      <c r="C20" s="13" t="s">
        <v>2</v>
      </c>
      <c r="D20" s="14" t="s">
        <v>31</v>
      </c>
      <c r="E20" s="13">
        <v>2</v>
      </c>
      <c r="F20" s="5"/>
      <c r="G20" s="6">
        <f>E20*F20</f>
        <v>0</v>
      </c>
    </row>
    <row r="21" spans="1:7" ht="15" x14ac:dyDescent="0.2">
      <c r="A21" s="12">
        <f t="shared" si="1"/>
        <v>15</v>
      </c>
      <c r="B21" s="13">
        <v>44574802</v>
      </c>
      <c r="C21" s="13" t="s">
        <v>2</v>
      </c>
      <c r="D21" s="14" t="s">
        <v>42</v>
      </c>
      <c r="E21" s="13">
        <v>2</v>
      </c>
      <c r="F21" s="8"/>
      <c r="G21" s="9">
        <f>E21*F21</f>
        <v>0</v>
      </c>
    </row>
    <row r="22" spans="1:7" ht="15" x14ac:dyDescent="0.2">
      <c r="A22" s="12">
        <f t="shared" si="1"/>
        <v>16</v>
      </c>
      <c r="B22" s="13">
        <v>44973533</v>
      </c>
      <c r="C22" s="13" t="s">
        <v>2</v>
      </c>
      <c r="D22" s="14" t="s">
        <v>41</v>
      </c>
      <c r="E22" s="13">
        <v>4</v>
      </c>
      <c r="F22" s="8"/>
      <c r="G22" s="9">
        <f>E22*F22</f>
        <v>0</v>
      </c>
    </row>
    <row r="23" spans="1:7" ht="15" x14ac:dyDescent="0.2">
      <c r="A23" s="12">
        <f t="shared" si="1"/>
        <v>17</v>
      </c>
      <c r="B23" s="13">
        <v>44973534</v>
      </c>
      <c r="C23" s="13" t="s">
        <v>2</v>
      </c>
      <c r="D23" s="14" t="s">
        <v>41</v>
      </c>
      <c r="E23" s="13">
        <v>7</v>
      </c>
      <c r="F23" s="8"/>
      <c r="G23" s="9">
        <f>E23*F23</f>
        <v>0</v>
      </c>
    </row>
    <row r="24" spans="1:7" ht="15" x14ac:dyDescent="0.2">
      <c r="A24" s="12">
        <f t="shared" si="1"/>
        <v>18</v>
      </c>
      <c r="B24" s="13">
        <v>44973535</v>
      </c>
      <c r="C24" s="13" t="s">
        <v>2</v>
      </c>
      <c r="D24" s="14" t="s">
        <v>41</v>
      </c>
      <c r="E24" s="13">
        <v>4</v>
      </c>
      <c r="F24" s="8"/>
      <c r="G24" s="9">
        <f>E24*F24</f>
        <v>0</v>
      </c>
    </row>
    <row r="25" spans="1:7" ht="15" x14ac:dyDescent="0.2">
      <c r="A25" s="12">
        <f t="shared" si="1"/>
        <v>19</v>
      </c>
      <c r="B25" s="13">
        <v>44973536</v>
      </c>
      <c r="C25" s="13" t="s">
        <v>2</v>
      </c>
      <c r="D25" s="14" t="s">
        <v>41</v>
      </c>
      <c r="E25" s="13">
        <v>5</v>
      </c>
      <c r="F25" s="8"/>
      <c r="G25" s="9">
        <f>E25*F25</f>
        <v>0</v>
      </c>
    </row>
    <row r="26" spans="1:7" ht="15" x14ac:dyDescent="0.2">
      <c r="A26" s="12">
        <f t="shared" si="1"/>
        <v>20</v>
      </c>
      <c r="B26" s="13" t="s">
        <v>25</v>
      </c>
      <c r="C26" s="13" t="s">
        <v>2</v>
      </c>
      <c r="D26" s="14" t="s">
        <v>40</v>
      </c>
      <c r="E26" s="13">
        <v>1</v>
      </c>
      <c r="F26" s="5"/>
      <c r="G26" s="6">
        <f>E26*F26</f>
        <v>0</v>
      </c>
    </row>
    <row r="27" spans="1:7" ht="15.75" thickBot="1" x14ac:dyDescent="0.25">
      <c r="A27" s="42">
        <f t="shared" si="1"/>
        <v>21</v>
      </c>
      <c r="B27" s="43" t="s">
        <v>39</v>
      </c>
      <c r="C27" s="44" t="s">
        <v>2</v>
      </c>
      <c r="D27" s="45" t="s">
        <v>38</v>
      </c>
      <c r="E27" s="43">
        <v>2</v>
      </c>
      <c r="F27" s="46"/>
      <c r="G27" s="47">
        <f>E27*F27</f>
        <v>0</v>
      </c>
    </row>
    <row r="28" spans="1:7" ht="15.75" thickBot="1" x14ac:dyDescent="0.3">
      <c r="A28" s="54"/>
      <c r="B28" s="55"/>
      <c r="C28" s="55"/>
      <c r="D28" s="56"/>
      <c r="E28" s="55"/>
      <c r="F28" s="55"/>
      <c r="G28" s="55"/>
    </row>
    <row r="29" spans="1:7" ht="15.75" thickBot="1" x14ac:dyDescent="0.25">
      <c r="A29" s="30" t="s">
        <v>0</v>
      </c>
      <c r="B29" s="31"/>
      <c r="C29" s="31"/>
      <c r="D29" s="32"/>
      <c r="E29" s="10">
        <f>SUM(E6:E27)</f>
        <v>56</v>
      </c>
      <c r="F29" s="11"/>
      <c r="G29" s="7">
        <f>SUM(G6:G27)</f>
        <v>0</v>
      </c>
    </row>
    <row r="30" spans="1:7" ht="15" x14ac:dyDescent="0.25">
      <c r="A30" s="15"/>
      <c r="B30" s="15"/>
      <c r="C30" s="16"/>
      <c r="D30" s="15"/>
      <c r="E30" s="15"/>
      <c r="F30" s="15"/>
      <c r="G30" s="15"/>
    </row>
    <row r="31" spans="1:7" ht="15" x14ac:dyDescent="0.25">
      <c r="A31" s="17" t="s">
        <v>15</v>
      </c>
      <c r="B31" s="15"/>
      <c r="C31" s="16"/>
      <c r="D31" s="15"/>
      <c r="E31" s="15"/>
      <c r="F31" s="15"/>
      <c r="G31" s="15"/>
    </row>
    <row r="32" spans="1:7" ht="15" x14ac:dyDescent="0.25">
      <c r="A32" s="18" t="s">
        <v>13</v>
      </c>
      <c r="B32" s="15" t="s">
        <v>14</v>
      </c>
      <c r="C32" s="16"/>
      <c r="D32" s="15"/>
      <c r="E32" s="15"/>
      <c r="F32" s="15"/>
      <c r="G32" s="15"/>
    </row>
    <row r="33" spans="1:7" ht="45" customHeight="1" x14ac:dyDescent="0.2">
      <c r="A33" s="18" t="s">
        <v>16</v>
      </c>
      <c r="B33" s="27" t="s">
        <v>17</v>
      </c>
      <c r="C33" s="27"/>
      <c r="D33" s="27"/>
      <c r="E33" s="27"/>
      <c r="F33" s="27"/>
      <c r="G33" s="27"/>
    </row>
    <row r="34" spans="1:7" ht="30" customHeight="1" x14ac:dyDescent="0.2">
      <c r="A34" s="18" t="s">
        <v>18</v>
      </c>
      <c r="B34" s="27" t="s">
        <v>19</v>
      </c>
      <c r="C34" s="27"/>
      <c r="D34" s="27"/>
      <c r="E34" s="27"/>
      <c r="F34" s="27"/>
      <c r="G34" s="27"/>
    </row>
    <row r="35" spans="1:7" ht="30" customHeight="1" x14ac:dyDescent="0.2">
      <c r="A35" s="18" t="s">
        <v>20</v>
      </c>
      <c r="B35" s="27" t="s">
        <v>21</v>
      </c>
      <c r="C35" s="27"/>
      <c r="D35" s="27"/>
      <c r="E35" s="27"/>
      <c r="F35" s="27"/>
      <c r="G35" s="27"/>
    </row>
    <row r="36" spans="1:7" ht="30" customHeight="1" x14ac:dyDescent="0.2">
      <c r="A36" s="23" t="s">
        <v>28</v>
      </c>
      <c r="B36" s="26" t="s">
        <v>29</v>
      </c>
      <c r="C36" s="26"/>
      <c r="D36" s="26"/>
      <c r="E36" s="26"/>
      <c r="F36" s="26"/>
      <c r="G36" s="26"/>
    </row>
    <row r="37" spans="1:7" ht="15" x14ac:dyDescent="0.25">
      <c r="A37" s="23"/>
      <c r="B37" s="24"/>
      <c r="C37" s="25"/>
      <c r="D37" s="24"/>
      <c r="E37" s="24"/>
      <c r="F37" s="24"/>
      <c r="G37" s="24"/>
    </row>
    <row r="38" spans="1:7" ht="15" x14ac:dyDescent="0.25">
      <c r="A38" s="23"/>
      <c r="B38" s="24"/>
      <c r="C38" s="25"/>
      <c r="D38" s="24"/>
      <c r="E38" s="24"/>
      <c r="F38" s="24"/>
      <c r="G38" s="24"/>
    </row>
    <row r="39" spans="1:7" ht="15" x14ac:dyDescent="0.25">
      <c r="A39" s="24"/>
      <c r="B39" s="24"/>
      <c r="C39" s="25"/>
      <c r="D39" s="24"/>
      <c r="E39" s="24"/>
      <c r="F39" s="24"/>
      <c r="G39" s="24"/>
    </row>
    <row r="40" spans="1:7" ht="15" x14ac:dyDescent="0.25">
      <c r="A40" s="24"/>
      <c r="B40" s="24"/>
      <c r="C40" s="25"/>
      <c r="D40" s="24"/>
      <c r="E40" s="24"/>
      <c r="F40" s="24"/>
      <c r="G40" s="24"/>
    </row>
    <row r="41" spans="1:7" ht="15" x14ac:dyDescent="0.25">
      <c r="A41" s="24"/>
      <c r="B41" s="24"/>
      <c r="C41" s="25"/>
      <c r="D41" s="24"/>
      <c r="E41" s="24"/>
      <c r="F41" s="24"/>
      <c r="G41" s="24"/>
    </row>
    <row r="42" spans="1:7" ht="15" x14ac:dyDescent="0.25">
      <c r="A42" s="24"/>
      <c r="B42" s="24"/>
      <c r="C42" s="25"/>
      <c r="D42" s="24"/>
      <c r="E42" s="24"/>
      <c r="F42" s="24"/>
      <c r="G42" s="24"/>
    </row>
  </sheetData>
  <autoFilter ref="B4:G27"/>
  <mergeCells count="12">
    <mergeCell ref="A1:G1"/>
    <mergeCell ref="A3:A4"/>
    <mergeCell ref="B3:D3"/>
    <mergeCell ref="E3:E4"/>
    <mergeCell ref="B33:G33"/>
    <mergeCell ref="A5:G5"/>
    <mergeCell ref="A15:G15"/>
    <mergeCell ref="B36:G36"/>
    <mergeCell ref="B34:G34"/>
    <mergeCell ref="B35:G35"/>
    <mergeCell ref="F3:G3"/>
    <mergeCell ref="A29:D29"/>
  </mergeCells>
  <conditionalFormatting sqref="A29 B28:G28 F16:G27 B16:E26 F6:G14">
    <cfRule type="expression" dxfId="8" priority="38">
      <formula>$C6="alternativní"</formula>
    </cfRule>
  </conditionalFormatting>
  <conditionalFormatting sqref="C6:E6">
    <cfRule type="expression" dxfId="7" priority="8">
      <formula>$C6="alternativní"</formula>
    </cfRule>
  </conditionalFormatting>
  <conditionalFormatting sqref="D8:E9 C7:C9 B10:E14">
    <cfRule type="expression" dxfId="6" priority="9">
      <formula>$C7="alternativní"</formula>
    </cfRule>
  </conditionalFormatting>
  <conditionalFormatting sqref="D7:E7">
    <cfRule type="expression" dxfId="5" priority="7">
      <formula>$C7="alternativní"</formula>
    </cfRule>
  </conditionalFormatting>
  <conditionalFormatting sqref="B8">
    <cfRule type="expression" dxfId="4" priority="6">
      <formula>$C8="alternativní"</formula>
    </cfRule>
  </conditionalFormatting>
  <conditionalFormatting sqref="B7">
    <cfRule type="expression" dxfId="3" priority="5">
      <formula>$C7="alternativní"</formula>
    </cfRule>
  </conditionalFormatting>
  <conditionalFormatting sqref="B9">
    <cfRule type="expression" dxfId="2" priority="4">
      <formula>$C9="alternativní"</formula>
    </cfRule>
  </conditionalFormatting>
  <conditionalFormatting sqref="B6">
    <cfRule type="expression" dxfId="1" priority="3">
      <formula>$C6="alternativní"</formula>
    </cfRule>
  </conditionalFormatting>
  <conditionalFormatting sqref="B27:E27">
    <cfRule type="expression" dxfId="0" priority="1">
      <formula>$C27="alternativní"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Pojar Jaroslav</cp:lastModifiedBy>
  <cp:lastPrinted>2017-07-18T07:23:01Z</cp:lastPrinted>
  <dcterms:created xsi:type="dcterms:W3CDTF">2017-03-01T05:41:05Z</dcterms:created>
  <dcterms:modified xsi:type="dcterms:W3CDTF">2017-07-18T07:23:06Z</dcterms:modified>
</cp:coreProperties>
</file>