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4"/>
  </bookViews>
  <sheets>
    <sheet name="Část 1" sheetId="4" r:id="rId1"/>
    <sheet name="Část 2" sheetId="5" r:id="rId2"/>
    <sheet name="Část 3" sheetId="6" r:id="rId3"/>
    <sheet name="Část 4" sheetId="7" r:id="rId4"/>
    <sheet name="Část 5" sheetId="8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<sst xmlns="http://schemas.openxmlformats.org/spreadsheetml/2006/main" count="157" uniqueCount="104">
  <si>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</si>
  <si>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</si>
  <si>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</si>
  <si>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</si>
  <si>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</si>
  <si>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</si>
  <si>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</si>
  <si>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</si>
  <si>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</si>
  <si>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</si>
  <si>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Externí 2,5" disk s připojením Micro USB-B, rozhraní USB 3.2 Gen 1 (USB 3.0), kapacita 2000GB, šifrování 256bitové hardwarové AES, záruka 3 roky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</si>
  <si>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</si>
  <si>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Tablety, monitory, tiskárny</t>
  </si>
  <si>
    <t xml:space="preserve">Grafický tablet aktivní plocha 229 × 152 mm, pero s podporou 8192 úrovní přítlaku a 60° naklopení, rozlišení snímací vrstvy 5080 lpi, optimalizace pracovních postupů 4 klávesovými zkratkami, napájení přes USB, možnost spolupráce s běžnými programy z balíku Microsoft Office,  podpora funkce digitálních zápisů při online lekcích pro prezentování rukou psaných poznámek, hmotnost do 500 g, příslušenství: 10× náhradní hroty dotykového pera, 1× adaptér USB na USB-C, 1× adaptér USB na Micro USB-C1 </t>
  </si>
  <si>
    <t>Grafický tablet</t>
  </si>
  <si>
    <t>Monitor - velikost 27", LED, antireflexní filtr s LED, s rozlišením min. 2560x1440, IPS, odezva do 5ms, rozhraní minimálně 1x DisplayPort 1.4, 1x HDMI 2.0, 4x USB 3.2 (2x napájení do 7,5W). Záruka minimálně 36 měsíců.</t>
  </si>
  <si>
    <t>Monitor 27", 1440p</t>
  </si>
  <si>
    <t>Monitor 24", Full HD</t>
  </si>
  <si>
    <t>24" Dotykový monitor s rozlišením Full HD (1920x1080) při 60 Hz s dobou odezvy maximálně 6ms a panelem IPS, antireflexní povrch, konektory DisplayPort, HDMI, VGA a  minimálně 4x USB typu 3.0.</t>
  </si>
  <si>
    <t>Tiskarná multifunkční ČB</t>
  </si>
  <si>
    <t>Tiskárna multifunkční barevná</t>
  </si>
  <si>
    <t>Tiskárna multifunkční  barevná, formát A4, technologie LASER nebo LED, rozlišení tisku minimálně 600x600dpi, rychlost tisku minimálně 27st/min v barvě, duplex, Ethernet, USB 2.0 nebo vyšší. Dále podpora faxu, ČB a barevné skenování, rozlišení skenu min. 1200dpi, min. 20 barevných skenů/min, automatický oboustranný podavač dokumentů, ovládání pomocí LCD displeje.</t>
  </si>
  <si>
    <t>Tiskárna multifunkční černobílá s funkcí kopírování (skenování), formát A3, A4, A5, A6, rychlost min 25str/min, rozlišení tisku min 1200x1200 DPI, technologie LASER nebo LED, duplex, automatický podavač dokumentů (ADF), rozlišení skenování min 600 x 600 DPI, skenování do emailu, FTP, SMB a počítače, skenování do souboru PDF, JPEG a TIFF, kopírování - zmenšení/zvětšení škálování: 25 až 400 %, tisk více stran na list: A3: 2/4/8/16 stran na list a A4: 2/4/8 stran na list , rozhraní USB a LAN, displej, víceúčelový zásobník na 100 listů papíru a vstupní zásobník na 250 listů papíru o maximálním formátu A3, max. měsíční zatížení 50 tisíc stran, příslušenství: USB kabel, toner
+ volitelný zásobník na dalších 250 listů</t>
  </si>
  <si>
    <t>Alternativní akumulátor HP 745662-001 do notebooku</t>
  </si>
  <si>
    <t>Bluetooth adaptér pro notebooky a počítače, BluetoothR 5.0, rozhraní USB 2.0 typ A, rychlost přenosu dat Až 3 Mb / s (klasický BT-BR / EDR); 2 Mb / s (BLE), vzdálenost použití až 10 metrů (klasický BT-BR / EDR); až 40 metrů (BLE) v otevřeném prostoru, modulace GFSK pro 1M / 2Mbps, π / 4-DQPSK pro 2Mbps; 8-DPSK pro 3 Mb / s, podpora OS Windows 8.1 / 10, Linux</t>
  </si>
  <si>
    <t>Bluetooth, USB</t>
  </si>
  <si>
    <t>Datový kabel prodlužovací, 5 m, male konektory: 1× USB Micro-B (USB 2.0), female konektory: 1× USB Micro-B (USB 2.0), rovné zakončení</t>
  </si>
  <si>
    <t>ostatní příslušenství</t>
  </si>
  <si>
    <t>Datový kabel prodlužovací</t>
  </si>
  <si>
    <t>Datový kabel propojovací, 2 m, male konektory: 1× USB-A (USB 2.0), 1× USB Micro-B (USB 2.0), pozlacené konektory, kovové tělo a VelcroStrap+, rovné zakončení</t>
  </si>
  <si>
    <t>Datový kabel propojovací</t>
  </si>
  <si>
    <t>Dokovací stanice - konektory 4x USB-C (1x Thunderbolt, 1x pro připojení k notebooku), 3x USB-C 3.2 Gen 1 (USB 3.0), 2x DisplayPort 1.2, 1x VGA, 1x RJ-45 (Gigabit LAN), příslušenství: redukce z USB-C na HDMI, napájecí adaptér 120W, možnost připojení k notebooku Dell Latitude 7400</t>
  </si>
  <si>
    <t>Dokovací stanice pro notebook Dell Latitude 7400</t>
  </si>
  <si>
    <t>dokovací stanice pro notebook HP EliteBook 840 G5</t>
  </si>
  <si>
    <t>dokovací stanice pro notebook HP EliteBook 840 G5, konektory min. 2x DP, 1x HDMI, 4x USB 3.0, USB-C s podporou Thunderbolt, RJ-45, 3.5 combo jack</t>
  </si>
  <si>
    <t>Dotykové celokovové černé pero na mobilní telefon a tablet, magnetické víčko, kompatibilní se všemi dotykovými displeji</t>
  </si>
  <si>
    <t>Dotykové pero</t>
  </si>
  <si>
    <t>Externí 2,5" disk s připojením Micro USB-B, rozhraní USB 3.2 Gen 1 (USB 3.0), kapacita 1000GB, šifrování 256bitové hardwarové AES, záruka 3 roky</t>
  </si>
  <si>
    <t>Externí SSD disk s připojením USB-C, rozhraní USB 3.2 Gen 2 (USB 3.1), rychlost čtení až 550MB/s, rychlost zápisu až 550MB/s, kapacita 500GB, záruka 3 roky</t>
  </si>
  <si>
    <t>Externí USB čtečka bankovních ATM karet</t>
  </si>
  <si>
    <t>čtečka bankovních karet</t>
  </si>
  <si>
    <t>Flash disk s připojením USB-A,rozhraní USB 3.2 Gen 1 (USB 3.0),  kapacita 64GB, rychlost čtení až 150 MB/s, s poutkem na klíče, záruka 5 let</t>
  </si>
  <si>
    <t>Flash disk USB 3.2 Gen 1 (USB 3.0), USB-C, kapacita 256 GB, OTG, rychlost čtení až 150 MB/s, s poutkem na klíče, kovový</t>
  </si>
  <si>
    <t>Interní SSD 2,5", SATA III, TLC, rychlost čtení 560MB/s, rychlost zápisu 510MB/s, kapacita 250GB, životnost 100 TBW, záruka 5 let</t>
  </si>
  <si>
    <t>Interní SSD, 250 GB</t>
  </si>
  <si>
    <t>Flashdisk, 256 GB</t>
  </si>
  <si>
    <t>Flashdisk, 64 GB</t>
  </si>
  <si>
    <t>Externí SSD, 500 GB</t>
  </si>
  <si>
    <t>Externí HDD, 2000 GB</t>
  </si>
  <si>
    <t>Externí HDD, 1000 GB</t>
  </si>
  <si>
    <t>Myš bezdrátová, laserová, 3 tlačítka, USB a bezdrátový USB přijímač, černá</t>
  </si>
  <si>
    <t>Myš bezdrátová</t>
  </si>
  <si>
    <t>Redukce výstup USB-C, vstup LAN, přenosová rychlost až 5 Gb/s, Podpora Thunderbolt 3, Gigabit Ethernet port do 1000Mb/s, plochá konstrukce z TPE, ohebný, pro notebooky, tablet PC a jiná zařízení s USB-C konektorem</t>
  </si>
  <si>
    <t>Redukce LAN/USB-C</t>
  </si>
  <si>
    <t>USB-A 3.1 Gen 1  Slim pasivní 4 portový HUB bez napájecího adaptéru, pro notebook, ultrabook, tablet, PC, Windows a Mac OS</t>
  </si>
  <si>
    <t>USB Hub, 4 porty</t>
  </si>
  <si>
    <t>Video kabel propojovací, 2 m, male konektory: 1× USB-C, 1× HDMI (HDMI 1.4), pozlacené konektory a stíněný kabel, rovné zakončení</t>
  </si>
  <si>
    <t>Video kabel, propojovací USB-C/HDMI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</si>
  <si>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</si>
  <si>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Webkamera, Full HD</t>
  </si>
  <si>
    <t>SFP+ 16Gb Transceiver</t>
  </si>
  <si>
    <t>Výjímatelný , SFP+ , 16Gb krátkovlnný optický modul, konektivita single i multimode, plná kompatibilita s FC Switchem : Brocade 16Gb/28c SAN Switch</t>
  </si>
  <si>
    <t>Kabel  Fiber Patch Cable, rychlost dat: 100Mpbs až 100Gbps, konektor A: Duplex LC, konektor B: Duplex LC, délka: 3-4 metry, standard optického vlákna OM4 50/125, plná kompatibilita s poptávaným transceiverem</t>
  </si>
  <si>
    <t>Kabel  Fiber Patch Cable</t>
  </si>
  <si>
    <t>Inteligentní bezdrátový ovladač s přizpůsobitelnými funkcemi a podporou gest sloužící jako presentér i jako ukazovátko, možnost připojení k počítači přes 2.4GHz USB nebo Bluetooth, dosah 30m</t>
  </si>
  <si>
    <t>Bezdrátový presenter</t>
  </si>
  <si>
    <t>Pracovní stanice</t>
  </si>
  <si>
    <t>Specifikace zboží - část 1</t>
  </si>
  <si>
    <t>Specifikace zboží - část 2</t>
  </si>
  <si>
    <t>Specifikace zboží - část 3</t>
  </si>
  <si>
    <t>Požadovaná záruka</t>
  </si>
  <si>
    <t>Chladič pro SSD M.2 disk ve formátu 2280.</t>
  </si>
  <si>
    <t>Chladič SSD</t>
  </si>
  <si>
    <t>2 roky</t>
  </si>
  <si>
    <t>Semi-modulární zdroj s minimálním výkonem 650W. Minimální certifikace 80 PLUS GOLD.</t>
  </si>
  <si>
    <t>Zdroj</t>
  </si>
  <si>
    <t>5 let</t>
  </si>
  <si>
    <t>Paměťové moduly typu DDR4 DIMM o minimální frekvenci 3600 MHz. Minimální celková kapacita 32GB (2x16GB moduly).</t>
  </si>
  <si>
    <t>Paměti RAM</t>
  </si>
  <si>
    <t>Počítačová skříň s tlumením hluku a prachovými filtry. Minimálně 7 pozic pro ventilátory a s předinstalovaným 1x120mm a 1x140mm ventilátorem. Na předním panelu minimálně 2x USB3.2, 2x USB 2.0 a 1x USB 3.2 Type-C. Musí být kompatibilní se základní deskou v ATX formátu.</t>
  </si>
  <si>
    <t>Počítačová skříň</t>
  </si>
  <si>
    <t>Základní deska se socketem Intel 1200 a čipsetem Z490 podporující procesory 10. generace. Ve formátu ATX. Musí obsahovat minimálně: 4xDDR4 slot s maximální kapacitou 128GB, 3x PCI-E 3.0 x16 konektor, 2x PCI-E 3.0 x1 konektor, 6x SATA 6Gb/s konektor, 2x M.2 konektor, 2xUSB 2.0 konektor, 1x USB 3.2 konektor a 1x USB 3.2 Type-C konektor. Na zadním panelu mininimálně 1x DisplayPort konektor, 1x HDMI konektor, 1x 2,5G LAN konektor, 2x USB 2.0 konektor, 7x USB 3.2 konektor a 1x USB 3.2 Type-C konektor.</t>
  </si>
  <si>
    <t>3 roky</t>
  </si>
  <si>
    <t>Základní deska</t>
  </si>
  <si>
    <t>Procesor 10. generace Comet Lake a kompatibilní se socketem LGA 1200. Musí mít minimálně 10 fyzických jader (20 vláken) s minimální frekvencí 3,6GHz a až 5,2GHz v Turbo režimu. Musí obsahovat integrované grafické jádro s podporou DirectX12.</t>
  </si>
  <si>
    <t>Procesor</t>
  </si>
  <si>
    <t>Ventilátor s možností PWM regulace o průměru 140mm s maximální hlučností 19,6dB a maximálními otáčkami 1200/min.</t>
  </si>
  <si>
    <t>Ventilátor</t>
  </si>
  <si>
    <t>Procesorový chladič kompatibilní se socketem LGA 1200 obsahující dva ventilátory o velikosti 140x140mm s automatickou regulací a PWM. Musí mít maximální úroveň hluku 24,6dB.</t>
  </si>
  <si>
    <t>Chladič na procesor</t>
  </si>
  <si>
    <t>Celková cena této části nesmí přesáhnout 33 000,00 Kč bez DPH</t>
  </si>
  <si>
    <t>z komponent bude sestaven počítač, po sestavení musí být počítač plně funkční, dodávané součástky musí být vzájemně kompatibilní</t>
  </si>
  <si>
    <t>Pracovní stanice pro virtualizaci</t>
  </si>
  <si>
    <t>Specifikace zboží - část 4</t>
  </si>
  <si>
    <t>NAS síťové úložiště</t>
  </si>
  <si>
    <t>NAS síťové úložiště splňující parametry uvedené v Příloze č. 1b Výzvy</t>
  </si>
  <si>
    <t>Specifikace zboží - část 5</t>
  </si>
  <si>
    <t>Pracovní stanice splňující parametry uvedené v Příloze č. 1b Výzvy</t>
  </si>
  <si>
    <t>SSD disk interní 1TB</t>
  </si>
  <si>
    <t>Výkonný SSD M.2 disk ve formátu 2280 s rozhraním PCIe Gen 3.0 x4 NVMe 1.3. Musí mít minimálně rychlost čtení 3500MB/s a rychlost zápisu 3300MB/s, kapacita 1 TB</t>
  </si>
  <si>
    <t>Interní SSD, 2TB</t>
  </si>
  <si>
    <t>interní SSD disk 2.5", SATA III, TLC (Triple-Level Cell), rychlost čtení 560MB/s, rychlost zápisu 510MB/s, životnost 700TBW, kapacita 2TB, záruka 5 let</t>
  </si>
  <si>
    <t>SSD 4TB + box</t>
  </si>
  <si>
    <t>SSD disk 2.5", SATA III, QLC (Quad-Level Cell), rychlost čtení 560MB/s, rychlost zápisu 530MB/s, životnost 1440TBW, kapacita 4TB, záruka 3 roky + externí box pro 2,5" disky, max. kapacita 4 TB, USB-C, USB-A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</si>
</sst>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9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4" fontId="6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4" borderId="5" xfId="20" applyFont="1" applyFill="1" applyBorder="1" applyAlignment="1">
      <alignment horizontal="right" vertical="center"/>
      <protection/>
    </xf>
    <xf numFmtId="0" fontId="5" fillId="4" borderId="6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4" fontId="2" fillId="3" borderId="7" xfId="20" applyNumberFormat="1" applyFont="1" applyFill="1" applyBorder="1" applyAlignment="1">
      <alignment horizontal="right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0" fillId="3" borderId="4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3" fontId="0" fillId="3" borderId="4" xfId="0" applyNumberForma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20" applyBorder="1">
      <alignment/>
      <protection/>
    </xf>
    <xf numFmtId="0" fontId="8" fillId="0" borderId="0" xfId="20" applyFont="1" applyAlignment="1">
      <alignment vertical="center"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 textRotation="90"/>
      <protection/>
    </xf>
    <xf numFmtId="0" fontId="5" fillId="2" borderId="13" xfId="20" applyFont="1" applyFill="1" applyBorder="1" applyAlignment="1">
      <alignment horizontal="center" vertical="center" textRotation="90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  <xf numFmtId="0" fontId="7" fillId="0" borderId="6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2" borderId="19" xfId="20" applyFill="1" applyBorder="1" applyAlignment="1">
      <alignment horizontal="center" vertical="center" wrapText="1"/>
      <protection/>
    </xf>
    <xf numFmtId="0" fontId="3" fillId="2" borderId="20" xfId="20" applyFill="1" applyBorder="1" applyAlignment="1">
      <alignment horizontal="center" vertical="center" wrapText="1"/>
      <protection/>
    </xf>
    <xf numFmtId="4" fontId="0" fillId="3" borderId="4" xfId="0" applyNumberFormat="1" applyFill="1" applyBorder="1" applyAlignment="1">
      <alignment vertical="center"/>
    </xf>
    <xf numFmtId="0" fontId="9" fillId="0" borderId="0" xfId="20" applyFont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5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85" zoomScaleNormal="85" workbookViewId="0" topLeftCell="A1">
      <selection activeCell="F6" sqref="F6:F10"/>
    </sheetView>
  </sheetViews>
  <sheetFormatPr defaultColWidth="9.140625" defaultRowHeight="15"/>
  <cols>
    <col min="1" max="1" width="4.57421875" style="1" customWidth="1"/>
    <col min="2" max="2" width="33.0039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5" t="s">
        <v>67</v>
      </c>
      <c r="B1" s="25"/>
      <c r="C1" s="25"/>
      <c r="D1" s="25"/>
      <c r="E1" s="25"/>
      <c r="F1" s="25"/>
      <c r="G1" s="25"/>
    </row>
    <row r="2" spans="1:7" ht="35.25" customHeight="1" thickBot="1">
      <c r="A2" s="33" t="s">
        <v>11</v>
      </c>
      <c r="B2" s="33"/>
      <c r="C2" s="33"/>
      <c r="D2" s="33"/>
      <c r="E2" s="33"/>
      <c r="F2" s="33"/>
      <c r="G2" s="33"/>
    </row>
    <row r="3" spans="1:7" ht="15" customHeight="1">
      <c r="A3" s="26" t="s">
        <v>0</v>
      </c>
      <c r="B3" s="13"/>
      <c r="C3" s="28" t="s">
        <v>8</v>
      </c>
      <c r="D3" s="28" t="s">
        <v>7</v>
      </c>
      <c r="E3" s="28" t="s">
        <v>1</v>
      </c>
      <c r="F3" s="31" t="s">
        <v>2</v>
      </c>
      <c r="G3" s="32"/>
    </row>
    <row r="4" spans="1:7" ht="75" customHeight="1" thickBot="1">
      <c r="A4" s="27"/>
      <c r="B4" s="14" t="s">
        <v>9</v>
      </c>
      <c r="C4" s="29"/>
      <c r="D4" s="30"/>
      <c r="E4" s="29"/>
      <c r="F4" s="2" t="s">
        <v>3</v>
      </c>
      <c r="G4" s="3" t="s">
        <v>4</v>
      </c>
    </row>
    <row r="5" spans="1:7" ht="15" customHeight="1">
      <c r="A5" s="22" t="s">
        <v>12</v>
      </c>
      <c r="B5" s="23"/>
      <c r="C5" s="24"/>
      <c r="D5" s="24"/>
      <c r="E5" s="24"/>
      <c r="F5" s="24"/>
      <c r="G5" s="24"/>
    </row>
    <row r="6" spans="1:7" ht="75">
      <c r="A6" s="4">
        <v>1</v>
      </c>
      <c r="B6" s="16" t="s">
        <v>14</v>
      </c>
      <c r="C6" s="17" t="s">
        <v>13</v>
      </c>
      <c r="D6" s="15"/>
      <c r="E6" s="16">
        <v>2</v>
      </c>
      <c r="F6" s="37">
        <v>0</v>
      </c>
      <c r="G6" s="5">
        <f aca="true" t="shared" si="0" ref="G6:G10">E6*F6</f>
        <v>0</v>
      </c>
    </row>
    <row r="7" spans="1:7" ht="30">
      <c r="A7" s="4">
        <v>2</v>
      </c>
      <c r="B7" s="16" t="s">
        <v>16</v>
      </c>
      <c r="C7" s="17" t="s">
        <v>15</v>
      </c>
      <c r="D7" s="15"/>
      <c r="E7" s="16">
        <v>1</v>
      </c>
      <c r="F7" s="37">
        <v>0</v>
      </c>
      <c r="G7" s="5">
        <f t="shared" si="0"/>
        <v>0</v>
      </c>
    </row>
    <row r="8" spans="1:7" ht="30">
      <c r="A8" s="4">
        <v>3</v>
      </c>
      <c r="B8" s="16" t="s">
        <v>17</v>
      </c>
      <c r="C8" s="17" t="s">
        <v>18</v>
      </c>
      <c r="D8" s="15"/>
      <c r="E8" s="16">
        <v>1</v>
      </c>
      <c r="F8" s="37">
        <v>0</v>
      </c>
      <c r="G8" s="5">
        <f t="shared" si="0"/>
        <v>0</v>
      </c>
    </row>
    <row r="9" spans="1:7" ht="105">
      <c r="A9" s="4">
        <v>4</v>
      </c>
      <c r="B9" s="16" t="s">
        <v>19</v>
      </c>
      <c r="C9" s="17" t="s">
        <v>22</v>
      </c>
      <c r="D9" s="15"/>
      <c r="E9" s="16">
        <v>1</v>
      </c>
      <c r="F9" s="37">
        <v>0</v>
      </c>
      <c r="G9" s="5">
        <f t="shared" si="0"/>
        <v>0</v>
      </c>
    </row>
    <row r="10" spans="1:7" ht="60.75" thickBot="1">
      <c r="A10" s="4">
        <v>5</v>
      </c>
      <c r="B10" s="16" t="s">
        <v>20</v>
      </c>
      <c r="C10" s="17" t="s">
        <v>21</v>
      </c>
      <c r="D10" s="15"/>
      <c r="E10" s="16">
        <v>1</v>
      </c>
      <c r="F10" s="37">
        <v>0</v>
      </c>
      <c r="G10" s="5">
        <f t="shared" si="0"/>
        <v>0</v>
      </c>
    </row>
    <row r="11" spans="1:7" ht="15.75" thickBot="1">
      <c r="A11" s="8"/>
      <c r="B11" s="9"/>
      <c r="C11" s="9"/>
      <c r="D11" s="9"/>
      <c r="E11" s="9"/>
      <c r="F11" s="8" t="s">
        <v>6</v>
      </c>
      <c r="G11" s="12">
        <f>SUM(G6:G10)</f>
        <v>0</v>
      </c>
    </row>
    <row r="12" spans="6:7" ht="15">
      <c r="F12" s="10"/>
      <c r="G12" s="11"/>
    </row>
    <row r="13" spans="1:7" ht="15">
      <c r="A13" s="6" t="s">
        <v>5</v>
      </c>
      <c r="B13" s="6"/>
      <c r="C13" s="7"/>
      <c r="D13" s="7"/>
      <c r="E13" s="7"/>
      <c r="F13" s="7"/>
      <c r="G13" s="7"/>
    </row>
  </sheetData>
  <protectedRanges>
    <protectedRange sqref="F6:F10" name="Oblast1"/>
  </protectedRanges>
  <mergeCells count="8">
    <mergeCell ref="A5:G5"/>
    <mergeCell ref="A1:G1"/>
    <mergeCell ref="A3:A4"/>
    <mergeCell ref="C3:C4"/>
    <mergeCell ref="D3:D4"/>
    <mergeCell ref="E3:E4"/>
    <mergeCell ref="F3:G3"/>
    <mergeCell ref="A2:G2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0" zoomScaleNormal="80" workbookViewId="0" topLeftCell="A11">
      <selection activeCell="I20" sqref="I20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5" t="s">
        <v>68</v>
      </c>
      <c r="B1" s="25"/>
      <c r="C1" s="25"/>
      <c r="D1" s="25"/>
      <c r="E1" s="25"/>
      <c r="F1" s="25"/>
      <c r="G1" s="25"/>
    </row>
    <row r="2" spans="1:7" ht="35.25" customHeight="1" thickBot="1">
      <c r="A2" s="33" t="s">
        <v>11</v>
      </c>
      <c r="B2" s="33"/>
      <c r="C2" s="33"/>
      <c r="D2" s="33"/>
      <c r="E2" s="33"/>
      <c r="F2" s="33"/>
      <c r="G2" s="33"/>
    </row>
    <row r="3" spans="1:7" ht="15" customHeight="1">
      <c r="A3" s="26" t="s">
        <v>0</v>
      </c>
      <c r="B3" s="13"/>
      <c r="C3" s="28" t="s">
        <v>8</v>
      </c>
      <c r="D3" s="28" t="s">
        <v>7</v>
      </c>
      <c r="E3" s="28" t="s">
        <v>1</v>
      </c>
      <c r="F3" s="31" t="s">
        <v>2</v>
      </c>
      <c r="G3" s="32"/>
    </row>
    <row r="4" spans="1:7" ht="75" customHeight="1" thickBot="1">
      <c r="A4" s="27"/>
      <c r="B4" s="14" t="s">
        <v>9</v>
      </c>
      <c r="C4" s="29"/>
      <c r="D4" s="30"/>
      <c r="E4" s="29"/>
      <c r="F4" s="2" t="s">
        <v>3</v>
      </c>
      <c r="G4" s="3" t="s">
        <v>4</v>
      </c>
    </row>
    <row r="5" spans="1:7" ht="15" customHeight="1">
      <c r="A5" s="22" t="s">
        <v>27</v>
      </c>
      <c r="B5" s="23"/>
      <c r="C5" s="24"/>
      <c r="D5" s="24"/>
      <c r="E5" s="24"/>
      <c r="F5" s="24"/>
      <c r="G5" s="24"/>
    </row>
    <row r="6" spans="1:7" ht="30">
      <c r="A6" s="4">
        <v>1</v>
      </c>
      <c r="B6" s="17" t="s">
        <v>23</v>
      </c>
      <c r="C6" s="17" t="s">
        <v>23</v>
      </c>
      <c r="D6" s="15"/>
      <c r="E6" s="16">
        <v>1</v>
      </c>
      <c r="F6" s="37">
        <v>0</v>
      </c>
      <c r="G6" s="5">
        <f aca="true" t="shared" si="0" ref="G6:G29">E6*F6</f>
        <v>0</v>
      </c>
    </row>
    <row r="7" spans="1:7" ht="60">
      <c r="A7" s="4">
        <v>2</v>
      </c>
      <c r="B7" s="16" t="s">
        <v>25</v>
      </c>
      <c r="C7" s="17" t="s">
        <v>24</v>
      </c>
      <c r="D7" s="15"/>
      <c r="E7" s="16">
        <v>2</v>
      </c>
      <c r="F7" s="37">
        <v>0</v>
      </c>
      <c r="G7" s="5">
        <f t="shared" si="0"/>
        <v>0</v>
      </c>
    </row>
    <row r="8" spans="1:7" ht="30">
      <c r="A8" s="4">
        <v>3</v>
      </c>
      <c r="B8" s="17" t="s">
        <v>28</v>
      </c>
      <c r="C8" s="17" t="s">
        <v>26</v>
      </c>
      <c r="D8" s="15"/>
      <c r="E8" s="16">
        <v>2</v>
      </c>
      <c r="F8" s="37">
        <v>0</v>
      </c>
      <c r="G8" s="5">
        <f t="shared" si="0"/>
        <v>0</v>
      </c>
    </row>
    <row r="9" spans="1:7" ht="30">
      <c r="A9" s="4">
        <v>4</v>
      </c>
      <c r="B9" s="16" t="s">
        <v>30</v>
      </c>
      <c r="C9" s="17" t="s">
        <v>29</v>
      </c>
      <c r="D9" s="15"/>
      <c r="E9" s="16">
        <v>1</v>
      </c>
      <c r="F9" s="37">
        <v>0</v>
      </c>
      <c r="G9" s="5">
        <f t="shared" si="0"/>
        <v>0</v>
      </c>
    </row>
    <row r="10" spans="1:7" ht="49.5" customHeight="1">
      <c r="A10" s="4">
        <v>5</v>
      </c>
      <c r="B10" s="17" t="s">
        <v>32</v>
      </c>
      <c r="C10" s="17" t="s">
        <v>31</v>
      </c>
      <c r="D10" s="15"/>
      <c r="E10" s="16">
        <v>1</v>
      </c>
      <c r="F10" s="37">
        <v>0</v>
      </c>
      <c r="G10" s="5">
        <f t="shared" si="0"/>
        <v>0</v>
      </c>
    </row>
    <row r="11" spans="1:7" ht="37.5" customHeight="1">
      <c r="A11" s="4">
        <v>6</v>
      </c>
      <c r="B11" s="17" t="s">
        <v>33</v>
      </c>
      <c r="C11" s="17" t="s">
        <v>34</v>
      </c>
      <c r="D11" s="15"/>
      <c r="E11" s="16">
        <v>1</v>
      </c>
      <c r="F11" s="37">
        <v>0</v>
      </c>
      <c r="G11" s="5">
        <f t="shared" si="0"/>
        <v>0</v>
      </c>
    </row>
    <row r="12" spans="1:7" ht="33" customHeight="1">
      <c r="A12" s="4">
        <v>7</v>
      </c>
      <c r="B12" s="16" t="s">
        <v>36</v>
      </c>
      <c r="C12" s="17" t="s">
        <v>35</v>
      </c>
      <c r="D12" s="15"/>
      <c r="E12" s="16">
        <v>1</v>
      </c>
      <c r="F12" s="37">
        <v>0</v>
      </c>
      <c r="G12" s="5">
        <f t="shared" si="0"/>
        <v>0</v>
      </c>
    </row>
    <row r="13" spans="1:7" ht="38.25" customHeight="1">
      <c r="A13" s="4">
        <v>8</v>
      </c>
      <c r="B13" s="17" t="s">
        <v>49</v>
      </c>
      <c r="C13" s="17" t="s">
        <v>37</v>
      </c>
      <c r="D13" s="15"/>
      <c r="E13" s="16">
        <v>3</v>
      </c>
      <c r="F13" s="37">
        <v>0</v>
      </c>
      <c r="G13" s="5">
        <f t="shared" si="0"/>
        <v>0</v>
      </c>
    </row>
    <row r="14" spans="1:7" ht="30">
      <c r="A14" s="4">
        <v>9</v>
      </c>
      <c r="B14" s="16" t="s">
        <v>48</v>
      </c>
      <c r="C14" s="17" t="s">
        <v>10</v>
      </c>
      <c r="D14" s="15"/>
      <c r="E14" s="16">
        <v>6</v>
      </c>
      <c r="F14" s="37">
        <v>0</v>
      </c>
      <c r="G14" s="5">
        <f t="shared" si="0"/>
        <v>0</v>
      </c>
    </row>
    <row r="15" spans="1:7" ht="33.75" customHeight="1">
      <c r="A15" s="4">
        <v>10</v>
      </c>
      <c r="B15" s="16" t="s">
        <v>47</v>
      </c>
      <c r="C15" s="17" t="s">
        <v>38</v>
      </c>
      <c r="D15" s="15"/>
      <c r="E15" s="16">
        <v>1</v>
      </c>
      <c r="F15" s="37">
        <v>0</v>
      </c>
      <c r="G15" s="5">
        <f t="shared" si="0"/>
        <v>0</v>
      </c>
    </row>
    <row r="16" spans="1:7" ht="33.75" customHeight="1">
      <c r="A16" s="4">
        <v>11</v>
      </c>
      <c r="B16" s="16" t="s">
        <v>40</v>
      </c>
      <c r="C16" s="17" t="s">
        <v>39</v>
      </c>
      <c r="D16" s="15"/>
      <c r="E16" s="16">
        <v>3</v>
      </c>
      <c r="F16" s="37">
        <v>0</v>
      </c>
      <c r="G16" s="5">
        <f t="shared" si="0"/>
        <v>0</v>
      </c>
    </row>
    <row r="17" spans="1:7" ht="33.75" customHeight="1">
      <c r="A17" s="4">
        <v>12</v>
      </c>
      <c r="B17" s="16" t="s">
        <v>100</v>
      </c>
      <c r="C17" s="17" t="s">
        <v>101</v>
      </c>
      <c r="D17" s="15"/>
      <c r="E17" s="16">
        <v>1</v>
      </c>
      <c r="F17" s="37">
        <v>0</v>
      </c>
      <c r="G17" s="5">
        <f t="shared" si="0"/>
        <v>0</v>
      </c>
    </row>
    <row r="18" spans="1:7" ht="33.75" customHeight="1">
      <c r="A18" s="4">
        <v>13</v>
      </c>
      <c r="B18" s="16" t="s">
        <v>102</v>
      </c>
      <c r="C18" s="17" t="s">
        <v>103</v>
      </c>
      <c r="D18" s="15"/>
      <c r="E18" s="16">
        <v>1</v>
      </c>
      <c r="F18" s="37">
        <v>0</v>
      </c>
      <c r="G18" s="5">
        <f t="shared" si="0"/>
        <v>0</v>
      </c>
    </row>
    <row r="19" spans="1:7" ht="33.75" customHeight="1">
      <c r="A19" s="4">
        <v>14</v>
      </c>
      <c r="B19" s="17" t="s">
        <v>46</v>
      </c>
      <c r="C19" s="17" t="s">
        <v>41</v>
      </c>
      <c r="D19" s="15"/>
      <c r="E19" s="16">
        <v>10</v>
      </c>
      <c r="F19" s="37">
        <v>0</v>
      </c>
      <c r="G19" s="5">
        <f t="shared" si="0"/>
        <v>0</v>
      </c>
    </row>
    <row r="20" spans="1:7" ht="33.75" customHeight="1">
      <c r="A20" s="4">
        <v>15</v>
      </c>
      <c r="B20" s="16" t="s">
        <v>45</v>
      </c>
      <c r="C20" s="17" t="s">
        <v>42</v>
      </c>
      <c r="D20" s="15"/>
      <c r="E20" s="16">
        <v>1</v>
      </c>
      <c r="F20" s="37">
        <v>0</v>
      </c>
      <c r="G20" s="5">
        <f t="shared" si="0"/>
        <v>0</v>
      </c>
    </row>
    <row r="21" spans="1:7" ht="33.75" customHeight="1">
      <c r="A21" s="4">
        <v>16</v>
      </c>
      <c r="B21" s="16" t="s">
        <v>44</v>
      </c>
      <c r="C21" s="17" t="s">
        <v>43</v>
      </c>
      <c r="D21" s="15"/>
      <c r="E21" s="16">
        <v>1</v>
      </c>
      <c r="F21" s="37">
        <v>0</v>
      </c>
      <c r="G21" s="5">
        <f t="shared" si="0"/>
        <v>0</v>
      </c>
    </row>
    <row r="22" spans="1:7" ht="33.75" customHeight="1">
      <c r="A22" s="4">
        <v>17</v>
      </c>
      <c r="B22" s="16" t="s">
        <v>51</v>
      </c>
      <c r="C22" s="17" t="s">
        <v>50</v>
      </c>
      <c r="D22" s="15"/>
      <c r="E22" s="16">
        <v>7</v>
      </c>
      <c r="F22" s="37">
        <v>0</v>
      </c>
      <c r="G22" s="5">
        <f t="shared" si="0"/>
        <v>0</v>
      </c>
    </row>
    <row r="23" spans="1:7" ht="33.75" customHeight="1">
      <c r="A23" s="4">
        <v>18</v>
      </c>
      <c r="B23" s="16" t="s">
        <v>53</v>
      </c>
      <c r="C23" s="17" t="s">
        <v>52</v>
      </c>
      <c r="D23" s="15"/>
      <c r="E23" s="16">
        <v>1</v>
      </c>
      <c r="F23" s="37">
        <v>0</v>
      </c>
      <c r="G23" s="5">
        <f t="shared" si="0"/>
        <v>0</v>
      </c>
    </row>
    <row r="24" spans="1:7" ht="33.75" customHeight="1">
      <c r="A24" s="4">
        <v>19</v>
      </c>
      <c r="B24" s="16" t="s">
        <v>55</v>
      </c>
      <c r="C24" s="17" t="s">
        <v>54</v>
      </c>
      <c r="D24" s="15"/>
      <c r="E24" s="16">
        <v>2</v>
      </c>
      <c r="F24" s="37">
        <v>0</v>
      </c>
      <c r="G24" s="5">
        <f t="shared" si="0"/>
        <v>0</v>
      </c>
    </row>
    <row r="25" spans="1:7" ht="33.75" customHeight="1">
      <c r="A25" s="4">
        <v>20</v>
      </c>
      <c r="B25" s="17" t="s">
        <v>57</v>
      </c>
      <c r="C25" s="17" t="s">
        <v>56</v>
      </c>
      <c r="D25" s="15"/>
      <c r="E25" s="16">
        <v>1</v>
      </c>
      <c r="F25" s="37">
        <v>0</v>
      </c>
      <c r="G25" s="5">
        <f t="shared" si="0"/>
        <v>0</v>
      </c>
    </row>
    <row r="26" spans="1:7" ht="33.75" customHeight="1">
      <c r="A26" s="4">
        <v>21</v>
      </c>
      <c r="B26" s="16" t="s">
        <v>59</v>
      </c>
      <c r="C26" s="17" t="s">
        <v>58</v>
      </c>
      <c r="D26" s="15"/>
      <c r="E26" s="16">
        <v>28</v>
      </c>
      <c r="F26" s="37">
        <v>0</v>
      </c>
      <c r="G26" s="5">
        <f t="shared" si="0"/>
        <v>0</v>
      </c>
    </row>
    <row r="27" spans="1:7" ht="51" customHeight="1">
      <c r="A27" s="4">
        <v>22</v>
      </c>
      <c r="B27" s="16" t="s">
        <v>60</v>
      </c>
      <c r="C27" s="17" t="s">
        <v>61</v>
      </c>
      <c r="D27" s="15"/>
      <c r="E27" s="16">
        <v>2</v>
      </c>
      <c r="F27" s="37">
        <v>0</v>
      </c>
      <c r="G27" s="5">
        <f t="shared" si="0"/>
        <v>0</v>
      </c>
    </row>
    <row r="28" spans="1:7" ht="49.5" customHeight="1">
      <c r="A28" s="4">
        <v>23</v>
      </c>
      <c r="B28" s="16" t="s">
        <v>63</v>
      </c>
      <c r="C28" s="17" t="s">
        <v>62</v>
      </c>
      <c r="D28" s="15"/>
      <c r="E28" s="16">
        <v>4</v>
      </c>
      <c r="F28" s="37">
        <v>0</v>
      </c>
      <c r="G28" s="5">
        <f t="shared" si="0"/>
        <v>0</v>
      </c>
    </row>
    <row r="29" spans="1:7" ht="30.75" thickBot="1">
      <c r="A29" s="4">
        <v>24</v>
      </c>
      <c r="B29" s="16" t="s">
        <v>65</v>
      </c>
      <c r="C29" s="17" t="s">
        <v>64</v>
      </c>
      <c r="D29" s="15"/>
      <c r="E29" s="16">
        <v>1</v>
      </c>
      <c r="F29" s="37">
        <v>0</v>
      </c>
      <c r="G29" s="5">
        <f t="shared" si="0"/>
        <v>0</v>
      </c>
    </row>
    <row r="30" spans="1:7" ht="15.75" thickBot="1">
      <c r="A30" s="8"/>
      <c r="B30" s="9"/>
      <c r="C30" s="9"/>
      <c r="D30" s="9"/>
      <c r="E30" s="9"/>
      <c r="F30" s="8" t="s">
        <v>6</v>
      </c>
      <c r="G30" s="12">
        <f>SUM(G6:G29)</f>
        <v>0</v>
      </c>
    </row>
    <row r="31" spans="6:7" ht="15">
      <c r="F31" s="10"/>
      <c r="G31" s="11"/>
    </row>
    <row r="32" spans="1:7" ht="15">
      <c r="A32" s="6" t="s">
        <v>5</v>
      </c>
      <c r="B32" s="6"/>
      <c r="C32" s="7"/>
      <c r="D32" s="7"/>
      <c r="E32" s="7"/>
      <c r="F32" s="7"/>
      <c r="G32" s="7"/>
    </row>
  </sheetData>
  <protectedRanges>
    <protectedRange sqref="F6:F29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 topLeftCell="A1">
      <selection activeCell="C21" sqref="C21"/>
    </sheetView>
  </sheetViews>
  <sheetFormatPr defaultColWidth="9.140625" defaultRowHeight="15"/>
  <cols>
    <col min="1" max="1" width="4.57421875" style="1" customWidth="1"/>
    <col min="2" max="2" width="33.0039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5" t="s">
        <v>69</v>
      </c>
      <c r="B1" s="25"/>
      <c r="C1" s="25"/>
      <c r="D1" s="25"/>
      <c r="E1" s="25"/>
      <c r="F1" s="25"/>
      <c r="G1" s="25"/>
    </row>
    <row r="2" spans="1:7" ht="35.25" customHeight="1" thickBot="1">
      <c r="A2" s="33" t="s">
        <v>11</v>
      </c>
      <c r="B2" s="33"/>
      <c r="C2" s="33"/>
      <c r="D2" s="33"/>
      <c r="E2" s="33"/>
      <c r="F2" s="33"/>
      <c r="G2" s="33"/>
    </row>
    <row r="3" spans="1:8" ht="15" customHeight="1">
      <c r="A3" s="26" t="s">
        <v>0</v>
      </c>
      <c r="B3" s="13"/>
      <c r="C3" s="28" t="s">
        <v>8</v>
      </c>
      <c r="D3" s="28" t="s">
        <v>7</v>
      </c>
      <c r="E3" s="28" t="s">
        <v>1</v>
      </c>
      <c r="F3" s="31" t="s">
        <v>2</v>
      </c>
      <c r="G3" s="32"/>
      <c r="H3" s="35" t="s">
        <v>70</v>
      </c>
    </row>
    <row r="4" spans="1:8" ht="75" customHeight="1" thickBot="1">
      <c r="A4" s="27"/>
      <c r="B4" s="14" t="s">
        <v>9</v>
      </c>
      <c r="C4" s="29"/>
      <c r="D4" s="30"/>
      <c r="E4" s="29"/>
      <c r="F4" s="2" t="s">
        <v>3</v>
      </c>
      <c r="G4" s="3" t="s">
        <v>4</v>
      </c>
      <c r="H4" s="36"/>
    </row>
    <row r="5" spans="1:8" ht="15" customHeight="1">
      <c r="A5" s="22" t="s">
        <v>66</v>
      </c>
      <c r="B5" s="23"/>
      <c r="C5" s="24"/>
      <c r="D5" s="24"/>
      <c r="E5" s="24"/>
      <c r="F5" s="24"/>
      <c r="G5" s="24"/>
      <c r="H5" s="20"/>
    </row>
    <row r="6" spans="1:8" ht="15">
      <c r="A6" s="4">
        <v>1</v>
      </c>
      <c r="B6" s="16" t="s">
        <v>72</v>
      </c>
      <c r="C6" s="19" t="s">
        <v>71</v>
      </c>
      <c r="D6" s="15"/>
      <c r="E6" s="16">
        <v>1</v>
      </c>
      <c r="F6" s="18">
        <v>0</v>
      </c>
      <c r="G6" s="5">
        <f aca="true" t="shared" si="0" ref="G6:G14">E6*F6</f>
        <v>0</v>
      </c>
      <c r="H6" s="20" t="s">
        <v>73</v>
      </c>
    </row>
    <row r="7" spans="1:8" ht="15">
      <c r="A7" s="4">
        <v>2</v>
      </c>
      <c r="B7" s="16" t="s">
        <v>75</v>
      </c>
      <c r="C7" s="19" t="s">
        <v>74</v>
      </c>
      <c r="D7" s="15"/>
      <c r="E7" s="16">
        <v>1</v>
      </c>
      <c r="F7" s="37">
        <v>0</v>
      </c>
      <c r="G7" s="5">
        <f t="shared" si="0"/>
        <v>0</v>
      </c>
      <c r="H7" s="20" t="s">
        <v>76</v>
      </c>
    </row>
    <row r="8" spans="1:8" ht="36" customHeight="1">
      <c r="A8" s="4">
        <v>3</v>
      </c>
      <c r="B8" s="16" t="s">
        <v>78</v>
      </c>
      <c r="C8" s="19" t="s">
        <v>77</v>
      </c>
      <c r="D8" s="15"/>
      <c r="E8" s="16">
        <v>1</v>
      </c>
      <c r="F8" s="37">
        <v>0</v>
      </c>
      <c r="G8" s="5">
        <f t="shared" si="0"/>
        <v>0</v>
      </c>
      <c r="H8" s="20" t="s">
        <v>76</v>
      </c>
    </row>
    <row r="9" spans="1:8" ht="45">
      <c r="A9" s="4">
        <v>4</v>
      </c>
      <c r="B9" s="16" t="s">
        <v>80</v>
      </c>
      <c r="C9" s="19" t="s">
        <v>79</v>
      </c>
      <c r="D9" s="15"/>
      <c r="E9" s="16">
        <v>1</v>
      </c>
      <c r="F9" s="37">
        <v>0</v>
      </c>
      <c r="G9" s="5">
        <f t="shared" si="0"/>
        <v>0</v>
      </c>
      <c r="H9" s="20" t="s">
        <v>73</v>
      </c>
    </row>
    <row r="10" spans="1:8" ht="75">
      <c r="A10" s="4">
        <v>5</v>
      </c>
      <c r="B10" s="16" t="s">
        <v>83</v>
      </c>
      <c r="C10" s="19" t="s">
        <v>81</v>
      </c>
      <c r="D10" s="15"/>
      <c r="E10" s="16">
        <v>1</v>
      </c>
      <c r="F10" s="37">
        <v>0</v>
      </c>
      <c r="G10" s="5">
        <f t="shared" si="0"/>
        <v>0</v>
      </c>
      <c r="H10" s="20" t="s">
        <v>82</v>
      </c>
    </row>
    <row r="11" spans="1:8" ht="45">
      <c r="A11" s="4">
        <v>6</v>
      </c>
      <c r="B11" s="16" t="s">
        <v>85</v>
      </c>
      <c r="C11" s="19" t="s">
        <v>84</v>
      </c>
      <c r="D11" s="15"/>
      <c r="E11" s="16">
        <v>1</v>
      </c>
      <c r="F11" s="37">
        <v>0</v>
      </c>
      <c r="G11" s="5">
        <f t="shared" si="0"/>
        <v>0</v>
      </c>
      <c r="H11" s="20" t="s">
        <v>82</v>
      </c>
    </row>
    <row r="12" spans="1:8" ht="36" customHeight="1">
      <c r="A12" s="4">
        <v>7</v>
      </c>
      <c r="B12" s="16" t="s">
        <v>87</v>
      </c>
      <c r="C12" s="19" t="s">
        <v>86</v>
      </c>
      <c r="D12" s="15"/>
      <c r="E12" s="16">
        <v>1</v>
      </c>
      <c r="F12" s="37">
        <v>0</v>
      </c>
      <c r="G12" s="5">
        <f t="shared" si="0"/>
        <v>0</v>
      </c>
      <c r="H12" s="20" t="s">
        <v>76</v>
      </c>
    </row>
    <row r="13" spans="1:8" ht="30">
      <c r="A13" s="4">
        <v>8</v>
      </c>
      <c r="B13" s="16" t="s">
        <v>89</v>
      </c>
      <c r="C13" s="19" t="s">
        <v>88</v>
      </c>
      <c r="D13" s="15"/>
      <c r="E13" s="16">
        <v>1</v>
      </c>
      <c r="F13" s="37">
        <v>0</v>
      </c>
      <c r="G13" s="5">
        <f t="shared" si="0"/>
        <v>0</v>
      </c>
      <c r="H13" s="20" t="s">
        <v>76</v>
      </c>
    </row>
    <row r="14" spans="1:8" ht="30.75" thickBot="1">
      <c r="A14" s="4">
        <v>9</v>
      </c>
      <c r="B14" s="16" t="s">
        <v>98</v>
      </c>
      <c r="C14" s="19" t="s">
        <v>99</v>
      </c>
      <c r="D14" s="15"/>
      <c r="E14" s="16">
        <v>1</v>
      </c>
      <c r="F14" s="37">
        <v>0</v>
      </c>
      <c r="G14" s="5">
        <f t="shared" si="0"/>
        <v>0</v>
      </c>
      <c r="H14" s="20" t="s">
        <v>76</v>
      </c>
    </row>
    <row r="15" spans="1:7" ht="15.75" thickBot="1">
      <c r="A15" s="8"/>
      <c r="B15" s="9"/>
      <c r="C15" s="9"/>
      <c r="D15" s="9"/>
      <c r="E15" s="9"/>
      <c r="F15" s="8" t="s">
        <v>6</v>
      </c>
      <c r="G15" s="12">
        <f>SUM(G6:G14)</f>
        <v>0</v>
      </c>
    </row>
    <row r="16" spans="6:7" ht="15">
      <c r="F16" s="10"/>
      <c r="G16" s="11"/>
    </row>
    <row r="17" spans="1:7" ht="15">
      <c r="A17" s="6" t="s">
        <v>5</v>
      </c>
      <c r="B17" s="6"/>
      <c r="C17" s="7"/>
      <c r="D17" s="7"/>
      <c r="E17" s="7"/>
      <c r="F17" s="7"/>
      <c r="G17" s="7"/>
    </row>
    <row r="18" spans="2:3" ht="26.25" customHeight="1">
      <c r="B18" s="34" t="s">
        <v>91</v>
      </c>
      <c r="C18" s="34"/>
    </row>
    <row r="19" spans="2:3" ht="22.5" customHeight="1">
      <c r="B19" s="38" t="s">
        <v>90</v>
      </c>
      <c r="C19" s="21"/>
    </row>
  </sheetData>
  <protectedRanges>
    <protectedRange sqref="F6:F14" name="Oblast1"/>
  </protectedRanges>
  <mergeCells count="10">
    <mergeCell ref="B18:C18"/>
    <mergeCell ref="H3:H4"/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80" zoomScaleNormal="80" workbookViewId="0" topLeftCell="A1">
      <selection activeCell="F7" sqref="F7"/>
    </sheetView>
  </sheetViews>
  <sheetFormatPr defaultColWidth="9.140625" defaultRowHeight="15"/>
  <cols>
    <col min="1" max="1" width="4.57421875" style="1" customWidth="1"/>
    <col min="2" max="2" width="33.0039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5" t="s">
        <v>93</v>
      </c>
      <c r="B1" s="25"/>
      <c r="C1" s="25"/>
      <c r="D1" s="25"/>
      <c r="E1" s="25"/>
      <c r="F1" s="25"/>
      <c r="G1" s="25"/>
    </row>
    <row r="2" spans="1:7" ht="35.25" customHeight="1" thickBot="1">
      <c r="A2" s="33" t="s">
        <v>11</v>
      </c>
      <c r="B2" s="33"/>
      <c r="C2" s="33"/>
      <c r="D2" s="33"/>
      <c r="E2" s="33"/>
      <c r="F2" s="33"/>
      <c r="G2" s="33"/>
    </row>
    <row r="3" spans="1:7" ht="15" customHeight="1">
      <c r="A3" s="26" t="s">
        <v>0</v>
      </c>
      <c r="B3" s="13"/>
      <c r="C3" s="28" t="s">
        <v>8</v>
      </c>
      <c r="D3" s="28" t="s">
        <v>7</v>
      </c>
      <c r="E3" s="28" t="s">
        <v>1</v>
      </c>
      <c r="F3" s="31" t="s">
        <v>2</v>
      </c>
      <c r="G3" s="32"/>
    </row>
    <row r="4" spans="1:7" ht="75" customHeight="1" thickBot="1">
      <c r="A4" s="27"/>
      <c r="B4" s="14" t="s">
        <v>9</v>
      </c>
      <c r="C4" s="29"/>
      <c r="D4" s="30"/>
      <c r="E4" s="29"/>
      <c r="F4" s="2" t="s">
        <v>3</v>
      </c>
      <c r="G4" s="3" t="s">
        <v>4</v>
      </c>
    </row>
    <row r="5" spans="1:7" ht="15" customHeight="1">
      <c r="A5" s="22" t="s">
        <v>92</v>
      </c>
      <c r="B5" s="23"/>
      <c r="C5" s="24"/>
      <c r="D5" s="24"/>
      <c r="E5" s="24"/>
      <c r="F5" s="24"/>
      <c r="G5" s="24"/>
    </row>
    <row r="6" spans="1:7" ht="15.75" thickBot="1">
      <c r="A6" s="4">
        <v>1</v>
      </c>
      <c r="B6" s="16" t="s">
        <v>92</v>
      </c>
      <c r="C6" s="17" t="s">
        <v>97</v>
      </c>
      <c r="D6" s="15"/>
      <c r="E6" s="16">
        <v>1</v>
      </c>
      <c r="F6" s="37">
        <v>0</v>
      </c>
      <c r="G6" s="5">
        <f aca="true" t="shared" si="0" ref="G6">E6*F6</f>
        <v>0</v>
      </c>
    </row>
    <row r="7" spans="1:7" ht="15.75" thickBot="1">
      <c r="A7" s="8"/>
      <c r="B7" s="9"/>
      <c r="C7" s="9"/>
      <c r="D7" s="9"/>
      <c r="E7" s="9"/>
      <c r="F7" s="8" t="s">
        <v>6</v>
      </c>
      <c r="G7" s="12">
        <f>SUM(G6:G6)</f>
        <v>0</v>
      </c>
    </row>
    <row r="8" spans="6:7" ht="15">
      <c r="F8" s="10"/>
      <c r="G8" s="11"/>
    </row>
    <row r="9" spans="1:7" ht="15">
      <c r="A9" s="6" t="s">
        <v>5</v>
      </c>
      <c r="B9" s="6"/>
      <c r="C9" s="7"/>
      <c r="D9" s="7"/>
      <c r="E9" s="7"/>
      <c r="F9" s="7"/>
      <c r="G9" s="7"/>
    </row>
  </sheetData>
  <protectedRanges>
    <protectedRange sqref="F6" name="Oblast1_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80" zoomScaleNormal="80" workbookViewId="0" topLeftCell="A1">
      <selection activeCell="F7" sqref="F7"/>
    </sheetView>
  </sheetViews>
  <sheetFormatPr defaultColWidth="9.140625" defaultRowHeight="15"/>
  <cols>
    <col min="1" max="1" width="4.57421875" style="1" customWidth="1"/>
    <col min="2" max="2" width="33.00390625" style="1" customWidth="1"/>
    <col min="3" max="3" width="111.57421875" style="1" customWidth="1"/>
    <col min="4" max="4" width="45.5742187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25" t="s">
        <v>96</v>
      </c>
      <c r="B1" s="25"/>
      <c r="C1" s="25"/>
      <c r="D1" s="25"/>
      <c r="E1" s="25"/>
      <c r="F1" s="25"/>
      <c r="G1" s="25"/>
    </row>
    <row r="2" spans="1:7" ht="35.25" customHeight="1" thickBot="1">
      <c r="A2" s="33" t="s">
        <v>11</v>
      </c>
      <c r="B2" s="33"/>
      <c r="C2" s="33"/>
      <c r="D2" s="33"/>
      <c r="E2" s="33"/>
      <c r="F2" s="33"/>
      <c r="G2" s="33"/>
    </row>
    <row r="3" spans="1:7" ht="15" customHeight="1">
      <c r="A3" s="26" t="s">
        <v>0</v>
      </c>
      <c r="B3" s="13"/>
      <c r="C3" s="28" t="s">
        <v>8</v>
      </c>
      <c r="D3" s="28" t="s">
        <v>7</v>
      </c>
      <c r="E3" s="28" t="s">
        <v>1</v>
      </c>
      <c r="F3" s="31" t="s">
        <v>2</v>
      </c>
      <c r="G3" s="32"/>
    </row>
    <row r="4" spans="1:7" ht="75" customHeight="1" thickBot="1">
      <c r="A4" s="27"/>
      <c r="B4" s="14" t="s">
        <v>9</v>
      </c>
      <c r="C4" s="29"/>
      <c r="D4" s="30"/>
      <c r="E4" s="29"/>
      <c r="F4" s="2" t="s">
        <v>3</v>
      </c>
      <c r="G4" s="3" t="s">
        <v>4</v>
      </c>
    </row>
    <row r="5" spans="1:7" ht="15" customHeight="1">
      <c r="A5" s="22" t="s">
        <v>92</v>
      </c>
      <c r="B5" s="23"/>
      <c r="C5" s="24"/>
      <c r="D5" s="24"/>
      <c r="E5" s="24"/>
      <c r="F5" s="24"/>
      <c r="G5" s="24"/>
    </row>
    <row r="6" spans="1:7" ht="15.75" thickBot="1">
      <c r="A6" s="4">
        <v>1</v>
      </c>
      <c r="B6" s="16" t="s">
        <v>94</v>
      </c>
      <c r="C6" s="17" t="s">
        <v>95</v>
      </c>
      <c r="D6" s="15"/>
      <c r="E6" s="16">
        <v>1</v>
      </c>
      <c r="F6" s="37">
        <v>0</v>
      </c>
      <c r="G6" s="5">
        <f aca="true" t="shared" si="0" ref="G6">E6*F6</f>
        <v>0</v>
      </c>
    </row>
    <row r="7" spans="1:7" ht="15.75" thickBot="1">
      <c r="A7" s="8"/>
      <c r="B7" s="9"/>
      <c r="C7" s="9"/>
      <c r="D7" s="9"/>
      <c r="E7" s="9"/>
      <c r="F7" s="8" t="s">
        <v>6</v>
      </c>
      <c r="G7" s="12">
        <f>SUM(G6:G6)</f>
        <v>0</v>
      </c>
    </row>
    <row r="8" spans="6:7" ht="15">
      <c r="F8" s="10"/>
      <c r="G8" s="11"/>
    </row>
    <row r="9" spans="1:7" ht="15">
      <c r="A9" s="6" t="s">
        <v>5</v>
      </c>
      <c r="B9" s="6"/>
      <c r="C9" s="7"/>
      <c r="D9" s="7"/>
      <c r="E9" s="7"/>
      <c r="F9" s="7"/>
      <c r="G9" s="7"/>
    </row>
  </sheetData>
  <protectedRanges>
    <protectedRange sqref="F6" name="Oblast1_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2019-09-27T11:56:57Z</dcterms:created>
  <dcterms:modified xsi:type="dcterms:W3CDTF">2021-05-21T12:48:52Z</dcterms:modified>
  <cp:category/>
  <cp:version/>
  <cp:contentType/>
  <cp:contentStatus/>
</cp:coreProperties>
</file>