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E57D31C-C75C-4A63-8DC9-DF7102890E58}" xr6:coauthVersionLast="45" xr6:coauthVersionMax="45" xr10:uidLastSave="{00000000-0000-0000-0000-000000000000}"/>
  <bookViews>
    <workbookView xWindow="-120" yWindow="-120" windowWidth="29040" windowHeight="15840" tabRatio="886" activeTab="1" xr2:uid="{D3E1C4F1-A8BA-4BD5-B682-F2AF38C4F67D}"/>
  </bookViews>
  <sheets>
    <sheet name="Nabídka" sheetId="32" r:id="rId1"/>
    <sheet name="Rozdělení dodávek" sheetId="35" r:id="rId2"/>
    <sheet name="C1a" sheetId="38" r:id="rId3"/>
    <sheet name="C1b" sheetId="39" r:id="rId4"/>
    <sheet name="C2" sheetId="40" r:id="rId5"/>
    <sheet name="C3" sheetId="41" r:id="rId6"/>
  </sheets>
  <externalReferences>
    <externalReference r:id="rId7"/>
    <externalReference r:id="rId8"/>
    <externalReference r:id="rId9"/>
    <externalReference r:id="rId10"/>
  </externalReferences>
  <definedNames>
    <definedName name="_FilterDatabase" localSheetId="0" hidden="1">Nabídka!$A$8:$M$8</definedName>
    <definedName name="_FilterDatabase" localSheetId="1" hidden="1">'Rozdělení dodávek'!$A$9:$F$25</definedName>
    <definedName name="_xlnm.Print_Area" localSheetId="0">Nabídka!$A$1:$M$22</definedName>
    <definedName name="_xlnm.Print_Area" localSheetId="1">'Rozdělení dodávek'!$A$1:$H$32</definedName>
    <definedName name="Print_Area" localSheetId="0">Nabídka!$A$3:$M$20</definedName>
    <definedName name="Print_Area" localSheetId="1">'Rozdělení dodávek'!$A$6:$F$25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41" l="1"/>
  <c r="B1" i="40"/>
  <c r="B1" i="39"/>
  <c r="B1" i="38"/>
  <c r="H1" i="35"/>
  <c r="L17" i="32" l="1"/>
  <c r="M17" i="32" s="1"/>
  <c r="L11" i="32"/>
  <c r="M11" i="32" s="1"/>
  <c r="L12" i="32"/>
  <c r="M12" i="32" s="1"/>
  <c r="L15" i="32"/>
  <c r="M15" i="32" s="1"/>
  <c r="L14" i="32"/>
  <c r="M14" i="32" s="1"/>
  <c r="M19" i="32" l="1"/>
</calcChain>
</file>

<file path=xl/sharedStrings.xml><?xml version="1.0" encoding="utf-8"?>
<sst xmlns="http://schemas.openxmlformats.org/spreadsheetml/2006/main" count="210" uniqueCount="93">
  <si>
    <t>C</t>
  </si>
  <si>
    <t>Rozpouštědla p.a.</t>
  </si>
  <si>
    <t>C1</t>
  </si>
  <si>
    <t>Methanol p.a.</t>
  </si>
  <si>
    <t>C2</t>
  </si>
  <si>
    <t>Ethanol p.a.</t>
  </si>
  <si>
    <t>C3</t>
  </si>
  <si>
    <t>Propan-2-ol p.a.</t>
  </si>
  <si>
    <t>Voda (Karl Fischer)</t>
  </si>
  <si>
    <t>max. 0.01 %</t>
  </si>
  <si>
    <r>
      <t>Volné kyseliny (jako CH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COOH)</t>
    </r>
  </si>
  <si>
    <t>Netěkavé látky</t>
  </si>
  <si>
    <t>Zbytek po odpaření</t>
  </si>
  <si>
    <t>Parametr</t>
  </si>
  <si>
    <t>Hodnota</t>
  </si>
  <si>
    <t>Čistota/obsah (GC)</t>
  </si>
  <si>
    <t xml:space="preserve">min. 99.8 %   </t>
  </si>
  <si>
    <t>Kyselost (jako HCOOH)</t>
  </si>
  <si>
    <t>max. 0.0025 %</t>
  </si>
  <si>
    <t>Hustota 20 °C</t>
  </si>
  <si>
    <t>0.791 - 0.793 g/ml</t>
  </si>
  <si>
    <r>
      <t>Index lomu (n</t>
    </r>
    <r>
      <rPr>
        <vertAlign val="subscript"/>
        <sz val="11"/>
        <color theme="1"/>
        <rFont val="Calibri"/>
        <family val="2"/>
        <charset val="238"/>
        <scheme val="minor"/>
      </rPr>
      <t>20D</t>
    </r>
    <r>
      <rPr>
        <sz val="11"/>
        <color theme="1"/>
        <rFont val="Calibri"/>
        <family val="2"/>
        <charset val="238"/>
        <scheme val="minor"/>
      </rPr>
      <t>)</t>
    </r>
  </si>
  <si>
    <t>1.328 - 1.330</t>
  </si>
  <si>
    <t>max. 0.1 %</t>
  </si>
  <si>
    <r>
      <t>C.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Rozpouštědla p.a.</t>
    </r>
  </si>
  <si>
    <t>Obsah (V/V)</t>
  </si>
  <si>
    <t>min. 95,4 %</t>
  </si>
  <si>
    <t>Relativní hustota 20/4</t>
  </si>
  <si>
    <t>0.8013-0.8098</t>
  </si>
  <si>
    <t>max. 0.002 %</t>
  </si>
  <si>
    <t>max. 0.004 %</t>
  </si>
  <si>
    <t>Obsah</t>
  </si>
  <si>
    <t>min. 99.5 %</t>
  </si>
  <si>
    <t>Kyselost (j. HCl)</t>
  </si>
  <si>
    <t>C3. Propan-2-ol p.a.</t>
  </si>
  <si>
    <t>litr</t>
  </si>
  <si>
    <t>Šimkova 870, 500 03 Hradec Králové</t>
  </si>
  <si>
    <t>Sokolská 581, 500 05 Hradec Králové, areál Fakultní nemocnice v Hradci Králové, budova č. 17</t>
  </si>
  <si>
    <t>Č.</t>
  </si>
  <si>
    <t>Položka</t>
  </si>
  <si>
    <t>Specifikace technických parametrů</t>
  </si>
  <si>
    <t>Popis nabízené položky (název výrobku)</t>
  </si>
  <si>
    <t>Popis nabízené položky (katalogové číslo výrobku)</t>
  </si>
  <si>
    <t>Nabízený výrobek splňuje všechny technické parametry specifikované Zadavatelem (Kupujícím)
(ANO / NE)</t>
  </si>
  <si>
    <t>Velikost balení / objem</t>
  </si>
  <si>
    <t>Jednotka</t>
  </si>
  <si>
    <t>Počet balení</t>
  </si>
  <si>
    <t>Jednotková cena v Kč bez DPH</t>
  </si>
  <si>
    <t>Jednotková cena v Kč bez DPH zaokrouhlená na dvě desetinná místa
(jednotková cena rozhodná pro plnění veřejné zakázky)</t>
  </si>
  <si>
    <t>Cena celkem v Kč bez DPH</t>
  </si>
  <si>
    <t>Část 3 – Rozpouštědla p.a.</t>
  </si>
  <si>
    <t>Specifikace předmětu plnění; Předloha pro zpracování ceny plnění</t>
  </si>
  <si>
    <t>viz list C3</t>
  </si>
  <si>
    <t>Technické parametry / Požadavky Zadavatele (Kupujícího)</t>
  </si>
  <si>
    <t>místo plnění / adresa dodání:</t>
  </si>
  <si>
    <t>Zdroj financování</t>
  </si>
  <si>
    <t>Pracoviště</t>
  </si>
  <si>
    <t>Ústav klinické imunologie a alergologie</t>
  </si>
  <si>
    <t>Ústav lékařské biochemie</t>
  </si>
  <si>
    <t>Ústav lékařské biologie a genetiky</t>
  </si>
  <si>
    <t>Ústav farmakologie</t>
  </si>
  <si>
    <t>Ústav histologie a embryologie</t>
  </si>
  <si>
    <t>min. 99,8 %</t>
  </si>
  <si>
    <t>Volné kyseliny (jako CH3COOH)</t>
  </si>
  <si>
    <t>max. 0,004 %</t>
  </si>
  <si>
    <t>0,789 - 0,792 g/cm3</t>
  </si>
  <si>
    <t>Ethanol absolutní p.a.</t>
  </si>
  <si>
    <t>Příloha č. 4b výzvy k podání nabídek</t>
  </si>
  <si>
    <t>Část 2 – Rozpouštědla p.a.</t>
  </si>
  <si>
    <t>C1a</t>
  </si>
  <si>
    <t>viz. list C1a</t>
  </si>
  <si>
    <t xml:space="preserve">Progres Q40 - účelové prostředky </t>
  </si>
  <si>
    <t>"NANOBIO" Posilování mezioborové spolupráce ve výzkumu nanomateriálů a při studiu jejich účinků na živé organismy, registrační číslo projektu: CZ.02.1.01/0.0/0.0/17_048/0007421</t>
  </si>
  <si>
    <t>Ústav preventivního lékařství</t>
  </si>
  <si>
    <t>C1b</t>
  </si>
  <si>
    <t>viz. list C1b</t>
  </si>
  <si>
    <t>"InoMed" Předaplikační výzkum inovativních léčiv a medicínských technologií, registrační číslo projektu: CZ.02.1.01/0.0/0.0/18_069/0010046</t>
  </si>
  <si>
    <t>viz. list C2</t>
  </si>
  <si>
    <t>viz. list C3</t>
  </si>
  <si>
    <r>
      <t>C1a.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Ethanol absolutní p.a.</t>
    </r>
  </si>
  <si>
    <r>
      <t>C1b.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Ethanol p.a.</t>
    </r>
  </si>
  <si>
    <t>C2. Methanol p.a.</t>
  </si>
  <si>
    <t>viz list C1a</t>
  </si>
  <si>
    <t>viz list C1b</t>
  </si>
  <si>
    <t>viz list C2</t>
  </si>
  <si>
    <t>kontaktní osoba:</t>
  </si>
  <si>
    <t xml:space="preserve">"[Bude doplněno před uzavřením Smlouvy]" </t>
  </si>
  <si>
    <r>
      <t xml:space="preserve">Výzva k podání nabídek </t>
    </r>
    <r>
      <rPr>
        <b/>
        <sz val="11"/>
        <color theme="0" tint="-0.499984740745262"/>
        <rFont val="Calibri"/>
        <family val="2"/>
        <charset val="238"/>
        <scheme val="minor"/>
      </rPr>
      <t>LFHKDNS01-K1-01-2021</t>
    </r>
    <r>
      <rPr>
        <sz val="11"/>
        <color theme="0" tint="-0.499984740745262"/>
        <rFont val="Calibri"/>
        <family val="2"/>
        <charset val="238"/>
        <scheme val="minor"/>
      </rPr>
      <t xml:space="preserve"> – příloha č. 4b</t>
    </r>
  </si>
  <si>
    <t>Výukové a výzkumné centrum, Zborovská 2089, 500 03 Hradec Králové</t>
  </si>
  <si>
    <t>Výrobce nabízené položky</t>
  </si>
  <si>
    <t>CENA - Celková nabídková cena v Kč bez DPH</t>
  </si>
  <si>
    <t>Buňky podbarvené světle modrou barvou vyplní dodavatel</t>
  </si>
  <si>
    <t>Místa plnění a zdroj 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</si>
</sst>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8B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 indent="3"/>
    </xf>
    <xf numFmtId="10" fontId="0" fillId="0" borderId="0" xfId="0" applyNumberFormat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0" fontId="0" fillId="0" borderId="0" xfId="0" applyNumberFormat="1" applyAlignment="1">
      <alignment horizontal="right" vertical="center"/>
    </xf>
    <xf numFmtId="0" fontId="2" fillId="0" borderId="11" xfId="0" applyFont="1" applyBorder="1"/>
    <xf numFmtId="0" fontId="2" fillId="0" borderId="13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1" fillId="6" borderId="1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164" fontId="2" fillId="5" borderId="4" xfId="0" applyNumberFormat="1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1" fillId="0" borderId="0" xfId="0" applyFont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8" xfId="0" applyBorder="1" applyAlignment="1">
      <alignment vertical="center"/>
    </xf>
    <xf numFmtId="0" fontId="7" fillId="0" borderId="16" xfId="0" applyFont="1" applyBorder="1" applyAlignment="1">
      <alignment vertical="center"/>
    </xf>
    <xf numFmtId="0" fontId="0" fillId="0" borderId="24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2" borderId="10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7" fillId="0" borderId="18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0" fillId="0" borderId="0" xfId="0" applyFont="1"/>
    <xf numFmtId="0" fontId="0" fillId="0" borderId="0" xfId="0" applyFont="1" applyBorder="1"/>
    <xf numFmtId="0" fontId="0" fillId="0" borderId="12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2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6" borderId="1" xfId="0" applyNumberFormat="1" applyFont="1" applyFill="1" applyBorder="1" applyAlignment="1">
      <alignment vertical="center"/>
    </xf>
    <xf numFmtId="164" fontId="0" fillId="5" borderId="1" xfId="0" applyNumberFormat="1" applyFont="1" applyFill="1" applyBorder="1" applyAlignment="1">
      <alignment vertical="center"/>
    </xf>
    <xf numFmtId="164" fontId="0" fillId="5" borderId="22" xfId="0" applyNumberFormat="1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/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3" fillId="2" borderId="8" xfId="0" applyFont="1" applyFill="1" applyBorder="1"/>
    <xf numFmtId="0" fontId="0" fillId="2" borderId="10" xfId="0" applyFill="1" applyBorder="1"/>
    <xf numFmtId="0" fontId="0" fillId="0" borderId="11" xfId="0" applyBorder="1"/>
    <xf numFmtId="0" fontId="0" fillId="0" borderId="12" xfId="0" applyBorder="1"/>
    <xf numFmtId="0" fontId="4" fillId="3" borderId="11" xfId="0" applyFont="1" applyFill="1" applyBorder="1"/>
    <xf numFmtId="0" fontId="0" fillId="3" borderId="12" xfId="0" applyFill="1" applyBorder="1"/>
    <xf numFmtId="0" fontId="7" fillId="0" borderId="16" xfId="0" applyFont="1" applyBorder="1"/>
    <xf numFmtId="0" fontId="7" fillId="0" borderId="18" xfId="0" applyFont="1" applyBorder="1"/>
    <xf numFmtId="0" fontId="0" fillId="0" borderId="7" xfId="0" applyBorder="1"/>
    <xf numFmtId="0" fontId="0" fillId="0" borderId="24" xfId="0" applyBorder="1"/>
    <xf numFmtId="0" fontId="0" fillId="0" borderId="30" xfId="0" applyBorder="1"/>
    <xf numFmtId="0" fontId="0" fillId="0" borderId="22" xfId="0" applyBorder="1"/>
    <xf numFmtId="0" fontId="0" fillId="0" borderId="26" xfId="0" applyBorder="1"/>
    <xf numFmtId="0" fontId="0" fillId="0" borderId="27" xfId="0" applyBorder="1"/>
    <xf numFmtId="0" fontId="0" fillId="0" borderId="5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8" xfId="0" applyBorder="1"/>
    <xf numFmtId="0" fontId="2" fillId="0" borderId="9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10" fillId="8" borderId="32" xfId="0" applyNumberFormat="1" applyFont="1" applyFill="1" applyBorder="1" applyAlignment="1">
      <alignment horizontal="right" vertical="center"/>
    </xf>
    <xf numFmtId="164" fontId="10" fillId="8" borderId="33" xfId="0" applyNumberFormat="1" applyFont="1" applyFill="1" applyBorder="1" applyAlignment="1">
      <alignment horizontal="right" vertical="center"/>
    </xf>
    <xf numFmtId="0" fontId="0" fillId="9" borderId="20" xfId="0" applyFill="1" applyBorder="1" applyAlignment="1">
      <alignment vertical="center"/>
    </xf>
    <xf numFmtId="0" fontId="0" fillId="9" borderId="20" xfId="0" applyFill="1" applyBorder="1" applyAlignment="1">
      <alignment horizontal="center" vertical="center"/>
    </xf>
    <xf numFmtId="0" fontId="0" fillId="0" borderId="20" xfId="0" applyBorder="1"/>
    <xf numFmtId="0" fontId="0" fillId="0" borderId="23" xfId="0" applyBorder="1"/>
    <xf numFmtId="0" fontId="0" fillId="0" borderId="34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12" fillId="0" borderId="0" xfId="0" applyFont="1" applyAlignment="1">
      <alignment horizontal="right"/>
    </xf>
    <xf numFmtId="0" fontId="0" fillId="0" borderId="8" xfId="0" applyFont="1" applyBorder="1"/>
    <xf numFmtId="0" fontId="0" fillId="0" borderId="9" xfId="0" applyFont="1" applyBorder="1"/>
    <xf numFmtId="0" fontId="12" fillId="0" borderId="10" xfId="0" applyFont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0" fontId="0" fillId="0" borderId="34" xfId="0" applyFill="1" applyBorder="1" applyAlignment="1">
      <alignment horizontal="center" vertical="center"/>
    </xf>
    <xf numFmtId="0" fontId="0" fillId="0" borderId="34" xfId="0" applyFill="1" applyBorder="1" applyAlignment="1">
      <alignment vertical="center" wrapText="1"/>
    </xf>
    <xf numFmtId="0" fontId="0" fillId="0" borderId="27" xfId="0" applyFill="1" applyBorder="1" applyAlignment="1">
      <alignment vertical="center" wrapText="1"/>
    </xf>
    <xf numFmtId="0" fontId="0" fillId="0" borderId="22" xfId="0" applyFill="1" applyBorder="1" applyAlignment="1">
      <alignment vertical="center"/>
    </xf>
    <xf numFmtId="0" fontId="1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/>
    </xf>
    <xf numFmtId="0" fontId="2" fillId="4" borderId="21" xfId="0" applyFont="1" applyFill="1" applyBorder="1" applyAlignment="1">
      <alignment horizontal="left" vertical="center"/>
    </xf>
    <xf numFmtId="0" fontId="2" fillId="4" borderId="25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0" xfId="0" applyFont="1" applyFill="1" applyBorder="1" applyAlignment="1">
      <alignment horizontal="left" vertical="center"/>
    </xf>
    <xf numFmtId="0" fontId="2" fillId="4" borderId="23" xfId="0" applyFont="1" applyFill="1" applyBorder="1" applyAlignment="1">
      <alignment horizontal="left" vertical="center"/>
    </xf>
    <xf numFmtId="164" fontId="10" fillId="8" borderId="8" xfId="0" applyNumberFormat="1" applyFont="1" applyFill="1" applyBorder="1" applyAlignment="1">
      <alignment horizontal="right" vertical="center"/>
    </xf>
    <xf numFmtId="164" fontId="10" fillId="8" borderId="31" xfId="0" applyNumberFormat="1" applyFont="1" applyFill="1" applyBorder="1" applyAlignment="1">
      <alignment horizontal="right" vertical="center"/>
    </xf>
    <xf numFmtId="0" fontId="7" fillId="7" borderId="16" xfId="0" applyFont="1" applyFill="1" applyBorder="1" applyAlignment="1">
      <alignment horizontal="center"/>
    </xf>
    <xf numFmtId="0" fontId="7" fillId="7" borderId="18" xfId="0" applyFont="1" applyFill="1" applyBorder="1" applyAlignment="1">
      <alignment horizontal="center"/>
    </xf>
    <xf numFmtId="0" fontId="7" fillId="7" borderId="16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99FF"/>
      <color rgb="FFFFE8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SB&#282;R-pracovi&#353;t&#283;%20FINAL_2021-06-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SB&#282;R-pracovi&#353;t&#283;%20FINAL_2021-06-02%20%20kopi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Prev.%20l&#233;k._SB&#282;R-pracovi&#353;t&#283;%20FI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vzor_SB&#282;R-pracovi&#353;t&#283;%20FINAL_2021-06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UŠTĚDLA"/>
      <sheetName val="A1"/>
      <sheetName val="A2"/>
      <sheetName val="A3"/>
      <sheetName val="B1"/>
      <sheetName val="B2"/>
      <sheetName val="C1a"/>
      <sheetName val="C1b"/>
      <sheetName val="C2"/>
      <sheetName val="C3"/>
      <sheetName val="SUPLEMENTY"/>
      <sheetName val="D1"/>
      <sheetName val="D2"/>
      <sheetName val="D3"/>
      <sheetName val="zdro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droj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UŠTĚDLA"/>
      <sheetName val="A1"/>
      <sheetName val="A2"/>
      <sheetName val="A3"/>
      <sheetName val="B1"/>
      <sheetName val="B2"/>
      <sheetName val="C1a"/>
      <sheetName val="C1b"/>
      <sheetName val="C2"/>
      <sheetName val="C3"/>
      <sheetName val="SUPLEMENTY"/>
      <sheetName val="D1"/>
      <sheetName val="D2"/>
      <sheetName val="D3"/>
      <sheetName val="zdro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UŠTĚDLA"/>
      <sheetName val="A1"/>
      <sheetName val="A2"/>
      <sheetName val="A3"/>
      <sheetName val="B1"/>
      <sheetName val="B2"/>
      <sheetName val="C1a"/>
      <sheetName val="C1b"/>
      <sheetName val="C2"/>
      <sheetName val="C3"/>
      <sheetName val="SUPLEMENTY"/>
      <sheetName val="D1"/>
      <sheetName val="D2"/>
      <sheetName val="D3"/>
      <sheetName val="zdro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8DFBE-D1D6-4EB9-BA79-8485B3DEA5D3}">
  <sheetPr>
    <tabColor rgb="FF00B050"/>
  </sheetPr>
  <dimension ref="A1:M22"/>
  <sheetViews>
    <sheetView showGridLines="0" view="pageBreakPreview" zoomScale="85" zoomScaleNormal="100" zoomScaleSheetLayoutView="85" workbookViewId="0">
      <selection activeCell="A3" sqref="A3"/>
    </sheetView>
  </sheetViews>
  <sheetFormatPr defaultColWidth="9.140625" defaultRowHeight="15" x14ac:dyDescent="0.25"/>
  <cols>
    <col min="1" max="1" width="5.5703125" style="44" customWidth="1"/>
    <col min="2" max="2" width="38.140625" style="44" customWidth="1"/>
    <col min="3" max="3" width="11.42578125" style="44" customWidth="1"/>
    <col min="4" max="4" width="21.42578125" style="44" customWidth="1"/>
    <col min="5" max="5" width="23.7109375" style="44" customWidth="1"/>
    <col min="6" max="6" width="20.7109375" style="44" customWidth="1"/>
    <col min="7" max="7" width="16.7109375" style="44" customWidth="1"/>
    <col min="8" max="10" width="9.140625" style="44"/>
    <col min="11" max="11" width="19.85546875" style="44" customWidth="1"/>
    <col min="12" max="12" width="21.7109375" style="44" customWidth="1"/>
    <col min="13" max="13" width="20" style="44" customWidth="1"/>
    <col min="14" max="16384" width="9.140625" style="44"/>
  </cols>
  <sheetData>
    <row r="1" spans="1:13" x14ac:dyDescent="0.25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5" t="s">
        <v>87</v>
      </c>
    </row>
    <row r="2" spans="1:13" ht="22.9" customHeight="1" x14ac:dyDescent="0.25">
      <c r="A2" s="122" t="s">
        <v>67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4"/>
    </row>
    <row r="3" spans="1:13" x14ac:dyDescent="0.25">
      <c r="A3" s="8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6"/>
    </row>
    <row r="4" spans="1:13" ht="21" customHeight="1" x14ac:dyDescent="0.25">
      <c r="A4" s="122" t="s">
        <v>68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4"/>
    </row>
    <row r="5" spans="1:13" x14ac:dyDescent="0.25">
      <c r="A5" s="60"/>
      <c r="B5" s="61"/>
      <c r="C5" s="61"/>
      <c r="D5" s="61"/>
      <c r="E5" s="61"/>
      <c r="F5" s="114"/>
      <c r="G5" s="61"/>
      <c r="H5" s="61"/>
      <c r="I5" s="61"/>
      <c r="J5" s="61"/>
      <c r="K5" s="61"/>
      <c r="L5" s="61"/>
      <c r="M5" s="62"/>
    </row>
    <row r="6" spans="1:13" ht="15" customHeight="1" x14ac:dyDescent="0.25">
      <c r="A6" s="122" t="s">
        <v>51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4"/>
    </row>
    <row r="7" spans="1:13" ht="15.75" thickBot="1" x14ac:dyDescent="0.3">
      <c r="A7" s="9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8"/>
    </row>
    <row r="8" spans="1:13" ht="130.5" customHeight="1" thickBot="1" x14ac:dyDescent="0.3">
      <c r="A8" s="10" t="s">
        <v>38</v>
      </c>
      <c r="B8" s="11" t="s">
        <v>39</v>
      </c>
      <c r="C8" s="63" t="s">
        <v>40</v>
      </c>
      <c r="D8" s="63" t="s">
        <v>41</v>
      </c>
      <c r="E8" s="63" t="s">
        <v>42</v>
      </c>
      <c r="F8" s="115" t="s">
        <v>89</v>
      </c>
      <c r="G8" s="69" t="s">
        <v>43</v>
      </c>
      <c r="H8" s="63" t="s">
        <v>44</v>
      </c>
      <c r="I8" s="63" t="s">
        <v>45</v>
      </c>
      <c r="J8" s="63" t="s">
        <v>46</v>
      </c>
      <c r="K8" s="63" t="s">
        <v>47</v>
      </c>
      <c r="L8" s="63" t="s">
        <v>48</v>
      </c>
      <c r="M8" s="64" t="s">
        <v>49</v>
      </c>
    </row>
    <row r="9" spans="1:13" ht="18" customHeight="1" thickBot="1" x14ac:dyDescent="0.3">
      <c r="A9" s="13" t="s">
        <v>0</v>
      </c>
      <c r="B9" s="125" t="s">
        <v>1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6"/>
    </row>
    <row r="10" spans="1:13" ht="18" customHeight="1" x14ac:dyDescent="0.25">
      <c r="A10" s="18" t="s">
        <v>2</v>
      </c>
      <c r="B10" s="116" t="s">
        <v>5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8"/>
    </row>
    <row r="11" spans="1:13" ht="18" customHeight="1" x14ac:dyDescent="0.25">
      <c r="A11" s="49" t="s">
        <v>69</v>
      </c>
      <c r="B11" s="84" t="s">
        <v>66</v>
      </c>
      <c r="C11" s="51" t="s">
        <v>82</v>
      </c>
      <c r="D11" s="14"/>
      <c r="E11" s="14"/>
      <c r="F11" s="14"/>
      <c r="G11" s="14"/>
      <c r="H11" s="52">
        <v>1</v>
      </c>
      <c r="I11" s="52" t="s">
        <v>35</v>
      </c>
      <c r="J11" s="52">
        <v>7</v>
      </c>
      <c r="K11" s="53"/>
      <c r="L11" s="54">
        <f>ROUND(K11,2)</f>
        <v>0</v>
      </c>
      <c r="M11" s="55">
        <f>J11*L11</f>
        <v>0</v>
      </c>
    </row>
    <row r="12" spans="1:13" ht="18" customHeight="1" x14ac:dyDescent="0.25">
      <c r="A12" s="49" t="s">
        <v>74</v>
      </c>
      <c r="B12" s="50" t="s">
        <v>5</v>
      </c>
      <c r="C12" s="51" t="s">
        <v>83</v>
      </c>
      <c r="D12" s="14"/>
      <c r="E12" s="14"/>
      <c r="F12" s="14"/>
      <c r="G12" s="14"/>
      <c r="H12" s="52">
        <v>1</v>
      </c>
      <c r="I12" s="52" t="s">
        <v>35</v>
      </c>
      <c r="J12" s="52">
        <v>20</v>
      </c>
      <c r="K12" s="53"/>
      <c r="L12" s="54">
        <f>ROUND(K12,2)</f>
        <v>0</v>
      </c>
      <c r="M12" s="55">
        <f>J12*L12</f>
        <v>0</v>
      </c>
    </row>
    <row r="13" spans="1:13" ht="18" customHeight="1" x14ac:dyDescent="0.25">
      <c r="A13" s="16" t="s">
        <v>4</v>
      </c>
      <c r="B13" s="127" t="s">
        <v>3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9"/>
    </row>
    <row r="14" spans="1:13" ht="18" customHeight="1" x14ac:dyDescent="0.25">
      <c r="A14" s="49" t="s">
        <v>4</v>
      </c>
      <c r="B14" s="50" t="s">
        <v>3</v>
      </c>
      <c r="C14" s="51" t="s">
        <v>84</v>
      </c>
      <c r="D14" s="14"/>
      <c r="E14" s="14"/>
      <c r="F14" s="14"/>
      <c r="G14" s="14"/>
      <c r="H14" s="52">
        <v>1</v>
      </c>
      <c r="I14" s="52" t="s">
        <v>35</v>
      </c>
      <c r="J14" s="52">
        <v>19</v>
      </c>
      <c r="K14" s="53"/>
      <c r="L14" s="54">
        <f>ROUND(K14,2)</f>
        <v>0</v>
      </c>
      <c r="M14" s="55">
        <f>J14*L14</f>
        <v>0</v>
      </c>
    </row>
    <row r="15" spans="1:13" ht="18" customHeight="1" x14ac:dyDescent="0.25">
      <c r="A15" s="49" t="s">
        <v>4</v>
      </c>
      <c r="B15" s="50" t="s">
        <v>3</v>
      </c>
      <c r="C15" s="51" t="s">
        <v>84</v>
      </c>
      <c r="D15" s="14"/>
      <c r="E15" s="14"/>
      <c r="F15" s="14"/>
      <c r="G15" s="14"/>
      <c r="H15" s="52">
        <v>2.5</v>
      </c>
      <c r="I15" s="52" t="s">
        <v>35</v>
      </c>
      <c r="J15" s="52">
        <v>5</v>
      </c>
      <c r="K15" s="53"/>
      <c r="L15" s="54">
        <f>ROUND(K15,2)</f>
        <v>0</v>
      </c>
      <c r="M15" s="55">
        <f>J15*L15</f>
        <v>0</v>
      </c>
    </row>
    <row r="16" spans="1:13" ht="18" customHeight="1" x14ac:dyDescent="0.25">
      <c r="A16" s="18" t="s">
        <v>6</v>
      </c>
      <c r="B16" s="116" t="s">
        <v>7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8"/>
    </row>
    <row r="17" spans="1:13" ht="18" customHeight="1" x14ac:dyDescent="0.25">
      <c r="A17" s="49" t="s">
        <v>6</v>
      </c>
      <c r="B17" s="50" t="s">
        <v>7</v>
      </c>
      <c r="C17" s="51" t="s">
        <v>52</v>
      </c>
      <c r="D17" s="14"/>
      <c r="E17" s="14"/>
      <c r="F17" s="14"/>
      <c r="G17" s="14"/>
      <c r="H17" s="52">
        <v>1</v>
      </c>
      <c r="I17" s="52" t="s">
        <v>35</v>
      </c>
      <c r="J17" s="52">
        <v>1</v>
      </c>
      <c r="K17" s="53"/>
      <c r="L17" s="54">
        <f>ROUND(K17,2)</f>
        <v>0</v>
      </c>
      <c r="M17" s="55">
        <f>J17*L17</f>
        <v>0</v>
      </c>
    </row>
    <row r="18" spans="1:13" ht="18" customHeight="1" thickBot="1" x14ac:dyDescent="0.3">
      <c r="A18" s="56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8"/>
    </row>
    <row r="19" spans="1:13" ht="18" customHeight="1" thickBot="1" x14ac:dyDescent="0.3">
      <c r="A19" s="56"/>
      <c r="B19" s="57"/>
      <c r="C19" s="57"/>
      <c r="D19" s="57"/>
      <c r="E19" s="57"/>
      <c r="F19" s="57"/>
      <c r="G19" s="57"/>
      <c r="H19" s="119" t="s">
        <v>90</v>
      </c>
      <c r="I19" s="120"/>
      <c r="J19" s="120"/>
      <c r="K19" s="120"/>
      <c r="L19" s="121"/>
      <c r="M19" s="15">
        <f>M17+M11+M12+M15+M14</f>
        <v>0</v>
      </c>
    </row>
    <row r="20" spans="1:13" x14ac:dyDescent="0.25">
      <c r="A20" s="56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8"/>
    </row>
    <row r="21" spans="1:13" x14ac:dyDescent="0.25">
      <c r="A21" s="12"/>
      <c r="B21" s="21" t="s">
        <v>91</v>
      </c>
      <c r="D21" s="57"/>
      <c r="E21" s="57"/>
      <c r="F21" s="57"/>
      <c r="G21" s="57"/>
      <c r="H21" s="57"/>
      <c r="I21" s="57"/>
      <c r="J21" s="57"/>
      <c r="K21" s="57"/>
      <c r="L21" s="57"/>
      <c r="M21" s="58"/>
    </row>
    <row r="22" spans="1:13" ht="15.75" thickBot="1" x14ac:dyDescent="0.3">
      <c r="A22" s="59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8"/>
    </row>
  </sheetData>
  <mergeCells count="8">
    <mergeCell ref="B10:M10"/>
    <mergeCell ref="B16:M16"/>
    <mergeCell ref="H19:L19"/>
    <mergeCell ref="A2:M2"/>
    <mergeCell ref="A4:M4"/>
    <mergeCell ref="A6:M6"/>
    <mergeCell ref="B9:M9"/>
    <mergeCell ref="B13:M13"/>
  </mergeCells>
  <pageMargins left="0.70866141732283472" right="0.7086614173228347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B571F-45C7-44B9-B8B8-690622033194}">
  <sheetPr>
    <tabColor rgb="FF92D050"/>
  </sheetPr>
  <dimension ref="A1:H32"/>
  <sheetViews>
    <sheetView showGridLines="0" tabSelected="1" zoomScale="85" zoomScaleNormal="85" zoomScaleSheetLayoutView="70" workbookViewId="0">
      <selection activeCell="A8" sqref="A8"/>
    </sheetView>
  </sheetViews>
  <sheetFormatPr defaultColWidth="9.140625" defaultRowHeight="15" x14ac:dyDescent="0.25"/>
  <cols>
    <col min="1" max="1" width="4.7109375" style="44" customWidth="1"/>
    <col min="2" max="2" width="31.5703125" style="44" customWidth="1"/>
    <col min="3" max="3" width="14" style="44" customWidth="1"/>
    <col min="4" max="6" width="10.5703125" style="44" customWidth="1"/>
    <col min="7" max="7" width="76.5703125" style="44" customWidth="1"/>
    <col min="8" max="8" width="36.28515625" style="44" customWidth="1"/>
    <col min="9" max="16384" width="9.140625" style="44"/>
  </cols>
  <sheetData>
    <row r="1" spans="1:8" x14ac:dyDescent="0.25">
      <c r="A1" s="45"/>
      <c r="B1" s="45"/>
      <c r="C1" s="45"/>
      <c r="D1" s="45"/>
      <c r="E1" s="45"/>
      <c r="F1" s="45"/>
      <c r="G1" s="45"/>
      <c r="H1" s="113" t="str">
        <f>Nabídka!M1</f>
        <v>Výzva k podání nabídek LFHKDNS01-K1-01-2021 – příloha č. 4b</v>
      </c>
    </row>
    <row r="2" spans="1:8" x14ac:dyDescent="0.25">
      <c r="A2" s="45"/>
      <c r="B2" s="45"/>
      <c r="C2" s="45"/>
      <c r="D2" s="45"/>
      <c r="E2" s="45"/>
      <c r="F2" s="45"/>
      <c r="G2" s="45"/>
      <c r="H2" s="45"/>
    </row>
    <row r="3" spans="1:8" x14ac:dyDescent="0.25">
      <c r="A3" s="136" t="s">
        <v>67</v>
      </c>
      <c r="B3" s="136"/>
      <c r="C3" s="136"/>
      <c r="D3" s="136"/>
      <c r="E3" s="136"/>
      <c r="F3" s="136"/>
      <c r="G3" s="136"/>
      <c r="H3" s="136"/>
    </row>
    <row r="4" spans="1:8" x14ac:dyDescent="0.25">
      <c r="A4" s="45"/>
      <c r="B4" s="45"/>
      <c r="C4" s="45"/>
      <c r="D4" s="45"/>
      <c r="E4" s="45"/>
      <c r="F4" s="45"/>
      <c r="G4" s="45"/>
      <c r="H4" s="45"/>
    </row>
    <row r="5" spans="1:8" ht="19.149999999999999" customHeight="1" x14ac:dyDescent="0.25">
      <c r="A5" s="123" t="s">
        <v>50</v>
      </c>
      <c r="B5" s="123"/>
      <c r="C5" s="123"/>
      <c r="D5" s="123"/>
      <c r="E5" s="123"/>
      <c r="F5" s="123"/>
      <c r="G5" s="123"/>
      <c r="H5" s="123"/>
    </row>
    <row r="6" spans="1:8" x14ac:dyDescent="0.25">
      <c r="A6" s="65"/>
      <c r="B6" s="65"/>
      <c r="C6" s="65"/>
      <c r="D6" s="65"/>
      <c r="E6" s="65"/>
      <c r="F6" s="65"/>
      <c r="G6" s="45"/>
      <c r="H6" s="45"/>
    </row>
    <row r="7" spans="1:8" x14ac:dyDescent="0.25">
      <c r="A7" s="123" t="s">
        <v>92</v>
      </c>
      <c r="B7" s="123"/>
      <c r="C7" s="123"/>
      <c r="D7" s="123"/>
      <c r="E7" s="123"/>
      <c r="F7" s="123"/>
      <c r="G7" s="123"/>
      <c r="H7" s="123"/>
    </row>
    <row r="8" spans="1:8" x14ac:dyDescent="0.25">
      <c r="A8" s="45"/>
      <c r="B8" s="45"/>
      <c r="C8" s="45"/>
      <c r="D8" s="45"/>
      <c r="E8" s="45"/>
      <c r="F8" s="45"/>
      <c r="G8" s="45"/>
      <c r="H8" s="45"/>
    </row>
    <row r="9" spans="1:8" ht="19.149999999999999" customHeight="1" thickBot="1" x14ac:dyDescent="0.3"/>
    <row r="10" spans="1:8" s="1" customFormat="1" x14ac:dyDescent="0.25">
      <c r="A10" s="130" t="s">
        <v>54</v>
      </c>
      <c r="B10" s="131"/>
      <c r="C10" s="90" t="s">
        <v>36</v>
      </c>
      <c r="D10" s="91"/>
      <c r="E10" s="91"/>
      <c r="F10" s="91"/>
      <c r="G10" s="91"/>
      <c r="H10" s="92"/>
    </row>
    <row r="11" spans="1:8" s="1" customFormat="1" x14ac:dyDescent="0.25">
      <c r="A11" s="93"/>
      <c r="B11" s="94" t="s">
        <v>85</v>
      </c>
      <c r="C11" s="95" t="s">
        <v>86</v>
      </c>
      <c r="D11" s="96"/>
      <c r="E11" s="96"/>
      <c r="F11" s="96"/>
      <c r="G11" s="97"/>
      <c r="H11" s="98"/>
    </row>
    <row r="12" spans="1:8" s="1" customFormat="1" ht="45" x14ac:dyDescent="0.25">
      <c r="A12" s="39" t="s">
        <v>38</v>
      </c>
      <c r="B12" s="40" t="s">
        <v>39</v>
      </c>
      <c r="C12" s="66" t="s">
        <v>40</v>
      </c>
      <c r="D12" s="66" t="s">
        <v>44</v>
      </c>
      <c r="E12" s="66" t="s">
        <v>45</v>
      </c>
      <c r="F12" s="66" t="s">
        <v>46</v>
      </c>
      <c r="G12" s="67" t="s">
        <v>55</v>
      </c>
      <c r="H12" s="68" t="s">
        <v>56</v>
      </c>
    </row>
    <row r="13" spans="1:8" s="1" customFormat="1" x14ac:dyDescent="0.25">
      <c r="A13" s="17" t="s">
        <v>69</v>
      </c>
      <c r="B13" s="87" t="s">
        <v>66</v>
      </c>
      <c r="C13" s="88" t="s">
        <v>70</v>
      </c>
      <c r="D13" s="85">
        <v>1</v>
      </c>
      <c r="E13" s="85" t="s">
        <v>35</v>
      </c>
      <c r="F13" s="106">
        <v>4</v>
      </c>
      <c r="G13" s="107" t="s">
        <v>71</v>
      </c>
      <c r="H13" s="108" t="s">
        <v>61</v>
      </c>
    </row>
    <row r="14" spans="1:8" s="1" customFormat="1" ht="45" x14ac:dyDescent="0.25">
      <c r="A14" s="17" t="s">
        <v>69</v>
      </c>
      <c r="B14" s="87" t="s">
        <v>66</v>
      </c>
      <c r="C14" s="88" t="s">
        <v>70</v>
      </c>
      <c r="D14" s="85">
        <v>1</v>
      </c>
      <c r="E14" s="85" t="s">
        <v>35</v>
      </c>
      <c r="F14" s="106">
        <v>2</v>
      </c>
      <c r="G14" s="107" t="s">
        <v>72</v>
      </c>
      <c r="H14" s="108" t="s">
        <v>73</v>
      </c>
    </row>
    <row r="15" spans="1:8" s="1" customFormat="1" ht="29.25" customHeight="1" x14ac:dyDescent="0.25">
      <c r="A15" s="17" t="s">
        <v>74</v>
      </c>
      <c r="B15" s="86" t="s">
        <v>5</v>
      </c>
      <c r="C15" s="88" t="s">
        <v>75</v>
      </c>
      <c r="D15" s="85">
        <v>1</v>
      </c>
      <c r="E15" s="85" t="s">
        <v>35</v>
      </c>
      <c r="F15" s="106">
        <v>5</v>
      </c>
      <c r="G15" s="107" t="s">
        <v>71</v>
      </c>
      <c r="H15" s="108" t="s">
        <v>61</v>
      </c>
    </row>
    <row r="16" spans="1:8" s="1" customFormat="1" ht="30" x14ac:dyDescent="0.25">
      <c r="A16" s="17" t="s">
        <v>74</v>
      </c>
      <c r="B16" s="86" t="s">
        <v>5</v>
      </c>
      <c r="C16" s="88" t="s">
        <v>75</v>
      </c>
      <c r="D16" s="85">
        <v>1</v>
      </c>
      <c r="E16" s="85" t="s">
        <v>35</v>
      </c>
      <c r="F16" s="106">
        <v>12</v>
      </c>
      <c r="G16" s="107" t="s">
        <v>76</v>
      </c>
      <c r="H16" s="108" t="s">
        <v>60</v>
      </c>
    </row>
    <row r="17" spans="1:8" s="1" customFormat="1" ht="29.25" customHeight="1" x14ac:dyDescent="0.25">
      <c r="A17" s="17" t="s">
        <v>74</v>
      </c>
      <c r="B17" s="86" t="s">
        <v>5</v>
      </c>
      <c r="C17" s="88" t="s">
        <v>75</v>
      </c>
      <c r="D17" s="85">
        <v>1</v>
      </c>
      <c r="E17" s="85" t="s">
        <v>35</v>
      </c>
      <c r="F17" s="106">
        <v>2</v>
      </c>
      <c r="G17" s="107" t="s">
        <v>76</v>
      </c>
      <c r="H17" s="108" t="s">
        <v>60</v>
      </c>
    </row>
    <row r="18" spans="1:8" s="1" customFormat="1" ht="45" x14ac:dyDescent="0.25">
      <c r="A18" s="17" t="s">
        <v>4</v>
      </c>
      <c r="B18" s="86" t="s">
        <v>3</v>
      </c>
      <c r="C18" s="86" t="s">
        <v>77</v>
      </c>
      <c r="D18" s="85">
        <v>1</v>
      </c>
      <c r="E18" s="85" t="s">
        <v>35</v>
      </c>
      <c r="F18" s="106">
        <v>2</v>
      </c>
      <c r="G18" s="107" t="s">
        <v>72</v>
      </c>
      <c r="H18" s="108" t="s">
        <v>73</v>
      </c>
    </row>
    <row r="19" spans="1:8" s="1" customFormat="1" ht="30" x14ac:dyDescent="0.25">
      <c r="A19" s="17" t="s">
        <v>4</v>
      </c>
      <c r="B19" s="86" t="s">
        <v>3</v>
      </c>
      <c r="C19" s="86" t="s">
        <v>77</v>
      </c>
      <c r="D19" s="85">
        <v>1</v>
      </c>
      <c r="E19" s="85" t="s">
        <v>35</v>
      </c>
      <c r="F19" s="106">
        <v>12</v>
      </c>
      <c r="G19" s="107" t="s">
        <v>76</v>
      </c>
      <c r="H19" s="108" t="s">
        <v>60</v>
      </c>
    </row>
    <row r="20" spans="1:8" s="1" customFormat="1" ht="15.75" thickBot="1" x14ac:dyDescent="0.3">
      <c r="A20" s="26" t="s">
        <v>6</v>
      </c>
      <c r="B20" s="99" t="s">
        <v>7</v>
      </c>
      <c r="C20" s="99" t="s">
        <v>78</v>
      </c>
      <c r="D20" s="100">
        <v>1</v>
      </c>
      <c r="E20" s="100" t="s">
        <v>35</v>
      </c>
      <c r="F20" s="109">
        <v>1</v>
      </c>
      <c r="G20" s="110" t="s">
        <v>71</v>
      </c>
      <c r="H20" s="111" t="s">
        <v>61</v>
      </c>
    </row>
    <row r="21" spans="1:8" s="1" customFormat="1" ht="15.75" thickBot="1" x14ac:dyDescent="0.3"/>
    <row r="22" spans="1:8" s="1" customFormat="1" x14ac:dyDescent="0.25">
      <c r="A22" s="130" t="s">
        <v>54</v>
      </c>
      <c r="B22" s="131"/>
      <c r="C22" s="90" t="s">
        <v>37</v>
      </c>
      <c r="D22" s="91"/>
      <c r="E22" s="91"/>
      <c r="F22" s="91"/>
      <c r="G22" s="91"/>
      <c r="H22" s="92"/>
    </row>
    <row r="23" spans="1:8" s="1" customFormat="1" x14ac:dyDescent="0.25">
      <c r="A23" s="93"/>
      <c r="B23" s="94" t="s">
        <v>85</v>
      </c>
      <c r="C23" s="95" t="s">
        <v>86</v>
      </c>
      <c r="D23" s="96"/>
      <c r="E23" s="96"/>
      <c r="F23" s="96"/>
      <c r="G23" s="97"/>
      <c r="H23" s="98"/>
    </row>
    <row r="24" spans="1:8" ht="45" x14ac:dyDescent="0.25">
      <c r="A24" s="39" t="s">
        <v>38</v>
      </c>
      <c r="B24" s="40" t="s">
        <v>39</v>
      </c>
      <c r="C24" s="66" t="s">
        <v>40</v>
      </c>
      <c r="D24" s="66" t="s">
        <v>44</v>
      </c>
      <c r="E24" s="66" t="s">
        <v>45</v>
      </c>
      <c r="F24" s="66" t="s">
        <v>46</v>
      </c>
      <c r="G24" s="67" t="s">
        <v>55</v>
      </c>
      <c r="H24" s="68" t="s">
        <v>56</v>
      </c>
    </row>
    <row r="25" spans="1:8" s="1" customFormat="1" ht="45.75" thickBot="1" x14ac:dyDescent="0.3">
      <c r="A25" s="26" t="s">
        <v>74</v>
      </c>
      <c r="B25" s="99" t="s">
        <v>5</v>
      </c>
      <c r="C25" s="101" t="s">
        <v>75</v>
      </c>
      <c r="D25" s="100">
        <v>1</v>
      </c>
      <c r="E25" s="100" t="s">
        <v>35</v>
      </c>
      <c r="F25" s="109">
        <v>1</v>
      </c>
      <c r="G25" s="110" t="s">
        <v>72</v>
      </c>
      <c r="H25" s="111" t="s">
        <v>57</v>
      </c>
    </row>
    <row r="26" spans="1:8" ht="15.75" thickBot="1" x14ac:dyDescent="0.3"/>
    <row r="27" spans="1:8" s="1" customFormat="1" x14ac:dyDescent="0.25">
      <c r="A27" s="130" t="s">
        <v>54</v>
      </c>
      <c r="B27" s="131"/>
      <c r="C27" s="90" t="s">
        <v>88</v>
      </c>
      <c r="D27" s="91"/>
      <c r="E27" s="91"/>
      <c r="F27" s="91"/>
      <c r="G27" s="91"/>
      <c r="H27" s="92"/>
    </row>
    <row r="28" spans="1:8" s="1" customFormat="1" x14ac:dyDescent="0.25">
      <c r="A28" s="93"/>
      <c r="B28" s="94" t="s">
        <v>85</v>
      </c>
      <c r="C28" s="95" t="s">
        <v>86</v>
      </c>
      <c r="D28" s="96"/>
      <c r="E28" s="96"/>
      <c r="F28" s="96"/>
      <c r="G28" s="97"/>
      <c r="H28" s="98"/>
    </row>
    <row r="29" spans="1:8" s="1" customFormat="1" ht="45" x14ac:dyDescent="0.25">
      <c r="A29" s="39" t="s">
        <v>38</v>
      </c>
      <c r="B29" s="40" t="s">
        <v>39</v>
      </c>
      <c r="C29" s="66" t="s">
        <v>40</v>
      </c>
      <c r="D29" s="66" t="s">
        <v>44</v>
      </c>
      <c r="E29" s="66" t="s">
        <v>45</v>
      </c>
      <c r="F29" s="66" t="s">
        <v>46</v>
      </c>
      <c r="G29" s="67" t="s">
        <v>55</v>
      </c>
      <c r="H29" s="68" t="s">
        <v>56</v>
      </c>
    </row>
    <row r="30" spans="1:8" s="1" customFormat="1" x14ac:dyDescent="0.25">
      <c r="A30" s="17" t="s">
        <v>69</v>
      </c>
      <c r="B30" s="87" t="s">
        <v>66</v>
      </c>
      <c r="C30" s="88" t="s">
        <v>70</v>
      </c>
      <c r="D30" s="85">
        <v>1</v>
      </c>
      <c r="E30" s="85" t="s">
        <v>35</v>
      </c>
      <c r="F30" s="106">
        <v>1</v>
      </c>
      <c r="G30" s="107" t="s">
        <v>71</v>
      </c>
      <c r="H30" s="112" t="s">
        <v>59</v>
      </c>
    </row>
    <row r="31" spans="1:8" s="1" customFormat="1" ht="30" x14ac:dyDescent="0.25">
      <c r="A31" s="17" t="s">
        <v>4</v>
      </c>
      <c r="B31" s="86" t="s">
        <v>3</v>
      </c>
      <c r="C31" s="86" t="s">
        <v>77</v>
      </c>
      <c r="D31" s="85">
        <v>1</v>
      </c>
      <c r="E31" s="85" t="s">
        <v>35</v>
      </c>
      <c r="F31" s="106">
        <v>5</v>
      </c>
      <c r="G31" s="107" t="s">
        <v>76</v>
      </c>
      <c r="H31" s="108" t="s">
        <v>58</v>
      </c>
    </row>
    <row r="32" spans="1:8" s="1" customFormat="1" ht="30.75" thickBot="1" x14ac:dyDescent="0.3">
      <c r="A32" s="26" t="s">
        <v>4</v>
      </c>
      <c r="B32" s="99" t="s">
        <v>3</v>
      </c>
      <c r="C32" s="99" t="s">
        <v>77</v>
      </c>
      <c r="D32" s="100">
        <v>2.5</v>
      </c>
      <c r="E32" s="100" t="s">
        <v>35</v>
      </c>
      <c r="F32" s="109">
        <v>5</v>
      </c>
      <c r="G32" s="110" t="s">
        <v>76</v>
      </c>
      <c r="H32" s="111" t="s">
        <v>58</v>
      </c>
    </row>
  </sheetData>
  <mergeCells count="6">
    <mergeCell ref="A3:H3"/>
    <mergeCell ref="A27:B27"/>
    <mergeCell ref="A10:B10"/>
    <mergeCell ref="A22:B22"/>
    <mergeCell ref="A5:H5"/>
    <mergeCell ref="A7:H7"/>
  </mergeCells>
  <pageMargins left="0.70866141732283472" right="0.70866141732283472" top="0.78740157480314965" bottom="0.78740157480314965" header="0.31496062992125984" footer="0.31496062992125984"/>
  <pageSetup paperSize="9" scale="67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8F38B4BD-D499-40A0-BB22-9827C523FD1C}">
          <x14:formula1>
            <xm:f>'C:\Users\hanzlovha\AppData\Local\Microsoft\Windows\INetCache\Content.Outlook\5MY6VSSG\[SBĚR-pracoviště FINAL_2021-06-02.xlsx]zdroj'!#REF!</xm:f>
          </x14:formula1>
          <xm:sqref>G16:G20</xm:sqref>
        </x14:dataValidation>
        <x14:dataValidation type="list" allowBlank="1" showInputMessage="1" showErrorMessage="1" xr:uid="{63D4C9E1-AFAD-4B9D-BFEC-E55D1A50B429}">
          <x14:formula1>
            <xm:f>'C:\Users\hanzlovha\AppData\Local\Microsoft\Windows\INetCache\Content.Outlook\5MY6VSSG\[SBĚR-pracoviště FINAL_2021-06-02  kopie.xlsx]zdroj'!#REF!</xm:f>
          </x14:formula1>
          <xm:sqref>G30</xm:sqref>
        </x14:dataValidation>
        <x14:dataValidation type="list" allowBlank="1" showInputMessage="1" showErrorMessage="1" xr:uid="{77119F4F-6D24-44BB-A901-BD5CBF27519D}">
          <x14:formula1>
            <xm:f>'C:\Users\hanzlovha\AppData\Local\Microsoft\Windows\INetCache\Content.Outlook\5MY6VSSG\[Prev. lék._SBĚR-pracoviště FINAL.xlsx]zdroj'!#REF!</xm:f>
          </x14:formula1>
          <xm:sqref>G14 G18 G25</xm:sqref>
        </x14:dataValidation>
        <x14:dataValidation type="list" allowBlank="1" showInputMessage="1" showErrorMessage="1" xr:uid="{45AD1027-59B3-40D8-9118-48381449D1A3}">
          <x14:formula1>
            <xm:f>'C:\Users\hanzlovha\AppData\Local\Microsoft\Windows\INetCache\Content.Outlook\5MY6VSSG\[vzor_SBĚR-pracoviště FINAL_2021-06-02.xlsx]zdroj'!#REF!</xm:f>
          </x14:formula1>
          <xm:sqref>G13 G15 G20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C97CF-3202-4AB0-BAF9-84BC64F4C5CB}">
  <sheetPr>
    <tabColor rgb="FFFFC000"/>
  </sheetPr>
  <dimension ref="A1:B12"/>
  <sheetViews>
    <sheetView zoomScaleNormal="100" workbookViewId="0">
      <selection activeCell="B1" sqref="B1"/>
    </sheetView>
  </sheetViews>
  <sheetFormatPr defaultRowHeight="15" x14ac:dyDescent="0.25"/>
  <cols>
    <col min="1" max="1" width="41.7109375" style="1" customWidth="1"/>
    <col min="2" max="2" width="20.28515625" style="1" customWidth="1"/>
    <col min="3" max="16384" width="9.140625" style="1"/>
  </cols>
  <sheetData>
    <row r="1" spans="1:2" x14ac:dyDescent="0.25">
      <c r="B1" s="102" t="str">
        <f>Nabídka!$M$1</f>
        <v>Výzva k podání nabídek LFHKDNS01-K1-01-2021 – příloha č. 4b</v>
      </c>
    </row>
    <row r="2" spans="1:2" ht="15.75" thickBot="1" x14ac:dyDescent="0.3"/>
    <row r="3" spans="1:2" ht="18.75" x14ac:dyDescent="0.3">
      <c r="A3" s="70" t="s">
        <v>24</v>
      </c>
      <c r="B3" s="71"/>
    </row>
    <row r="4" spans="1:2" x14ac:dyDescent="0.25">
      <c r="A4" s="72"/>
      <c r="B4" s="73"/>
    </row>
    <row r="5" spans="1:2" ht="21" x14ac:dyDescent="0.35">
      <c r="A5" s="74" t="s">
        <v>79</v>
      </c>
      <c r="B5" s="75"/>
    </row>
    <row r="6" spans="1:2" ht="15.75" thickBot="1" x14ac:dyDescent="0.3">
      <c r="A6" s="72"/>
      <c r="B6" s="73"/>
    </row>
    <row r="7" spans="1:2" ht="16.5" thickBot="1" x14ac:dyDescent="0.3">
      <c r="A7" s="132" t="s">
        <v>53</v>
      </c>
      <c r="B7" s="133"/>
    </row>
    <row r="8" spans="1:2" ht="16.5" thickBot="1" x14ac:dyDescent="0.3">
      <c r="A8" s="76" t="s">
        <v>13</v>
      </c>
      <c r="B8" s="77" t="s">
        <v>14</v>
      </c>
    </row>
    <row r="9" spans="1:2" x14ac:dyDescent="0.25">
      <c r="A9" s="78" t="s">
        <v>25</v>
      </c>
      <c r="B9" s="80" t="s">
        <v>62</v>
      </c>
    </row>
    <row r="10" spans="1:2" x14ac:dyDescent="0.25">
      <c r="A10" s="79" t="s">
        <v>27</v>
      </c>
      <c r="B10" s="81" t="s">
        <v>65</v>
      </c>
    </row>
    <row r="11" spans="1:2" x14ac:dyDescent="0.25">
      <c r="A11" s="79" t="s">
        <v>11</v>
      </c>
      <c r="B11" s="81" t="s">
        <v>29</v>
      </c>
    </row>
    <row r="12" spans="1:2" ht="15.75" thickBot="1" x14ac:dyDescent="0.3">
      <c r="A12" s="82" t="s">
        <v>63</v>
      </c>
      <c r="B12" s="83" t="s">
        <v>64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8DE49-AC7E-42C2-B0E5-A7C1B7425ECF}">
  <sheetPr>
    <tabColor rgb="FFFFC000"/>
  </sheetPr>
  <dimension ref="A1:D12"/>
  <sheetViews>
    <sheetView zoomScaleNormal="100" workbookViewId="0">
      <selection activeCell="B1" sqref="B1"/>
    </sheetView>
  </sheetViews>
  <sheetFormatPr defaultRowHeight="15" x14ac:dyDescent="0.25"/>
  <cols>
    <col min="1" max="1" width="34.5703125" style="1" customWidth="1"/>
    <col min="2" max="2" width="25.28515625" style="1" customWidth="1"/>
    <col min="3" max="3" width="9.140625" style="1"/>
    <col min="4" max="4" width="17.7109375" style="2" bestFit="1" customWidth="1"/>
    <col min="5" max="16384" width="9.140625" style="1"/>
  </cols>
  <sheetData>
    <row r="1" spans="1:4" x14ac:dyDescent="0.25">
      <c r="B1" s="102" t="str">
        <f>Nabídka!$M$1</f>
        <v>Výzva k podání nabídek LFHKDNS01-K1-01-2021 – příloha č. 4b</v>
      </c>
    </row>
    <row r="2" spans="1:4" ht="15.75" thickBot="1" x14ac:dyDescent="0.3"/>
    <row r="3" spans="1:4" ht="18.75" x14ac:dyDescent="0.3">
      <c r="A3" s="70" t="s">
        <v>24</v>
      </c>
      <c r="B3" s="71"/>
    </row>
    <row r="4" spans="1:4" x14ac:dyDescent="0.25">
      <c r="A4" s="72"/>
      <c r="B4" s="73"/>
    </row>
    <row r="5" spans="1:4" ht="21" x14ac:dyDescent="0.35">
      <c r="A5" s="74" t="s">
        <v>80</v>
      </c>
      <c r="B5" s="75"/>
    </row>
    <row r="6" spans="1:4" ht="15.75" thickBot="1" x14ac:dyDescent="0.3">
      <c r="A6" s="72"/>
      <c r="B6" s="73"/>
    </row>
    <row r="7" spans="1:4" ht="16.5" thickBot="1" x14ac:dyDescent="0.3">
      <c r="A7" s="132" t="s">
        <v>53</v>
      </c>
      <c r="B7" s="133"/>
    </row>
    <row r="8" spans="1:4" ht="16.5" thickBot="1" x14ac:dyDescent="0.3">
      <c r="A8" s="76" t="s">
        <v>13</v>
      </c>
      <c r="B8" s="77" t="s">
        <v>14</v>
      </c>
      <c r="D8" s="5"/>
    </row>
    <row r="9" spans="1:4" x14ac:dyDescent="0.25">
      <c r="A9" s="78" t="s">
        <v>25</v>
      </c>
      <c r="B9" s="89" t="s">
        <v>26</v>
      </c>
      <c r="D9" s="6"/>
    </row>
    <row r="10" spans="1:4" x14ac:dyDescent="0.25">
      <c r="A10" s="79" t="s">
        <v>27</v>
      </c>
      <c r="B10" s="81" t="s">
        <v>28</v>
      </c>
      <c r="D10" s="6"/>
    </row>
    <row r="11" spans="1:4" x14ac:dyDescent="0.25">
      <c r="A11" s="79" t="s">
        <v>11</v>
      </c>
      <c r="B11" s="81" t="s">
        <v>29</v>
      </c>
      <c r="D11" s="7"/>
    </row>
    <row r="12" spans="1:4" ht="18.75" thickBot="1" x14ac:dyDescent="0.4">
      <c r="A12" s="82" t="s">
        <v>10</v>
      </c>
      <c r="B12" s="83" t="s">
        <v>30</v>
      </c>
      <c r="D12" s="7"/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AEC0A-FAB7-45C6-B8D9-F9A2B5CC085C}">
  <sheetPr>
    <tabColor rgb="FFFFC000"/>
  </sheetPr>
  <dimension ref="A1:H13"/>
  <sheetViews>
    <sheetView zoomScaleNormal="100" workbookViewId="0">
      <selection activeCell="B1" sqref="B1"/>
    </sheetView>
  </sheetViews>
  <sheetFormatPr defaultRowHeight="15" x14ac:dyDescent="0.25"/>
  <cols>
    <col min="1" max="1" width="31.5703125" style="1" customWidth="1"/>
    <col min="2" max="2" width="27.85546875" style="1" customWidth="1"/>
    <col min="3" max="3" width="9.140625" style="1"/>
    <col min="4" max="4" width="10.5703125" style="1" bestFit="1" customWidth="1"/>
    <col min="5" max="16384" width="9.140625" style="1"/>
  </cols>
  <sheetData>
    <row r="1" spans="1:8" x14ac:dyDescent="0.25">
      <c r="B1" s="102" t="str">
        <f>Nabídka!$M$1</f>
        <v>Výzva k podání nabídek LFHKDNS01-K1-01-2021 – příloha č. 4b</v>
      </c>
    </row>
    <row r="2" spans="1:8" ht="15.75" thickBot="1" x14ac:dyDescent="0.3"/>
    <row r="3" spans="1:8" ht="18.75" x14ac:dyDescent="0.25">
      <c r="A3" s="22" t="s">
        <v>24</v>
      </c>
      <c r="B3" s="35"/>
    </row>
    <row r="4" spans="1:8" ht="21" x14ac:dyDescent="0.25">
      <c r="A4" s="23"/>
      <c r="B4" s="20"/>
    </row>
    <row r="5" spans="1:8" ht="21" x14ac:dyDescent="0.25">
      <c r="A5" s="24" t="s">
        <v>81</v>
      </c>
      <c r="B5" s="36"/>
    </row>
    <row r="6" spans="1:8" ht="21.75" thickBot="1" x14ac:dyDescent="0.3">
      <c r="A6" s="23"/>
      <c r="B6" s="20"/>
      <c r="H6" s="3"/>
    </row>
    <row r="7" spans="1:8" ht="16.5" thickBot="1" x14ac:dyDescent="0.3">
      <c r="A7" s="134" t="s">
        <v>53</v>
      </c>
      <c r="B7" s="135"/>
      <c r="H7" s="3"/>
    </row>
    <row r="8" spans="1:8" ht="16.5" thickBot="1" x14ac:dyDescent="0.3">
      <c r="A8" s="30" t="s">
        <v>13</v>
      </c>
      <c r="B8" s="38" t="s">
        <v>14</v>
      </c>
      <c r="D8" s="3"/>
    </row>
    <row r="9" spans="1:8" x14ac:dyDescent="0.25">
      <c r="A9" s="28" t="s">
        <v>15</v>
      </c>
      <c r="B9" s="29" t="s">
        <v>16</v>
      </c>
      <c r="D9" s="4"/>
    </row>
    <row r="10" spans="1:8" x14ac:dyDescent="0.25">
      <c r="A10" s="17" t="s">
        <v>17</v>
      </c>
      <c r="B10" s="25" t="s">
        <v>18</v>
      </c>
      <c r="D10" s="4"/>
    </row>
    <row r="11" spans="1:8" x14ac:dyDescent="0.25">
      <c r="A11" s="17" t="s">
        <v>19</v>
      </c>
      <c r="B11" s="25" t="s">
        <v>20</v>
      </c>
      <c r="D11" s="2"/>
    </row>
    <row r="12" spans="1:8" ht="18" x14ac:dyDescent="0.25">
      <c r="A12" s="17" t="s">
        <v>21</v>
      </c>
      <c r="B12" s="25" t="s">
        <v>22</v>
      </c>
      <c r="D12" s="2"/>
    </row>
    <row r="13" spans="1:8" ht="15.75" thickBot="1" x14ac:dyDescent="0.3">
      <c r="A13" s="26" t="s">
        <v>8</v>
      </c>
      <c r="B13" s="27" t="s">
        <v>23</v>
      </c>
      <c r="D13" s="4"/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DA509-C890-4366-853F-A6DF3AF33665}">
  <sheetPr>
    <tabColor rgb="FFFFC000"/>
  </sheetPr>
  <dimension ref="A1:B11"/>
  <sheetViews>
    <sheetView zoomScaleNormal="100" workbookViewId="0">
      <selection activeCell="C21" sqref="C21"/>
    </sheetView>
  </sheetViews>
  <sheetFormatPr defaultRowHeight="15" x14ac:dyDescent="0.25"/>
  <cols>
    <col min="1" max="1" width="35.28515625" style="1" bestFit="1" customWidth="1"/>
    <col min="2" max="2" width="22.28515625" style="1" customWidth="1"/>
    <col min="3" max="16384" width="9.140625" style="1"/>
  </cols>
  <sheetData>
    <row r="1" spans="1:2" x14ac:dyDescent="0.25">
      <c r="B1" s="102" t="str">
        <f>Nabídka!$M$1</f>
        <v>Výzva k podání nabídek LFHKDNS01-K1-01-2021 – příloha č. 4b</v>
      </c>
    </row>
    <row r="2" spans="1:2" ht="15.75" thickBot="1" x14ac:dyDescent="0.3"/>
    <row r="3" spans="1:2" ht="18.75" x14ac:dyDescent="0.25">
      <c r="A3" s="22" t="s">
        <v>24</v>
      </c>
      <c r="B3" s="35"/>
    </row>
    <row r="4" spans="1:2" x14ac:dyDescent="0.25">
      <c r="A4" s="19"/>
      <c r="B4" s="20"/>
    </row>
    <row r="5" spans="1:2" ht="21" x14ac:dyDescent="0.25">
      <c r="A5" s="24" t="s">
        <v>34</v>
      </c>
      <c r="B5" s="36"/>
    </row>
    <row r="6" spans="1:2" ht="15.75" thickBot="1" x14ac:dyDescent="0.3">
      <c r="A6" s="37"/>
      <c r="B6" s="20"/>
    </row>
    <row r="7" spans="1:2" ht="16.5" thickBot="1" x14ac:dyDescent="0.3">
      <c r="A7" s="134" t="s">
        <v>53</v>
      </c>
      <c r="B7" s="135"/>
    </row>
    <row r="8" spans="1:2" ht="16.5" thickBot="1" x14ac:dyDescent="0.3">
      <c r="A8" s="30" t="s">
        <v>13</v>
      </c>
      <c r="B8" s="43" t="s">
        <v>14</v>
      </c>
    </row>
    <row r="9" spans="1:2" x14ac:dyDescent="0.25">
      <c r="A9" s="41" t="s">
        <v>12</v>
      </c>
      <c r="B9" s="42" t="s">
        <v>9</v>
      </c>
    </row>
    <row r="10" spans="1:2" x14ac:dyDescent="0.25">
      <c r="A10" s="31" t="s">
        <v>31</v>
      </c>
      <c r="B10" s="32" t="s">
        <v>32</v>
      </c>
    </row>
    <row r="11" spans="1:2" ht="15.75" thickBot="1" x14ac:dyDescent="0.3">
      <c r="A11" s="33" t="s">
        <v>33</v>
      </c>
      <c r="B11" s="34" t="s">
        <v>29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Nabídka</vt:lpstr>
      <vt:lpstr>Rozdělení dodávek</vt:lpstr>
      <vt:lpstr>C1a</vt:lpstr>
      <vt:lpstr>C1b</vt:lpstr>
      <vt:lpstr>C2</vt:lpstr>
      <vt:lpstr>C3</vt:lpstr>
      <vt:lpstr>Nabídka!Oblast_tisku</vt:lpstr>
      <vt:lpstr>'Rozdělení dodávek'!Oblast_tisku</vt:lpstr>
      <vt:lpstr>Nabídka!Print_Area</vt:lpstr>
      <vt:lpstr>'Rozdělení dodávek'!Print_Area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2020-09-17T12:58:58Z</dcterms:created>
  <dcterms:modified xsi:type="dcterms:W3CDTF">2021-07-07T07:32:59Z</dcterms:modified>
</cp:coreProperties>
</file>