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<sst xmlns="http://schemas.openxmlformats.org/spreadsheetml/2006/main" count="85" uniqueCount="59">
  <si>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</si>
  <si>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</si>
  <si>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</si>
  <si>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</si>
  <si>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</si>
  <si>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</si>
  <si>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</si>
  <si>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</si>
  <si>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</si>
  <si>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</si>
  <si>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</si>
  <si>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</si>
  <si>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</si>
  <si>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</si>
  <si>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</si>
  <si>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</si>
  <si>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</si>
  <si>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</si>
  <si>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</si>
  <si>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</si>
  <si>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Opletalova 26, Praha 1</t>
  </si>
  <si>
    <t>Doprava Hybridní kamery Opletalova</t>
  </si>
  <si>
    <t>PTZ kamera v bílém provedení. Rozhraní USB 2.0 pro ovládání kamery a videa. Univerzální kompatibilita s PC pomocí standardního ovladače UVC.Funkčnost s SW kodeky a UC klienty, jako jsou Microsoft, Teams, Zoom, BlueJeans, Slack, WebEx a GoToMeeting. K dispozici až 255 předvoleb kamer, 10 přístupných z IR dálkového ovladače. Podporuje protokoly ovládání VISCA, Pelco-D a Pelco-P. Rychlý a tichý mechanismus otáčení a sklápění. Snadná konfigurace pomocí GUI. K dispozici je ovládání obrazu pro jas, barvu, sytost, kontrast, ostrost a gama. Kameru lze připevnit na zeď nebo převrátit pro instalaci na strop pomocí sady pro montáž na strop. Rychlé a přesné automatické ostření, plus automatické vyvážení bílé a režimy automatické expozice. Objektiv s 10x optickým zoomem a 60,9° horizontálním zorným polem. H.264 a H.265 streaming videa přes IP s podporou protokolů RTMP a RTSP.  Parametry Video HD/SD/VESA (všechna rozlišení jsou @30/25/20/15/10/5Hz) 1080p, 720p, 1024×768, 1024×576, 960×540, 800×600, 640×360, 720×576, 640×480,
352×288, 320×240, 320×180, 176×144, Optický Zoom 10X, f = 4.7 ~ 47 mm, Úhel pohledu 6.43° (telephoto), 60.9° (wide-angle), Effective Pixels 2.07 MP, Nastavení zaostření Auto / Manual, AV F1.6 – F3.0, Minimální osvětlení 0.5 lm, F1.8 with Automatic Gain Contol ON
Poměr signálu k šumu &gt;55 dB, Řídící protokol VISCA/Pelco-D/Pelco-P, Naklánění kamery ±170°, Rotace náklonu -30° ~ ±90°, Rychlost naklánění kamery 0.1 – 180° / sec, Rychlost rotace náklonu 0.1 – 80° / sec, Napájení Spotřeba 12W, Zdroj Vstup: 110-220V AC, 50/60Hz 
Výstup: 12V DC, 1A, Rozměry H x W x D 167.5 x 150 x 150 (mm), Hmotnost Zařízení 1.4 kg, RS-232 IN/OUT, LAN, USB (např. Atlona AT-HDVC-CAM)
Záruka min. 2 roky (cena nesmí překročit 26 150,- Kč bez DPH/ks)</t>
  </si>
  <si>
    <t>Elektroinstalační lišta, Lišta 18x13mm, bílá, fólie
Z důvodu jednodušší instalace jsou lišty na spodní straně opatřeny montážními otvory
Záruka min. 2 roky (cena nesmí překročit 25,- Kč bez DPH/ks)</t>
  </si>
  <si>
    <t>Doprava na FSV Opletalova 26
Cena nesmí překročit 2 500,- Kč bez DPH</t>
  </si>
  <si>
    <t>30237240-3 – Webová kamera</t>
  </si>
  <si>
    <t>60161 – Přeprava balíků</t>
  </si>
  <si>
    <t>51314 – Instalace a montáž videopřístrojů</t>
  </si>
  <si>
    <t>32341-Mikrofony</t>
  </si>
  <si>
    <t>30237200-1 - Počítačová příslušenství</t>
  </si>
  <si>
    <t>Elektroinstalační lišta, Lišta 18x13mm, bílá, fólie
Z důvodu jednodušší instalace jsou lišty na spodní straně opatřeny montážními otvory
Cena nesmí překročit 45,- Kč bez DPH/ks</t>
  </si>
  <si>
    <t>UTP Cat5e AWG24,čistá měď 1m šedý - 4x2 Cu 100% AWG24 měděný vodič - Kategorie Cat5e - UTP nestíněné
Cena nesmí překročit 45,- Kč bez DPH/ks</t>
  </si>
  <si>
    <t>Kabel USB 2.0,2m - Pro připojení zařízení s USB konektorem (tiskárny, scannery, externí disky...) - Certifikováno pro USB 2.0 rychlost až 480Mbps - Dvojité stínění 
Cena nesmí překročit 550,- Kč bez DPH/ks</t>
  </si>
  <si>
    <t>4-portový průmyslový přepínač USB3.1 Gen1, který umožňuje sdílet 4 počítače se zařízeními USB3.1 Gen1,
jako jsou klávesnice, myš a další periferní zařízení, vhodný pro průmyslové prostředí, má kovové a bytelné pouzdro vhodné pro montáž do racku. Pro větší pohodlí je zde externí
port pro dálkové ovládání, který může zjednodušit uspořádání kabeláže prostřednictvím tradičních signálů RS-422 / RS-485
Cena nesmí překročit 550 Kč bez DPH/ks</t>
  </si>
  <si>
    <t>PTZ kamera v bílém provedení. Rozhraní USB 2.0 pro ovládání kamery a videa. Univerzální kompatibilita s PC pomocí standardního ovladače UVC.Funkčnost s SW kodeky a UC klienty, jako jsou Microsoft, Teams, Zoom, BlueJeans, Slack, WebEx a GoToMeeting. K dispozici až 255 předvoleb kamer, 10 přístupných z IR dálkového ovladače. Podporuje protokoly ovládání VISCA, Pelco-D a Pelco-P. Rychlý a tichý mechanismus otáčení a sklápění. Snadná konfigurace pomocí GUI. K dispozici je ovládání obrazu pro jas, barvu, sytost, kontrast, ostrost a gama. Kameru lze připevnit na zeď nebo převrátit pro instalaci na strop pomocí sady pro montáž na strop. Rychlé a přesné automatické ostření, plus automatické vyvážení bílé a režimy automatické expozice. Objektiv s 10x optickým zoomem a 60,9° horizontálním zorným polem. H.264 a H.265 streaming videa přes IP s podporou protokolů RTMP a RTSP.  Parametry Video HD/SD/VESA (všechna rozlišení jsou @30/25/20/15/10/5Hz) 1080p, 720p, 1024×768, 1024×576, 960×540, 800×600, 640×360, 720×576, 640×480,
352×288, 320×240, 320×180, 176×144, Optický Zoom 10X, f = 4.7 ~ 47 mm, Úhel pohledu 6.43° (telephoto), 60.9° (wide-angle), Effective Pixels 2.07 MP, Nastavení zaostření Auto / Manual, AV F1.6 – F3.0, Minimální osvětlení 0.5 lm, F1.8 with Automatic Gain Contol ON
Poměr signálu k šumu &gt;55 dB, Řídící protokol VISCA/Pelco-D/Pelco-P, Naklánění kamery ±170°, Rotace náklonu -30° ~ ±90°, Rychlost naklánění kamery 0.1 – 180° / sec, Rychlost rotace náklonu 0.1 – 80° / sec, Napájení Spotřeba 12W, Zdroj Vstup: 110-220V AC, 50/60Hz 
Výstup: 12V DC, 1A, Rozměry H x W x D 167.5 x 150 x 150 (mm), Hmotnost Zařízení 1.4 kg, RS-232 IN/OUT, LAN, USB (např. Atlona AT-HDVC-CAM)
Cena nesmí překročit 4 180,- Kč bez DPH/ks</t>
  </si>
  <si>
    <t>Mikrofon pro vysoce přesný záznam. Vhodný pro streamování, podcasting, hlasové přenosy a akustickou hudbu. Digitální USB připojení. Okamžitě pracuje na jakémkoli PC a notebooku. Stojan s kovovou čepelí. Univerzální 5/8'' šroubová montáž. Délka odnímatelného kabelu 180 cm (např. Trust GXT 244 Buzz)
Cena nesmí překročit 550,- Kč bez DPH/ks</t>
  </si>
  <si>
    <t>Sada extenderu USB 2.0 (vysílač a přijímač), přenáší signál USB 2.0 po CAT kabelu až na 50 m s vysoce kvalitním, nekomprimovaným datovým tokem. Přenosová rychlost USB až 480 Mbit/s. Signál se převádí z jednoho host zařízení až na 4 další zařízení. Podporuje multi-streaming
Cena nesmí překročit 550,- Kč bez DPH/ks</t>
  </si>
  <si>
    <t>Výzva č. 52 v DNS „UK FSV – „DNS dodávky standardní techniky ICT 2019 až 2022“ - Fakulta sociálních věd Univerzity Karlovy  
Příloha č. 1 – Technická specifikace_cenová nabídka</t>
  </si>
  <si>
    <t>Mikrofon Opletalova</t>
  </si>
  <si>
    <t>Příslušenství k propojení kamer Opletalova</t>
  </si>
  <si>
    <t>Přepínač Opletalova</t>
  </si>
  <si>
    <t>Kabely Opletalova</t>
  </si>
  <si>
    <t>UTP kabely Opletalova</t>
  </si>
  <si>
    <t>Elektroinstalační lišta Opletalova</t>
  </si>
  <si>
    <t>Instalační materiál  Opletalova</t>
  </si>
  <si>
    <t>Práce mikrofon Opletalova</t>
  </si>
  <si>
    <t>Práce přepínač Opletalova</t>
  </si>
  <si>
    <t>Práce kabely Opletalova</t>
  </si>
  <si>
    <t>Práce UTP kabely Opletalova</t>
  </si>
  <si>
    <t>Práce elektroinstalační lišta Opletalova</t>
  </si>
  <si>
    <t>Práce propojení kamer Opletalova</t>
  </si>
  <si>
    <t>Mikrofon pro vysoce přesný záznam. Vhodný pro streamování, podcasting, hlasové přenosy a akustickou hudbu. Digitální USB připojení. Okamžitě pracuje na jakémkoli PC a notebooku. Stojan s kovovou čepelí. Univerzální 5/8'' šroubová montáž. Délka odnímatelného kabelu 180 cm (např. Trust GXT 244 Buzz), kompatibilita k navržené kameře
Záruka min. 2 roky (cena nesmí překročit 1 800,- Kč bez DPH/ks)</t>
  </si>
  <si>
    <t>Kamery pro hybridní výuku Opletalova</t>
  </si>
  <si>
    <t>Práce na kamerách pro hybridní výuku Opletalova</t>
  </si>
  <si>
    <t>Sada extenderu USB 2.0 (vysílač a přijímač), přenáší signál USB 2.0 po CAT kabelu až na 50 m s vysoce kvalitním, nekomprimovaným datovým tokem. Přenosová rychlost USB až 480 Mbit/s. Signál se převádí z jednoho host zařízení až na 4 další zařízení. Podporuje multi-streaming, kompatibilita k navržené kameře
Záruka min. 2 roky (cena nesmí překročit 5 200,- Kč bez DPH/ks)</t>
  </si>
  <si>
    <t>4-portový průmyslový přepínač USB3.1 Gen1, který umožňuje sdílet 4 počítače se zařízeními USB3.1 Gen1,
jako jsou klávesnice, myš a další periferní zařízení, vhodný pro průmyslové prostředí, má kovové a bytelné pouzdro vhodné pro montáž do racku. Pro větší pohodlí je zde externí
port pro dálkové ovládání, který může zjednodušit uspořádání kabeláže prostřednictvím tradičních signálů RS-422 / RS-485
Záruka min. 2 roky (cena nesmí překročit 3 879,- Kč bez DPH/ks, kompatibilita k navržené kameře</t>
  </si>
  <si>
    <t>Kabel USB 2.0,2m - Pro připojení zařízení s USB konektorem (tiskárny, scannery, externí disky...) - Certifikováno pro USB 2.0 rychlost až 480Mbps - Dvojité stínění 
Záruka min. 2 roky (cena nesmí překročit 50,- Kč bez DPH/ks), kompatibilita k navržené kameře</t>
  </si>
  <si>
    <t>UTP Cat5e AWG24,čistá měď 1m šedý - 4x2 Cu 100% AWG24 měděný vodič - Kategorie Cat5e - UTP nestíněné
Záruka min. 2 roky (cena nesmí překročit 12,- Kč bez DPH/ks), kompatibilita k navržené kameře</t>
  </si>
  <si>
    <t>Instalační materiál, napájecí kabely, zdroje
Záruka min. 2 roky (cena nesmí překročit 13 400,- Kč bez DPH/ks), kompatibilita k navržené kameře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</si>
</sst>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 wrapText="1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0"/>
  <sheetViews>
    <sheetView tabSelected="1" zoomScale="70" zoomScaleNormal="70" zoomScalePageLayoutView="70" workbookViewId="0" topLeftCell="A10">
      <selection activeCell="D11" sqref="D11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229.5">
      <c r="A3" s="6">
        <v>1</v>
      </c>
      <c r="B3" s="29" t="s">
        <v>52</v>
      </c>
      <c r="C3" s="28" t="s">
        <v>22</v>
      </c>
      <c r="D3" s="5"/>
      <c r="E3" s="5"/>
      <c r="F3" s="25">
        <v>5</v>
      </c>
      <c r="G3" s="26"/>
      <c r="H3" s="8">
        <f aca="true" t="shared" si="0" ref="H3:H18">G3*1.21</f>
        <v>0</v>
      </c>
      <c r="I3" s="8">
        <f aca="true" t="shared" si="1" ref="I3:I18">H3*F3</f>
        <v>0</v>
      </c>
      <c r="J3" s="27" t="s">
        <v>20</v>
      </c>
      <c r="K3" s="13" t="s">
        <v>25</v>
      </c>
      <c r="L3" s="7">
        <v>210329</v>
      </c>
      <c r="M3" s="30"/>
      <c r="N3" s="30"/>
    </row>
    <row r="4" spans="1:13" s="19" customFormat="1" ht="51">
      <c r="A4" s="6">
        <v>2</v>
      </c>
      <c r="B4" s="29" t="s">
        <v>38</v>
      </c>
      <c r="C4" s="28" t="s">
        <v>51</v>
      </c>
      <c r="D4" s="5"/>
      <c r="E4" s="5"/>
      <c r="F4" s="25">
        <v>1</v>
      </c>
      <c r="G4" s="26"/>
      <c r="H4" s="8">
        <f t="shared" si="0"/>
        <v>0</v>
      </c>
      <c r="I4" s="8">
        <f t="shared" si="1"/>
        <v>0</v>
      </c>
      <c r="J4" s="27" t="s">
        <v>20</v>
      </c>
      <c r="K4" s="13" t="s">
        <v>28</v>
      </c>
      <c r="L4" s="7">
        <v>210329</v>
      </c>
      <c r="M4" s="30"/>
    </row>
    <row r="5" spans="1:13" s="19" customFormat="1" ht="51">
      <c r="A5" s="6">
        <v>3</v>
      </c>
      <c r="B5" s="29" t="s">
        <v>39</v>
      </c>
      <c r="C5" s="28" t="s">
        <v>54</v>
      </c>
      <c r="D5" s="5"/>
      <c r="E5" s="5"/>
      <c r="F5" s="25">
        <v>5</v>
      </c>
      <c r="G5" s="26"/>
      <c r="H5" s="8">
        <f t="shared" si="0"/>
        <v>0</v>
      </c>
      <c r="I5" s="8">
        <f t="shared" si="1"/>
        <v>0</v>
      </c>
      <c r="J5" s="27" t="s">
        <v>20</v>
      </c>
      <c r="K5" s="17" t="s">
        <v>29</v>
      </c>
      <c r="L5" s="7">
        <v>210329</v>
      </c>
      <c r="M5" s="30"/>
    </row>
    <row r="6" spans="1:13" s="19" customFormat="1" ht="63.75">
      <c r="A6" s="6">
        <v>4</v>
      </c>
      <c r="B6" s="29" t="s">
        <v>40</v>
      </c>
      <c r="C6" s="28" t="s">
        <v>55</v>
      </c>
      <c r="D6" s="5"/>
      <c r="E6" s="5"/>
      <c r="F6" s="25">
        <v>5</v>
      </c>
      <c r="G6" s="26"/>
      <c r="H6" s="8">
        <f t="shared" si="0"/>
        <v>0</v>
      </c>
      <c r="I6" s="8">
        <f t="shared" si="1"/>
        <v>0</v>
      </c>
      <c r="J6" s="27" t="s">
        <v>20</v>
      </c>
      <c r="K6" s="17" t="s">
        <v>29</v>
      </c>
      <c r="L6" s="7">
        <v>210329</v>
      </c>
      <c r="M6" s="30"/>
    </row>
    <row r="7" spans="1:13" s="19" customFormat="1" ht="38.25">
      <c r="A7" s="6">
        <v>5</v>
      </c>
      <c r="B7" s="29" t="s">
        <v>41</v>
      </c>
      <c r="C7" s="28" t="s">
        <v>56</v>
      </c>
      <c r="D7" s="5"/>
      <c r="E7" s="5"/>
      <c r="F7" s="25">
        <v>10</v>
      </c>
      <c r="G7" s="26"/>
      <c r="H7" s="8">
        <f t="shared" si="0"/>
        <v>0</v>
      </c>
      <c r="I7" s="8">
        <f t="shared" si="1"/>
        <v>0</v>
      </c>
      <c r="J7" s="27" t="s">
        <v>20</v>
      </c>
      <c r="K7" s="17" t="s">
        <v>29</v>
      </c>
      <c r="L7" s="7">
        <v>210329</v>
      </c>
      <c r="M7" s="30"/>
    </row>
    <row r="8" spans="1:13" s="19" customFormat="1" ht="38.25">
      <c r="A8" s="6">
        <v>6</v>
      </c>
      <c r="B8" s="29" t="s">
        <v>42</v>
      </c>
      <c r="C8" s="28" t="s">
        <v>57</v>
      </c>
      <c r="D8" s="5"/>
      <c r="E8" s="5"/>
      <c r="F8" s="25">
        <v>400</v>
      </c>
      <c r="G8" s="26"/>
      <c r="H8" s="8">
        <f t="shared" si="0"/>
        <v>0</v>
      </c>
      <c r="I8" s="8">
        <f t="shared" si="1"/>
        <v>0</v>
      </c>
      <c r="J8" s="27" t="s">
        <v>20</v>
      </c>
      <c r="K8" s="17" t="s">
        <v>29</v>
      </c>
      <c r="L8" s="7">
        <v>210329</v>
      </c>
      <c r="M8" s="30"/>
    </row>
    <row r="9" spans="1:13" s="19" customFormat="1" ht="38.25">
      <c r="A9" s="6">
        <v>7</v>
      </c>
      <c r="B9" s="29" t="s">
        <v>43</v>
      </c>
      <c r="C9" s="28" t="s">
        <v>23</v>
      </c>
      <c r="D9" s="5"/>
      <c r="E9" s="5"/>
      <c r="F9" s="25">
        <v>150</v>
      </c>
      <c r="G9" s="26"/>
      <c r="H9" s="8">
        <f t="shared" si="0"/>
        <v>0</v>
      </c>
      <c r="I9" s="8">
        <f t="shared" si="1"/>
        <v>0</v>
      </c>
      <c r="J9" s="27" t="s">
        <v>20</v>
      </c>
      <c r="K9" s="17" t="s">
        <v>29</v>
      </c>
      <c r="L9" s="7">
        <v>210329</v>
      </c>
      <c r="M9" s="30"/>
    </row>
    <row r="10" spans="1:13" s="19" customFormat="1" ht="38.25">
      <c r="A10" s="6">
        <v>8</v>
      </c>
      <c r="B10" s="28" t="s">
        <v>44</v>
      </c>
      <c r="C10" s="28" t="s">
        <v>58</v>
      </c>
      <c r="D10" s="5"/>
      <c r="E10" s="5"/>
      <c r="F10" s="25">
        <v>1</v>
      </c>
      <c r="G10" s="26"/>
      <c r="H10" s="8">
        <f t="shared" si="0"/>
        <v>0</v>
      </c>
      <c r="I10" s="8">
        <f t="shared" si="1"/>
        <v>0</v>
      </c>
      <c r="J10" s="27" t="s">
        <v>20</v>
      </c>
      <c r="K10" s="17" t="s">
        <v>29</v>
      </c>
      <c r="L10" s="7">
        <v>210329</v>
      </c>
      <c r="M10" s="30"/>
    </row>
    <row r="11" spans="1:14" s="19" customFormat="1" ht="229.5">
      <c r="A11" s="6">
        <v>9</v>
      </c>
      <c r="B11" s="28" t="s">
        <v>53</v>
      </c>
      <c r="C11" s="28" t="s">
        <v>34</v>
      </c>
      <c r="D11" s="5"/>
      <c r="E11" s="5"/>
      <c r="F11" s="25">
        <v>5</v>
      </c>
      <c r="G11" s="26"/>
      <c r="H11" s="8">
        <f t="shared" si="0"/>
        <v>0</v>
      </c>
      <c r="I11" s="8">
        <f t="shared" si="1"/>
        <v>0</v>
      </c>
      <c r="J11" s="27" t="s">
        <v>20</v>
      </c>
      <c r="K11" s="13" t="s">
        <v>27</v>
      </c>
      <c r="L11" s="7">
        <v>210329</v>
      </c>
      <c r="M11" s="30"/>
      <c r="N11" s="30"/>
    </row>
    <row r="12" spans="1:13" s="15" customFormat="1" ht="51">
      <c r="A12" s="6">
        <v>10</v>
      </c>
      <c r="B12" s="28" t="s">
        <v>45</v>
      </c>
      <c r="C12" s="28" t="s">
        <v>35</v>
      </c>
      <c r="D12" s="5"/>
      <c r="E12" s="5"/>
      <c r="F12" s="25">
        <v>1</v>
      </c>
      <c r="G12" s="26"/>
      <c r="H12" s="8">
        <f t="shared" si="0"/>
        <v>0</v>
      </c>
      <c r="I12" s="8">
        <f t="shared" si="1"/>
        <v>0</v>
      </c>
      <c r="J12" s="27" t="s">
        <v>20</v>
      </c>
      <c r="K12" s="17" t="s">
        <v>27</v>
      </c>
      <c r="L12" s="7">
        <v>210329</v>
      </c>
      <c r="M12" s="30"/>
    </row>
    <row r="13" spans="1:13" s="16" customFormat="1" ht="51">
      <c r="A13" s="6">
        <v>11</v>
      </c>
      <c r="B13" s="28" t="s">
        <v>50</v>
      </c>
      <c r="C13" s="28" t="s">
        <v>36</v>
      </c>
      <c r="D13" s="5"/>
      <c r="E13" s="5"/>
      <c r="F13" s="25">
        <v>5</v>
      </c>
      <c r="G13" s="26"/>
      <c r="H13" s="8">
        <f t="shared" si="0"/>
        <v>0</v>
      </c>
      <c r="I13" s="8">
        <f t="shared" si="1"/>
        <v>0</v>
      </c>
      <c r="J13" s="27" t="s">
        <v>20</v>
      </c>
      <c r="K13" s="17" t="s">
        <v>27</v>
      </c>
      <c r="L13" s="7">
        <v>210329</v>
      </c>
      <c r="M13" s="30"/>
    </row>
    <row r="14" spans="1:13" s="18" customFormat="1" ht="63.75">
      <c r="A14" s="6">
        <v>12</v>
      </c>
      <c r="B14" s="28" t="s">
        <v>46</v>
      </c>
      <c r="C14" s="28" t="s">
        <v>33</v>
      </c>
      <c r="D14" s="5"/>
      <c r="E14" s="5"/>
      <c r="F14" s="25">
        <v>1</v>
      </c>
      <c r="G14" s="26"/>
      <c r="H14" s="8">
        <f t="shared" si="0"/>
        <v>0</v>
      </c>
      <c r="I14" s="8">
        <f t="shared" si="1"/>
        <v>0</v>
      </c>
      <c r="J14" s="27" t="s">
        <v>20</v>
      </c>
      <c r="K14" s="17" t="s">
        <v>27</v>
      </c>
      <c r="L14" s="7">
        <v>210329</v>
      </c>
      <c r="M14" s="30"/>
    </row>
    <row r="15" spans="1:13" s="19" customFormat="1" ht="38.25">
      <c r="A15" s="6">
        <v>13</v>
      </c>
      <c r="B15" s="28" t="s">
        <v>47</v>
      </c>
      <c r="C15" s="28" t="s">
        <v>32</v>
      </c>
      <c r="D15" s="5"/>
      <c r="E15" s="5"/>
      <c r="F15" s="25">
        <v>10</v>
      </c>
      <c r="G15" s="26"/>
      <c r="H15" s="8">
        <f t="shared" si="0"/>
        <v>0</v>
      </c>
      <c r="I15" s="8">
        <f t="shared" si="1"/>
        <v>0</v>
      </c>
      <c r="J15" s="27" t="s">
        <v>20</v>
      </c>
      <c r="K15" s="17" t="s">
        <v>27</v>
      </c>
      <c r="L15" s="7">
        <v>210329</v>
      </c>
      <c r="M15" s="30"/>
    </row>
    <row r="16" spans="1:13" s="19" customFormat="1" ht="38.25">
      <c r="A16" s="6">
        <v>14</v>
      </c>
      <c r="B16" s="28" t="s">
        <v>48</v>
      </c>
      <c r="C16" s="28" t="s">
        <v>31</v>
      </c>
      <c r="D16" s="5"/>
      <c r="E16" s="5"/>
      <c r="F16" s="25">
        <v>400</v>
      </c>
      <c r="G16" s="26"/>
      <c r="H16" s="8">
        <f t="shared" si="0"/>
        <v>0</v>
      </c>
      <c r="I16" s="8">
        <f t="shared" si="1"/>
        <v>0</v>
      </c>
      <c r="J16" s="27" t="s">
        <v>20</v>
      </c>
      <c r="K16" s="17" t="s">
        <v>27</v>
      </c>
      <c r="L16" s="7">
        <v>210329</v>
      </c>
      <c r="M16" s="30"/>
    </row>
    <row r="17" spans="1:13" s="19" customFormat="1" ht="38.25">
      <c r="A17" s="6">
        <v>15</v>
      </c>
      <c r="B17" s="28" t="s">
        <v>49</v>
      </c>
      <c r="C17" s="28" t="s">
        <v>30</v>
      </c>
      <c r="D17" s="5"/>
      <c r="E17" s="5"/>
      <c r="F17" s="25">
        <v>150</v>
      </c>
      <c r="G17" s="26"/>
      <c r="H17" s="8">
        <f t="shared" si="0"/>
        <v>0</v>
      </c>
      <c r="I17" s="8">
        <f t="shared" si="1"/>
        <v>0</v>
      </c>
      <c r="J17" s="27" t="s">
        <v>20</v>
      </c>
      <c r="K17" s="17" t="s">
        <v>27</v>
      </c>
      <c r="L17" s="7">
        <v>210329</v>
      </c>
      <c r="M17" s="30"/>
    </row>
    <row r="18" spans="1:14" s="18" customFormat="1" ht="38.25">
      <c r="A18" s="6">
        <v>16</v>
      </c>
      <c r="B18" s="29" t="s">
        <v>21</v>
      </c>
      <c r="C18" s="29" t="s">
        <v>24</v>
      </c>
      <c r="D18" s="5"/>
      <c r="E18" s="5"/>
      <c r="F18" s="25">
        <v>1</v>
      </c>
      <c r="G18" s="26"/>
      <c r="H18" s="8">
        <f t="shared" si="0"/>
        <v>0</v>
      </c>
      <c r="I18" s="8">
        <f t="shared" si="1"/>
        <v>0</v>
      </c>
      <c r="J18" s="27" t="s">
        <v>20</v>
      </c>
      <c r="K18" s="17" t="s">
        <v>26</v>
      </c>
      <c r="L18" s="7">
        <v>210329</v>
      </c>
      <c r="M18" s="30"/>
      <c r="N18" s="30"/>
    </row>
    <row r="19" spans="1:13" ht="15.75" customHeight="1">
      <c r="A19" s="33" t="s">
        <v>11</v>
      </c>
      <c r="B19" s="34"/>
      <c r="C19" s="34"/>
      <c r="D19" s="20"/>
      <c r="E19" s="20"/>
      <c r="F19" s="35">
        <f>F20/1.21</f>
        <v>0</v>
      </c>
      <c r="G19" s="36"/>
      <c r="H19" s="36"/>
      <c r="I19" s="36"/>
      <c r="J19" s="21"/>
      <c r="K19" s="21"/>
      <c r="L19" s="22"/>
      <c r="M19" s="30"/>
    </row>
    <row r="20" spans="1:12" ht="15.75" customHeight="1" thickBot="1">
      <c r="A20" s="37" t="s">
        <v>12</v>
      </c>
      <c r="B20" s="38"/>
      <c r="C20" s="38"/>
      <c r="D20" s="23"/>
      <c r="E20" s="23"/>
      <c r="F20" s="39">
        <f>SUM(I3:I18)</f>
        <v>0</v>
      </c>
      <c r="G20" s="40"/>
      <c r="H20" s="40"/>
      <c r="I20" s="40"/>
      <c r="J20" s="23"/>
      <c r="K20" s="23"/>
      <c r="L20" s="24"/>
    </row>
    <row r="21" spans="1:12" ht="15.75" customHeight="1">
      <c r="A21" s="2"/>
      <c r="F21" s="2"/>
      <c r="G21" s="3"/>
      <c r="H21" s="3"/>
      <c r="I21" s="3"/>
      <c r="J21" s="3"/>
      <c r="K21" s="3"/>
      <c r="L21" s="3"/>
    </row>
    <row r="22" spans="1:6" ht="15.75" customHeight="1">
      <c r="A22" s="2"/>
      <c r="C22" s="4" t="s">
        <v>13</v>
      </c>
      <c r="F22" s="2"/>
    </row>
    <row r="23" spans="1:6" ht="15.75" customHeight="1">
      <c r="A23" s="2"/>
      <c r="F23" s="2"/>
    </row>
    <row r="24" spans="1:6" ht="15.75" customHeight="1">
      <c r="A24" s="2"/>
      <c r="C24" s="4" t="s">
        <v>14</v>
      </c>
      <c r="F24" s="2"/>
    </row>
    <row r="25" spans="1:6" ht="15.75" customHeight="1">
      <c r="A25" s="2"/>
      <c r="C25" s="4" t="s">
        <v>15</v>
      </c>
      <c r="F25" s="2"/>
    </row>
    <row r="26" spans="1:6" ht="15.75" customHeight="1">
      <c r="A26" s="2"/>
      <c r="C26" s="4" t="s">
        <v>16</v>
      </c>
      <c r="F26" s="2"/>
    </row>
    <row r="27" spans="1:6" ht="15.75" customHeight="1">
      <c r="A27" s="2"/>
      <c r="C27" s="4" t="s">
        <v>17</v>
      </c>
      <c r="F27" s="2"/>
    </row>
    <row r="28" spans="1:6" ht="15.75" customHeight="1">
      <c r="A28" s="2"/>
      <c r="C28" s="4" t="s">
        <v>18</v>
      </c>
      <c r="F28" s="2"/>
    </row>
    <row r="29" spans="1:6" ht="15.75" customHeight="1">
      <c r="A29" s="2"/>
      <c r="F29" s="2"/>
    </row>
    <row r="30" spans="1:6" ht="15.75" customHeight="1">
      <c r="A30" s="2"/>
      <c r="C30" s="4" t="s">
        <v>19</v>
      </c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A1:L1"/>
    <mergeCell ref="A19:C19"/>
    <mergeCell ref="F19:I19"/>
    <mergeCell ref="A20:C20"/>
    <mergeCell ref="F20:I2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6" r:id="rId1"/>
  <headerFooter>
    <oddFooter>&amp;CVýzva č. 52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2021-08-06T11:04:55Z</cp:lastPrinted>
  <dcterms:created xsi:type="dcterms:W3CDTF">2016-08-01T15:32:31Z</dcterms:created>
  <dcterms:modified xsi:type="dcterms:W3CDTF">2021-08-06T11:05:04Z</dcterms:modified>
  <cp:category/>
  <cp:version/>
  <cp:contentType/>
  <cp:contentStatus/>
</cp:coreProperties>
</file>