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<sst xmlns="http://schemas.openxmlformats.org/spreadsheetml/2006/main" count="213" uniqueCount="93">
  <si>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</si>
  <si>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</si>
  <si>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</si>
  <si>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</si>
  <si>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</si>
  <si>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</si>
  <si>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</si>
  <si>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</si>
  <si>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</si>
  <si>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</si>
  <si>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</si>
  <si>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</si>
  <si>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</si>
  <si>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</si>
  <si>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</si>
  <si>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</si>
  <si>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</si>
  <si>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</si>
  <si>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</si>
  <si>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</si>
  <si>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Pekařská 16, Praha 5 Butovice</t>
  </si>
  <si>
    <t>30200000-1 - Počítače</t>
  </si>
  <si>
    <t>Výzva č. 54 v DNS „UK FSV – „DNS dodávky standardní techniky ICT 2019 až 2022“ - Fakulta sociálních věd Univerzity Karlovy  
Příloha č. 1 – Technická specifikace_cenová nabídka</t>
  </si>
  <si>
    <t>CJP notebook velký</t>
  </si>
  <si>
    <t>CJP brašna velká</t>
  </si>
  <si>
    <t>CJP bezdátová myš</t>
  </si>
  <si>
    <t>CJP mikrofon</t>
  </si>
  <si>
    <t>CJP webkamera</t>
  </si>
  <si>
    <t>IES notebook velký</t>
  </si>
  <si>
    <t>IES brašna velká</t>
  </si>
  <si>
    <t>IES notebook malý</t>
  </si>
  <si>
    <t>IES brašna malá</t>
  </si>
  <si>
    <t>IES bezdátová myš</t>
  </si>
  <si>
    <t>IES mikrofon</t>
  </si>
  <si>
    <t>IES webkamera</t>
  </si>
  <si>
    <t xml:space="preserve">IES monitor </t>
  </si>
  <si>
    <t>IES dokovací stanice</t>
  </si>
  <si>
    <t>IES otočná webkamera</t>
  </si>
  <si>
    <t>IES macbook</t>
  </si>
  <si>
    <t>IKSZ bezdrátová myš</t>
  </si>
  <si>
    <t>IKSZ brašna velká</t>
  </si>
  <si>
    <t>IKSZ notebook velký</t>
  </si>
  <si>
    <t>IKSZ dokovací stanice</t>
  </si>
  <si>
    <t>IKSZ monitor</t>
  </si>
  <si>
    <t>IMS notebook velký</t>
  </si>
  <si>
    <t>IMS brašna velká</t>
  </si>
  <si>
    <t>IMS notebook malý</t>
  </si>
  <si>
    <t>IMS brašna malá</t>
  </si>
  <si>
    <t>IMS bezdátová myš</t>
  </si>
  <si>
    <t>IMS mikrofon</t>
  </si>
  <si>
    <t>IMS webkamera</t>
  </si>
  <si>
    <t>IMS otočná webkamera</t>
  </si>
  <si>
    <t xml:space="preserve">IMS monitor </t>
  </si>
  <si>
    <t>IMS dokovací stanice</t>
  </si>
  <si>
    <t>IPS notebook velký</t>
  </si>
  <si>
    <t>IPS notebook malý</t>
  </si>
  <si>
    <t>IPS dokovací stanice</t>
  </si>
  <si>
    <t>ISS notebook velký</t>
  </si>
  <si>
    <t>ISS brašna velká</t>
  </si>
  <si>
    <t>ISS notebook malý</t>
  </si>
  <si>
    <t>ISS brašna malá</t>
  </si>
  <si>
    <t>ISS bezdátová myš</t>
  </si>
  <si>
    <t>ISS webkamera</t>
  </si>
  <si>
    <t>ISS otočná webkamera</t>
  </si>
  <si>
    <t xml:space="preserve">ISS monitor </t>
  </si>
  <si>
    <t>ISS dokovací stanice</t>
  </si>
  <si>
    <t>ISS macbook</t>
  </si>
  <si>
    <t>ISS externí disk</t>
  </si>
  <si>
    <t>ISS flash disk</t>
  </si>
  <si>
    <t>ISS PC</t>
  </si>
  <si>
    <t>ISS reproduktor přenosný bezdrátový</t>
  </si>
  <si>
    <t>Rozhraní USB, bezdrátová 2.4GHz, AA baterie.
Technologie Optická, rozlišení min. 1000DPI
kompatibilní s navrženým notebookem
Celkem 2x tlačítko + kolečko, výdrž baterie až 1rok.
Záruka min. 3 roky (cena nesmí překročit 248,- Kč bez DPH/ks)</t>
  </si>
  <si>
    <t>Displej: Úhlopříčka displeje max. 15,6"
Typ panelu IPS, Max. rozlišení 1920 × 1080 px, Poměr stran 16:9
Typ displeje: Antireflexní nebo matný
Procesor: počet jader min. 4x, CPU Mark min. 7000 
Grafická karta: Integrovaná
Operační paměť: RAM min. 8 GB DDR4 (jeden volný slot pro možnost rozšíření)
Operační systém: Windows 10 Pro
Pevný disk: minimálně 512 GB SSD
Výbava: Podsvícená klávesnice , Numerická klávesnice, Operační systém, Webkamera
Konstrukce: preferujeme Pevný (klasický notebook)
Grafické výstupy: HDMI, Bluetooth v5.0, WiFi 802.11ax, LAN port, TPM 2.0 modul
Min HDMI, 2x USB 3.2, 1x USB 2.0, 1x USB-C, 1x RJ45, audio mic/sluch 
Podpora nabíjení přes USB-C (funkce Power Delivery - kompatibilní s dokovací stanicí, která je také předmětem této dodávky)
Jazyk klávesnice CZ, SK. 
Záruka 3 roky - oprava typu NBD onsite (cena nesmí překročit 18 182,- Kč bez DPH/ks)</t>
  </si>
  <si>
    <t>Pro velký notebook - max 16"
Barva Černá
Brašna musí mít polstrovanou kapsu na notebook a několik vnitřních kapes. Notebook se musí do brašny ukládat shora, tedy horním otvorem na zip.
Přední kapsa pro nabíječku a příslušenství musí být také na zip. 
Brašnu by mělo být možné pohodlně nosit přes rameno a nebo použít rukojeti.
Záruka min. 2 roky (cena nesmí překročit 413,- Kč bez DPH/ks)</t>
  </si>
  <si>
    <t xml:space="preserve">Displej: Úhlopříčka displeje max. 13,3"
Typ panelu IPS, Max. rozlišení 1920 × 1080 px, Poměr stran 16:9
Typ displeje: Antireflexní nebo matný
Procesor: počet jader min. 4x, CPU Mark min. 6900 
Grafická karta: Integrovaná
Operační paměť: RAM min. 16 GB DDR4
Operační systém: Windows 10 Pro
Pevný disk: minimálně 512 GB SSD
Výbava:  Podsvícená klávesnice , Operační systém, 
Min. výdrž baterie 10 h
Konstrukce: preferujeme Pevný (klasický notebook)
Grafické výstupy: HDMI, Bluetooth v5.0, WiFi 802.11ax, LAN port, TPM 2.0 modul
Min HDMI, 2x USB3.1, 1x USB-C 3.1, 1x RJ45, audio mic/sluch 
Podpora nabíjení přes USB-C (funkce Power Delivery - kompatibilní s dokovací stanicí, která je také předmětem této dodávky)
Jazyk klávesnice CZ, SK. 
Záruka 3 roky - oprava typu NBD onsite (cena nesmí překročit 19 008,- Kč bez DPH/ks)
</t>
  </si>
  <si>
    <t>Pro malý notebook - max 13,4"
Barva Černá
Brašna musí mít polstrovanou kapsu na notebook a několik vnitřních kapes. Notebook se musí do brašny ukládat shora, tedy horním otvorem na zip.
Přední kapsa pro nabíječku a příslušenství musí být také na zip. 
Brašnu by mělo být možné pohodlně nosit přes rameno a nebo použít rukojeti.
Záruka min. 2 roky (cena nesmí překročit 496,- Kč bez DPH/ks)</t>
  </si>
  <si>
    <t>min. 23.8" Full HD 1920x1080, IPS, antireflexní nebo matný
max. 4 ms, min. 1x  DP, min. 1x  HDMI 1.4, 1x audio jack out 
pivot, nastavitelná výška,
záruka min. 3 roky typu NBD onsite (cena nesmí překročit 3 305,- Kč bez DPH/ks)
obsah balení: kabel min. napájecí, HDMI kabel</t>
  </si>
  <si>
    <t>Externí disk 2.5" do USB 3.0, min. 2TB kapacita.
Záruka min. 2 roky (cena nesmí překročit 1 652,- Kč bez DPH/ks)</t>
  </si>
  <si>
    <t>Dock USB-C kompatibilní s dodanými notebooky
min. 1x HDMI 4K Ultra HD + 1x VGA Full HD
min. 1x Gigabit Ethernet 
min. 2x USB 3.2 port, 1x USB-C Power Delivery/Data port 100W
kompatibilní s Thunderbolt 3
součástí dodávky USB-C napájecí adaptér min. 90W, kabel USB-C 1.5m
Záruka min. 2 roky (cena nesmí překročit 1 735,- Kč bez DPH/ks)</t>
  </si>
  <si>
    <t>webkamera s rozlišením min. FulHD 1920x1080 při 30 fps, dvojitý integrovaný mikrofon pro kvalitní záznam zvuku. Zorné pole min. 78°, stereofonní zvuk. Automatická korekce osvětlení pro jasný obraz. Krytka objektivu. Podstavec s klipem - možnost připevnění na monitor nebo notebook. Rozhraní USB.
Záruka min. 2 roky (cena nesmí překročit 2 066,- Kč bez DPH/ks)</t>
  </si>
  <si>
    <t>Konferenční kamera (například Logitech ConferenceCam BCC950)
Rozlišení kamery min. FullHD, 30fps.
Výbava min. mikrofon, reproduktor, dálkové ovládání, adapter pro vyšší umístění zorné hlavy (min. 20cm).
Funkce min. automatické zaostřování, potlačení šumu. Motorizované otáčení, naklápění a zoom.
Min. zorný úhel 78 °
Záruka min. 2 roky (cena nesmí překročit 4 959,- Kč bez DPH/ks)</t>
  </si>
  <si>
    <t>Mikrofon stolní, vhodný pro streamování. Připojení USB, délka kabelu 1,8 m, kondenzátorový, směrové snímání, frekvence od 30 Hz do 18000 Hz, impedance 250 Ohm, citlivost 36dB.
Záruka min. 2 roky (cena nesmí překročit 1 653,- Kč bez DPH/ks)</t>
  </si>
  <si>
    <t>Notebook s úhlopříčkou min. 13,3 palců a rozlišením min. 2560 × 1600, Retina IPS display (například: Macbook Air 13" M1 CZ 2020)
Procesor: Počet jader min. 8 s CPU bench min. 14872 (například: Apple M1) bez ventilátoru
Grafická karta min. Apple M1 7 jader
Operační paměť min. 8 GB
Disk min. SSD 256 GB
Výbava min. 2x USB-C, WiFi 6, baterie až na 18 hodin, klávesnice s křídlovým mechanismem.
Váha max. 1,29 Kg
Požadujeme 1x šedou a 1x zlatou barvu
České rozložení klávesnice
Operační systém MacOS
Záruka min. 2 roky (cena nesmí překročit 24 793,- Kč bez DPH/ks)</t>
  </si>
  <si>
    <t>USB 3.0 flash disk s min. kapacitou 128GB, záruka 5let. (cena nesmí překročit 413,- Kč bez DPH/ks)</t>
  </si>
  <si>
    <t>PC formátu microtower, interní zdroj max 180W.
Procesor: počet jader min. 8x, CPU Mark min. 17250.
Grafická karta: Integrovaná
Operační paměť: RAM min. 16 GB DDR4 (jeden volný slot pro možnost rozšíření)
Operační systém: Windows 10 Pro
Pevný disk: minimálně 512 GB SSD NVMe
DVD zapisovací mechanika, klávesnice a myš.
Min HDMI, DisplayPort, 5x USB 3.0, 4x USB 2.0, 1x gigabit RJ45, 1x COM, audio mic/sluch.
Jazyk klávesnice CZ, SK. 
Záruka 3 roky - oprava typu NBD onsite (cena nesmí překročit 20 661,- Kč bez DPH/ks)</t>
  </si>
  <si>
    <t>Voděodolný přenosný reproduktor s výkonem min. 12W.  Bluetooth 5.0 s dosahem min. 10m, integrovaná baterie s výdrží až 24 hodin,  slot pro SD kartu, pogumovaný povrch, USB-C konektor.
Záruka min. 2 roky (cena nesmí překročit 413,- Kč bez DPH/ks)</t>
  </si>
  <si>
    <t>FSV UK
Opletalova 26,
Praha 1. 11001</t>
  </si>
  <si>
    <t>FSV UK
Smetanovo nábřeží 6,
Praha 1. 11001</t>
  </si>
  <si>
    <t>30213100-6- Přenosné počítače</t>
  </si>
  <si>
    <t>30237200-1 - Počítačová příslušenství</t>
  </si>
  <si>
    <t>30234600-4 - Flash paměť</t>
  </si>
  <si>
    <t>30237240-3 - Webová kamera</t>
  </si>
  <si>
    <t>30231310-3 - Ploché monitory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</si>
</sst>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9">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center" vertical="top"/>
    </xf>
    <xf numFmtId="166"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0" fillId="0" borderId="0" xfId="0" applyFont="1" applyAlignment="1">
      <alignment/>
    </xf>
    <xf numFmtId="0" fontId="1" fillId="0" borderId="1" xfId="0"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0" fillId="0" borderId="0" xfId="0" applyFont="1" applyAlignment="1">
      <alignment/>
    </xf>
    <xf numFmtId="0" fontId="4" fillId="0" borderId="1" xfId="0" applyFont="1" applyFill="1" applyBorder="1" applyAlignment="1">
      <alignment vertical="top" wrapText="1"/>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xf numFmtId="0" fontId="1" fillId="3"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62"/>
  <sheetViews>
    <sheetView tabSelected="1" zoomScale="70" zoomScaleNormal="70" zoomScalePageLayoutView="70" workbookViewId="0" topLeftCell="A1">
      <selection activeCell="C3" sqref="C3"/>
    </sheetView>
  </sheetViews>
  <sheetFormatPr defaultColWidth="14.421875" defaultRowHeight="15" customHeight="1"/>
  <cols>
    <col min="1" max="1" width="5.14062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6" t="s">
        <v>22</v>
      </c>
      <c r="B1" s="27"/>
      <c r="C1" s="27"/>
      <c r="D1" s="27"/>
      <c r="E1" s="27"/>
      <c r="F1" s="27"/>
      <c r="G1" s="27"/>
      <c r="H1" s="27"/>
      <c r="I1" s="27"/>
      <c r="J1" s="27"/>
      <c r="K1" s="27"/>
      <c r="L1" s="27"/>
    </row>
    <row r="2" spans="1:29" ht="46.5" customHeight="1">
      <c r="A2" s="15"/>
      <c r="B2" s="12" t="s">
        <v>0</v>
      </c>
      <c r="C2" s="12" t="s">
        <v>1</v>
      </c>
      <c r="D2" s="13" t="s">
        <v>2</v>
      </c>
      <c r="E2" s="13" t="s">
        <v>3</v>
      </c>
      <c r="F2" s="13" t="s">
        <v>4</v>
      </c>
      <c r="G2" s="13" t="s">
        <v>5</v>
      </c>
      <c r="H2" s="13" t="s">
        <v>6</v>
      </c>
      <c r="I2" s="13" t="s">
        <v>7</v>
      </c>
      <c r="J2" s="13" t="s">
        <v>8</v>
      </c>
      <c r="K2" s="13" t="s">
        <v>9</v>
      </c>
      <c r="L2" s="14" t="s">
        <v>10</v>
      </c>
      <c r="M2" s="1"/>
      <c r="N2" s="1"/>
      <c r="O2" s="1"/>
      <c r="P2" s="1"/>
      <c r="Q2" s="1"/>
      <c r="R2" s="1"/>
      <c r="S2" s="1"/>
      <c r="T2" s="1"/>
      <c r="U2" s="1"/>
      <c r="V2" s="1"/>
      <c r="W2" s="1"/>
      <c r="X2" s="1"/>
      <c r="Y2" s="1"/>
      <c r="Z2" s="1"/>
      <c r="AA2" s="1"/>
      <c r="AB2" s="1"/>
      <c r="AC2" s="1"/>
    </row>
    <row r="3" spans="1:12" s="17" customFormat="1" ht="224.45" customHeight="1">
      <c r="A3" s="6">
        <v>1</v>
      </c>
      <c r="B3" s="25" t="s">
        <v>23</v>
      </c>
      <c r="C3" s="18" t="s">
        <v>72</v>
      </c>
      <c r="D3" s="9"/>
      <c r="E3" s="9"/>
      <c r="F3" s="10">
        <v>8</v>
      </c>
      <c r="G3" s="11"/>
      <c r="H3" s="8">
        <f aca="true" t="shared" si="0" ref="H3:H50">G3*1.21</f>
        <v>0</v>
      </c>
      <c r="I3" s="8">
        <f aca="true" t="shared" si="1" ref="I3:I50">H3*F3</f>
        <v>0</v>
      </c>
      <c r="J3" s="16" t="s">
        <v>20</v>
      </c>
      <c r="K3" s="16" t="s">
        <v>88</v>
      </c>
      <c r="L3" s="7">
        <v>210338</v>
      </c>
    </row>
    <row r="4" spans="1:12" s="24" customFormat="1" ht="102.75" customHeight="1">
      <c r="A4" s="6">
        <v>2</v>
      </c>
      <c r="B4" s="25" t="s">
        <v>24</v>
      </c>
      <c r="C4" s="5" t="s">
        <v>73</v>
      </c>
      <c r="D4" s="9"/>
      <c r="E4" s="9"/>
      <c r="F4" s="10">
        <v>8</v>
      </c>
      <c r="G4" s="11"/>
      <c r="H4" s="8">
        <f t="shared" si="0"/>
        <v>0</v>
      </c>
      <c r="I4" s="8">
        <f t="shared" si="1"/>
        <v>0</v>
      </c>
      <c r="J4" s="16" t="s">
        <v>20</v>
      </c>
      <c r="K4" s="16" t="s">
        <v>89</v>
      </c>
      <c r="L4" s="7">
        <v>210338</v>
      </c>
    </row>
    <row r="5" spans="1:12" s="24" customFormat="1" ht="87.75" customHeight="1">
      <c r="A5" s="6">
        <v>3</v>
      </c>
      <c r="B5" s="25" t="s">
        <v>25</v>
      </c>
      <c r="C5" s="18" t="s">
        <v>71</v>
      </c>
      <c r="D5" s="9"/>
      <c r="E5" s="9"/>
      <c r="F5" s="10">
        <v>8</v>
      </c>
      <c r="G5" s="11"/>
      <c r="H5" s="8">
        <f t="shared" si="0"/>
        <v>0</v>
      </c>
      <c r="I5" s="8">
        <f t="shared" si="1"/>
        <v>0</v>
      </c>
      <c r="J5" s="16" t="s">
        <v>20</v>
      </c>
      <c r="K5" s="16" t="s">
        <v>89</v>
      </c>
      <c r="L5" s="7">
        <v>210338</v>
      </c>
    </row>
    <row r="6" spans="1:12" s="24" customFormat="1" ht="62.25" customHeight="1">
      <c r="A6" s="6">
        <v>4</v>
      </c>
      <c r="B6" s="25" t="s">
        <v>26</v>
      </c>
      <c r="C6" s="18" t="s">
        <v>81</v>
      </c>
      <c r="D6" s="9"/>
      <c r="E6" s="9"/>
      <c r="F6" s="10">
        <v>2</v>
      </c>
      <c r="G6" s="11"/>
      <c r="H6" s="8">
        <f t="shared" si="0"/>
        <v>0</v>
      </c>
      <c r="I6" s="8">
        <f t="shared" si="1"/>
        <v>0</v>
      </c>
      <c r="J6" s="16" t="s">
        <v>20</v>
      </c>
      <c r="K6" s="16" t="s">
        <v>89</v>
      </c>
      <c r="L6" s="7">
        <v>210338</v>
      </c>
    </row>
    <row r="7" spans="1:12" s="24" customFormat="1" ht="87.75" customHeight="1">
      <c r="A7" s="6">
        <v>5</v>
      </c>
      <c r="B7" s="25" t="s">
        <v>27</v>
      </c>
      <c r="C7" s="18" t="s">
        <v>79</v>
      </c>
      <c r="D7" s="9"/>
      <c r="E7" s="9"/>
      <c r="F7" s="10">
        <v>2</v>
      </c>
      <c r="G7" s="11"/>
      <c r="H7" s="8">
        <f t="shared" si="0"/>
        <v>0</v>
      </c>
      <c r="I7" s="8">
        <f t="shared" si="1"/>
        <v>0</v>
      </c>
      <c r="J7" s="16" t="s">
        <v>20</v>
      </c>
      <c r="K7" s="16" t="s">
        <v>91</v>
      </c>
      <c r="L7" s="7">
        <v>210338</v>
      </c>
    </row>
    <row r="8" spans="1:12" s="24" customFormat="1" ht="222" customHeight="1">
      <c r="A8" s="6">
        <v>6</v>
      </c>
      <c r="B8" s="25" t="s">
        <v>28</v>
      </c>
      <c r="C8" s="18" t="s">
        <v>72</v>
      </c>
      <c r="D8" s="9"/>
      <c r="E8" s="9"/>
      <c r="F8" s="10">
        <v>1</v>
      </c>
      <c r="G8" s="11"/>
      <c r="H8" s="8">
        <f t="shared" si="0"/>
        <v>0</v>
      </c>
      <c r="I8" s="8">
        <f t="shared" si="1"/>
        <v>0</v>
      </c>
      <c r="J8" s="16" t="s">
        <v>86</v>
      </c>
      <c r="K8" s="16" t="s">
        <v>88</v>
      </c>
      <c r="L8" s="7">
        <v>210338</v>
      </c>
    </row>
    <row r="9" spans="1:12" s="24" customFormat="1" ht="100.5" customHeight="1">
      <c r="A9" s="6">
        <v>7</v>
      </c>
      <c r="B9" s="25" t="s">
        <v>29</v>
      </c>
      <c r="C9" s="5" t="s">
        <v>73</v>
      </c>
      <c r="D9" s="9"/>
      <c r="E9" s="9"/>
      <c r="F9" s="10">
        <v>2</v>
      </c>
      <c r="G9" s="11"/>
      <c r="H9" s="8">
        <f t="shared" si="0"/>
        <v>0</v>
      </c>
      <c r="I9" s="8">
        <f t="shared" si="1"/>
        <v>0</v>
      </c>
      <c r="J9" s="16" t="s">
        <v>86</v>
      </c>
      <c r="K9" s="16" t="s">
        <v>89</v>
      </c>
      <c r="L9" s="7">
        <v>210338</v>
      </c>
    </row>
    <row r="10" spans="1:12" s="24" customFormat="1" ht="237.75" customHeight="1">
      <c r="A10" s="6">
        <v>8</v>
      </c>
      <c r="B10" s="25" t="s">
        <v>30</v>
      </c>
      <c r="C10" s="36" t="s">
        <v>74</v>
      </c>
      <c r="D10" s="9"/>
      <c r="E10" s="9"/>
      <c r="F10" s="10">
        <v>3</v>
      </c>
      <c r="G10" s="11"/>
      <c r="H10" s="8">
        <f t="shared" si="0"/>
        <v>0</v>
      </c>
      <c r="I10" s="8">
        <f t="shared" si="1"/>
        <v>0</v>
      </c>
      <c r="J10" s="16" t="s">
        <v>86</v>
      </c>
      <c r="K10" s="16" t="s">
        <v>88</v>
      </c>
      <c r="L10" s="7">
        <v>210338</v>
      </c>
    </row>
    <row r="11" spans="1:12" s="24" customFormat="1" ht="95.25" customHeight="1">
      <c r="A11" s="6">
        <v>9</v>
      </c>
      <c r="B11" s="25" t="s">
        <v>31</v>
      </c>
      <c r="C11" s="18" t="s">
        <v>75</v>
      </c>
      <c r="D11" s="9"/>
      <c r="E11" s="9"/>
      <c r="F11" s="10">
        <v>4</v>
      </c>
      <c r="G11" s="11"/>
      <c r="H11" s="8">
        <f t="shared" si="0"/>
        <v>0</v>
      </c>
      <c r="I11" s="8">
        <f t="shared" si="1"/>
        <v>0</v>
      </c>
      <c r="J11" s="16" t="s">
        <v>86</v>
      </c>
      <c r="K11" s="16" t="s">
        <v>89</v>
      </c>
      <c r="L11" s="7">
        <v>210338</v>
      </c>
    </row>
    <row r="12" spans="1:12" s="24" customFormat="1" ht="87.75" customHeight="1">
      <c r="A12" s="6">
        <v>10</v>
      </c>
      <c r="B12" s="25" t="s">
        <v>32</v>
      </c>
      <c r="C12" s="18" t="s">
        <v>71</v>
      </c>
      <c r="D12" s="9"/>
      <c r="E12" s="9"/>
      <c r="F12" s="10">
        <v>6</v>
      </c>
      <c r="G12" s="11"/>
      <c r="H12" s="8">
        <f t="shared" si="0"/>
        <v>0</v>
      </c>
      <c r="I12" s="8">
        <f t="shared" si="1"/>
        <v>0</v>
      </c>
      <c r="J12" s="16" t="s">
        <v>86</v>
      </c>
      <c r="K12" s="16" t="s">
        <v>89</v>
      </c>
      <c r="L12" s="7">
        <v>210338</v>
      </c>
    </row>
    <row r="13" spans="1:12" s="24" customFormat="1" ht="57.75" customHeight="1">
      <c r="A13" s="6">
        <v>11</v>
      </c>
      <c r="B13" s="25" t="s">
        <v>33</v>
      </c>
      <c r="C13" s="18" t="s">
        <v>81</v>
      </c>
      <c r="D13" s="9"/>
      <c r="E13" s="9"/>
      <c r="F13" s="10">
        <v>2</v>
      </c>
      <c r="G13" s="11"/>
      <c r="H13" s="8">
        <f t="shared" si="0"/>
        <v>0</v>
      </c>
      <c r="I13" s="8">
        <f t="shared" si="1"/>
        <v>0</v>
      </c>
      <c r="J13" s="16" t="s">
        <v>86</v>
      </c>
      <c r="K13" s="16" t="s">
        <v>89</v>
      </c>
      <c r="L13" s="7">
        <v>210338</v>
      </c>
    </row>
    <row r="14" spans="1:12" s="24" customFormat="1" ht="72" customHeight="1">
      <c r="A14" s="6">
        <v>12</v>
      </c>
      <c r="B14" s="25" t="s">
        <v>34</v>
      </c>
      <c r="C14" s="18" t="s">
        <v>79</v>
      </c>
      <c r="D14" s="9"/>
      <c r="E14" s="9"/>
      <c r="F14" s="10">
        <v>5</v>
      </c>
      <c r="G14" s="11"/>
      <c r="H14" s="8">
        <f t="shared" si="0"/>
        <v>0</v>
      </c>
      <c r="I14" s="8">
        <f t="shared" si="1"/>
        <v>0</v>
      </c>
      <c r="J14" s="16" t="s">
        <v>86</v>
      </c>
      <c r="K14" s="16" t="s">
        <v>91</v>
      </c>
      <c r="L14" s="7">
        <v>210338</v>
      </c>
    </row>
    <row r="15" spans="1:12" s="24" customFormat="1" ht="87.75" customHeight="1">
      <c r="A15" s="6">
        <v>13</v>
      </c>
      <c r="B15" s="25" t="s">
        <v>37</v>
      </c>
      <c r="C15" s="18" t="s">
        <v>80</v>
      </c>
      <c r="D15" s="9"/>
      <c r="E15" s="9"/>
      <c r="F15" s="10">
        <v>1</v>
      </c>
      <c r="G15" s="11"/>
      <c r="H15" s="8">
        <f t="shared" si="0"/>
        <v>0</v>
      </c>
      <c r="I15" s="8">
        <f t="shared" si="1"/>
        <v>0</v>
      </c>
      <c r="J15" s="16" t="s">
        <v>86</v>
      </c>
      <c r="K15" s="16" t="s">
        <v>91</v>
      </c>
      <c r="L15" s="7">
        <v>210338</v>
      </c>
    </row>
    <row r="16" spans="1:12" s="24" customFormat="1" ht="87.75" customHeight="1">
      <c r="A16" s="6">
        <v>14</v>
      </c>
      <c r="B16" s="25" t="s">
        <v>35</v>
      </c>
      <c r="C16" s="18" t="s">
        <v>76</v>
      </c>
      <c r="D16" s="9"/>
      <c r="E16" s="9"/>
      <c r="F16" s="10">
        <v>2</v>
      </c>
      <c r="G16" s="11"/>
      <c r="H16" s="8">
        <f t="shared" si="0"/>
        <v>0</v>
      </c>
      <c r="I16" s="8">
        <f t="shared" si="1"/>
        <v>0</v>
      </c>
      <c r="J16" s="16" t="s">
        <v>86</v>
      </c>
      <c r="K16" s="16" t="s">
        <v>92</v>
      </c>
      <c r="L16" s="7">
        <v>210338</v>
      </c>
    </row>
    <row r="17" spans="1:12" s="24" customFormat="1" ht="97.5" customHeight="1">
      <c r="A17" s="6">
        <v>15</v>
      </c>
      <c r="B17" s="25" t="s">
        <v>36</v>
      </c>
      <c r="C17" s="18" t="s">
        <v>78</v>
      </c>
      <c r="D17" s="9"/>
      <c r="E17" s="9"/>
      <c r="F17" s="10">
        <v>7</v>
      </c>
      <c r="G17" s="11"/>
      <c r="H17" s="8">
        <f t="shared" si="0"/>
        <v>0</v>
      </c>
      <c r="I17" s="8">
        <f t="shared" si="1"/>
        <v>0</v>
      </c>
      <c r="J17" s="16" t="s">
        <v>86</v>
      </c>
      <c r="K17" s="16" t="s">
        <v>89</v>
      </c>
      <c r="L17" s="7">
        <v>210338</v>
      </c>
    </row>
    <row r="18" spans="1:12" s="24" customFormat="1" ht="159.75" customHeight="1">
      <c r="A18" s="6">
        <v>16</v>
      </c>
      <c r="B18" s="25" t="s">
        <v>38</v>
      </c>
      <c r="C18" s="18" t="s">
        <v>82</v>
      </c>
      <c r="D18" s="9"/>
      <c r="E18" s="9"/>
      <c r="F18" s="10">
        <v>1</v>
      </c>
      <c r="G18" s="11"/>
      <c r="H18" s="8">
        <f t="shared" si="0"/>
        <v>0</v>
      </c>
      <c r="I18" s="8">
        <f t="shared" si="1"/>
        <v>0</v>
      </c>
      <c r="J18" s="16" t="s">
        <v>86</v>
      </c>
      <c r="K18" s="16" t="s">
        <v>88</v>
      </c>
      <c r="L18" s="7">
        <v>210338</v>
      </c>
    </row>
    <row r="19" spans="1:12" s="24" customFormat="1" ht="87.75" customHeight="1">
      <c r="A19" s="6">
        <v>17</v>
      </c>
      <c r="B19" s="25" t="s">
        <v>39</v>
      </c>
      <c r="C19" s="18" t="s">
        <v>71</v>
      </c>
      <c r="D19" s="9"/>
      <c r="E19" s="9"/>
      <c r="F19" s="10">
        <v>13</v>
      </c>
      <c r="G19" s="11"/>
      <c r="H19" s="8">
        <f t="shared" si="0"/>
        <v>0</v>
      </c>
      <c r="I19" s="8">
        <f t="shared" si="1"/>
        <v>0</v>
      </c>
      <c r="J19" s="16" t="s">
        <v>87</v>
      </c>
      <c r="K19" s="16" t="s">
        <v>89</v>
      </c>
      <c r="L19" s="7">
        <v>210338</v>
      </c>
    </row>
    <row r="20" spans="1:12" s="24" customFormat="1" ht="234" customHeight="1">
      <c r="A20" s="6">
        <v>18</v>
      </c>
      <c r="B20" s="25" t="s">
        <v>41</v>
      </c>
      <c r="C20" s="18" t="s">
        <v>72</v>
      </c>
      <c r="D20" s="9"/>
      <c r="E20" s="9"/>
      <c r="F20" s="10">
        <v>10</v>
      </c>
      <c r="G20" s="11"/>
      <c r="H20" s="8">
        <f t="shared" si="0"/>
        <v>0</v>
      </c>
      <c r="I20" s="8">
        <f t="shared" si="1"/>
        <v>0</v>
      </c>
      <c r="J20" s="16" t="s">
        <v>87</v>
      </c>
      <c r="K20" s="16" t="s">
        <v>88</v>
      </c>
      <c r="L20" s="7">
        <v>210338</v>
      </c>
    </row>
    <row r="21" spans="1:12" s="24" customFormat="1" ht="100.5" customHeight="1">
      <c r="A21" s="6">
        <v>19</v>
      </c>
      <c r="B21" s="25" t="s">
        <v>40</v>
      </c>
      <c r="C21" s="5" t="s">
        <v>73</v>
      </c>
      <c r="D21" s="9"/>
      <c r="E21" s="9"/>
      <c r="F21" s="10">
        <v>13</v>
      </c>
      <c r="G21" s="11"/>
      <c r="H21" s="8">
        <f t="shared" si="0"/>
        <v>0</v>
      </c>
      <c r="I21" s="8">
        <f t="shared" si="1"/>
        <v>0</v>
      </c>
      <c r="J21" s="16" t="s">
        <v>87</v>
      </c>
      <c r="K21" s="16" t="s">
        <v>89</v>
      </c>
      <c r="L21" s="7">
        <v>210338</v>
      </c>
    </row>
    <row r="22" spans="1:12" s="24" customFormat="1" ht="99.75" customHeight="1">
      <c r="A22" s="6">
        <v>20</v>
      </c>
      <c r="B22" s="25" t="s">
        <v>42</v>
      </c>
      <c r="C22" s="18" t="s">
        <v>78</v>
      </c>
      <c r="D22" s="9"/>
      <c r="E22" s="9"/>
      <c r="F22" s="10">
        <v>13</v>
      </c>
      <c r="G22" s="11"/>
      <c r="H22" s="8">
        <f t="shared" si="0"/>
        <v>0</v>
      </c>
      <c r="I22" s="8">
        <f t="shared" si="1"/>
        <v>0</v>
      </c>
      <c r="J22" s="16" t="s">
        <v>87</v>
      </c>
      <c r="K22" s="16" t="s">
        <v>89</v>
      </c>
      <c r="L22" s="7">
        <v>210338</v>
      </c>
    </row>
    <row r="23" spans="1:12" s="24" customFormat="1" ht="87.75" customHeight="1">
      <c r="A23" s="6">
        <v>21</v>
      </c>
      <c r="B23" s="25" t="s">
        <v>43</v>
      </c>
      <c r="C23" s="18" t="s">
        <v>76</v>
      </c>
      <c r="D23" s="9"/>
      <c r="E23" s="9"/>
      <c r="F23" s="10">
        <v>1</v>
      </c>
      <c r="G23" s="11"/>
      <c r="H23" s="8">
        <f t="shared" si="0"/>
        <v>0</v>
      </c>
      <c r="I23" s="8">
        <f t="shared" si="1"/>
        <v>0</v>
      </c>
      <c r="J23" s="16" t="s">
        <v>87</v>
      </c>
      <c r="K23" s="16" t="s">
        <v>92</v>
      </c>
      <c r="L23" s="7">
        <v>210338</v>
      </c>
    </row>
    <row r="24" spans="1:12" s="24" customFormat="1" ht="225.75" customHeight="1">
      <c r="A24" s="6">
        <v>22</v>
      </c>
      <c r="B24" s="25" t="s">
        <v>44</v>
      </c>
      <c r="C24" s="18" t="s">
        <v>72</v>
      </c>
      <c r="D24" s="9"/>
      <c r="E24" s="9"/>
      <c r="F24" s="10">
        <v>9</v>
      </c>
      <c r="G24" s="11"/>
      <c r="H24" s="8">
        <f t="shared" si="0"/>
        <v>0</v>
      </c>
      <c r="I24" s="8">
        <f t="shared" si="1"/>
        <v>0</v>
      </c>
      <c r="J24" s="16" t="s">
        <v>20</v>
      </c>
      <c r="K24" s="16" t="s">
        <v>88</v>
      </c>
      <c r="L24" s="7">
        <v>210338</v>
      </c>
    </row>
    <row r="25" spans="1:12" s="24" customFormat="1" ht="96" customHeight="1">
      <c r="A25" s="6">
        <v>23</v>
      </c>
      <c r="B25" s="25" t="s">
        <v>45</v>
      </c>
      <c r="C25" s="5" t="s">
        <v>73</v>
      </c>
      <c r="D25" s="9"/>
      <c r="E25" s="9"/>
      <c r="F25" s="10">
        <v>9</v>
      </c>
      <c r="G25" s="11"/>
      <c r="H25" s="8">
        <f t="shared" si="0"/>
        <v>0</v>
      </c>
      <c r="I25" s="8">
        <f t="shared" si="1"/>
        <v>0</v>
      </c>
      <c r="J25" s="16" t="s">
        <v>20</v>
      </c>
      <c r="K25" s="16" t="s">
        <v>89</v>
      </c>
      <c r="L25" s="7">
        <v>210338</v>
      </c>
    </row>
    <row r="26" spans="1:12" s="24" customFormat="1" ht="224.25" customHeight="1">
      <c r="A26" s="6">
        <v>24</v>
      </c>
      <c r="B26" s="25" t="s">
        <v>46</v>
      </c>
      <c r="C26" s="36" t="s">
        <v>74</v>
      </c>
      <c r="D26" s="9"/>
      <c r="E26" s="9"/>
      <c r="F26" s="10">
        <v>6</v>
      </c>
      <c r="G26" s="11"/>
      <c r="H26" s="8">
        <f t="shared" si="0"/>
        <v>0</v>
      </c>
      <c r="I26" s="8">
        <f t="shared" si="1"/>
        <v>0</v>
      </c>
      <c r="J26" s="16" t="s">
        <v>20</v>
      </c>
      <c r="K26" s="16" t="s">
        <v>88</v>
      </c>
      <c r="L26" s="7">
        <v>210338</v>
      </c>
    </row>
    <row r="27" spans="1:12" s="24" customFormat="1" ht="94.5" customHeight="1">
      <c r="A27" s="6">
        <v>25</v>
      </c>
      <c r="B27" s="25" t="s">
        <v>47</v>
      </c>
      <c r="C27" s="18" t="s">
        <v>75</v>
      </c>
      <c r="D27" s="9"/>
      <c r="E27" s="9"/>
      <c r="F27" s="10">
        <v>6</v>
      </c>
      <c r="G27" s="11"/>
      <c r="H27" s="8">
        <f t="shared" si="0"/>
        <v>0</v>
      </c>
      <c r="I27" s="8">
        <f t="shared" si="1"/>
        <v>0</v>
      </c>
      <c r="J27" s="16" t="s">
        <v>20</v>
      </c>
      <c r="K27" s="16" t="s">
        <v>89</v>
      </c>
      <c r="L27" s="7">
        <v>210338</v>
      </c>
    </row>
    <row r="28" spans="1:12" s="24" customFormat="1" ht="87.75" customHeight="1">
      <c r="A28" s="6">
        <v>26</v>
      </c>
      <c r="B28" s="25" t="s">
        <v>48</v>
      </c>
      <c r="C28" s="18" t="s">
        <v>71</v>
      </c>
      <c r="D28" s="9"/>
      <c r="E28" s="9"/>
      <c r="F28" s="10">
        <v>8</v>
      </c>
      <c r="G28" s="11"/>
      <c r="H28" s="8">
        <f t="shared" si="0"/>
        <v>0</v>
      </c>
      <c r="I28" s="8">
        <f t="shared" si="1"/>
        <v>0</v>
      </c>
      <c r="J28" s="16" t="s">
        <v>20</v>
      </c>
      <c r="K28" s="16" t="s">
        <v>89</v>
      </c>
      <c r="L28" s="7">
        <v>210338</v>
      </c>
    </row>
    <row r="29" spans="1:12" s="24" customFormat="1" ht="87.75" customHeight="1">
      <c r="A29" s="6">
        <v>27</v>
      </c>
      <c r="B29" s="25" t="s">
        <v>49</v>
      </c>
      <c r="C29" s="18" t="s">
        <v>81</v>
      </c>
      <c r="D29" s="9"/>
      <c r="E29" s="9"/>
      <c r="F29" s="10">
        <v>12</v>
      </c>
      <c r="G29" s="11"/>
      <c r="H29" s="8">
        <f t="shared" si="0"/>
        <v>0</v>
      </c>
      <c r="I29" s="8">
        <f t="shared" si="1"/>
        <v>0</v>
      </c>
      <c r="J29" s="16" t="s">
        <v>20</v>
      </c>
      <c r="K29" s="16" t="s">
        <v>89</v>
      </c>
      <c r="L29" s="7">
        <v>210338</v>
      </c>
    </row>
    <row r="30" spans="1:12" s="24" customFormat="1" ht="87.75" customHeight="1">
      <c r="A30" s="6">
        <v>28</v>
      </c>
      <c r="B30" s="25" t="s">
        <v>50</v>
      </c>
      <c r="C30" s="18" t="s">
        <v>79</v>
      </c>
      <c r="D30" s="9"/>
      <c r="E30" s="9"/>
      <c r="F30" s="10">
        <v>8</v>
      </c>
      <c r="G30" s="11"/>
      <c r="H30" s="8">
        <f t="shared" si="0"/>
        <v>0</v>
      </c>
      <c r="I30" s="8">
        <f t="shared" si="1"/>
        <v>0</v>
      </c>
      <c r="J30" s="16" t="s">
        <v>20</v>
      </c>
      <c r="K30" s="16" t="s">
        <v>91</v>
      </c>
      <c r="L30" s="7">
        <v>210338</v>
      </c>
    </row>
    <row r="31" spans="1:12" s="24" customFormat="1" ht="87.75" customHeight="1">
      <c r="A31" s="6">
        <v>29</v>
      </c>
      <c r="B31" s="25" t="s">
        <v>51</v>
      </c>
      <c r="C31" s="18" t="s">
        <v>80</v>
      </c>
      <c r="D31" s="9"/>
      <c r="E31" s="9"/>
      <c r="F31" s="10">
        <v>4</v>
      </c>
      <c r="G31" s="11"/>
      <c r="H31" s="8">
        <f t="shared" si="0"/>
        <v>0</v>
      </c>
      <c r="I31" s="8">
        <f t="shared" si="1"/>
        <v>0</v>
      </c>
      <c r="J31" s="16" t="s">
        <v>20</v>
      </c>
      <c r="K31" s="16" t="s">
        <v>91</v>
      </c>
      <c r="L31" s="7">
        <v>210338</v>
      </c>
    </row>
    <row r="32" spans="1:12" s="24" customFormat="1" ht="87.75" customHeight="1">
      <c r="A32" s="6">
        <v>30</v>
      </c>
      <c r="B32" s="25" t="s">
        <v>52</v>
      </c>
      <c r="C32" s="18" t="s">
        <v>76</v>
      </c>
      <c r="D32" s="9"/>
      <c r="E32" s="9"/>
      <c r="F32" s="10">
        <v>5</v>
      </c>
      <c r="G32" s="11"/>
      <c r="H32" s="8">
        <f t="shared" si="0"/>
        <v>0</v>
      </c>
      <c r="I32" s="8">
        <f t="shared" si="1"/>
        <v>0</v>
      </c>
      <c r="J32" s="16" t="s">
        <v>20</v>
      </c>
      <c r="K32" s="16" t="s">
        <v>92</v>
      </c>
      <c r="L32" s="7">
        <v>210338</v>
      </c>
    </row>
    <row r="33" spans="1:12" s="24" customFormat="1" ht="97.5" customHeight="1">
      <c r="A33" s="6">
        <v>31</v>
      </c>
      <c r="B33" s="25" t="s">
        <v>53</v>
      </c>
      <c r="C33" s="18" t="s">
        <v>78</v>
      </c>
      <c r="D33" s="9"/>
      <c r="E33" s="9"/>
      <c r="F33" s="10">
        <v>13</v>
      </c>
      <c r="G33" s="11"/>
      <c r="H33" s="8">
        <f t="shared" si="0"/>
        <v>0</v>
      </c>
      <c r="I33" s="8">
        <f t="shared" si="1"/>
        <v>0</v>
      </c>
      <c r="J33" s="16" t="s">
        <v>20</v>
      </c>
      <c r="K33" s="16" t="s">
        <v>89</v>
      </c>
      <c r="L33" s="7">
        <v>210338</v>
      </c>
    </row>
    <row r="34" spans="1:12" s="24" customFormat="1" ht="228" customHeight="1">
      <c r="A34" s="6">
        <v>32</v>
      </c>
      <c r="B34" s="25" t="s">
        <v>54</v>
      </c>
      <c r="C34" s="18" t="s">
        <v>72</v>
      </c>
      <c r="D34" s="9"/>
      <c r="E34" s="9"/>
      <c r="F34" s="10">
        <v>9</v>
      </c>
      <c r="G34" s="11"/>
      <c r="H34" s="8">
        <f t="shared" si="0"/>
        <v>0</v>
      </c>
      <c r="I34" s="8">
        <f t="shared" si="1"/>
        <v>0</v>
      </c>
      <c r="J34" s="16" t="s">
        <v>20</v>
      </c>
      <c r="K34" s="16" t="s">
        <v>88</v>
      </c>
      <c r="L34" s="7">
        <v>210338</v>
      </c>
    </row>
    <row r="35" spans="1:12" s="24" customFormat="1" ht="225.75" customHeight="1">
      <c r="A35" s="6">
        <v>33</v>
      </c>
      <c r="B35" s="25" t="s">
        <v>55</v>
      </c>
      <c r="C35" s="36" t="s">
        <v>74</v>
      </c>
      <c r="D35" s="9"/>
      <c r="E35" s="9"/>
      <c r="F35" s="10">
        <v>3</v>
      </c>
      <c r="G35" s="11"/>
      <c r="H35" s="8">
        <f t="shared" si="0"/>
        <v>0</v>
      </c>
      <c r="I35" s="8">
        <f t="shared" si="1"/>
        <v>0</v>
      </c>
      <c r="J35" s="16" t="s">
        <v>20</v>
      </c>
      <c r="K35" s="16" t="s">
        <v>88</v>
      </c>
      <c r="L35" s="7">
        <v>210338</v>
      </c>
    </row>
    <row r="36" spans="1:12" s="24" customFormat="1" ht="97.5" customHeight="1">
      <c r="A36" s="6">
        <v>34</v>
      </c>
      <c r="B36" s="25" t="s">
        <v>56</v>
      </c>
      <c r="C36" s="18" t="s">
        <v>78</v>
      </c>
      <c r="D36" s="9"/>
      <c r="E36" s="9"/>
      <c r="F36" s="10">
        <v>12</v>
      </c>
      <c r="G36" s="11"/>
      <c r="H36" s="8">
        <f t="shared" si="0"/>
        <v>0</v>
      </c>
      <c r="I36" s="8">
        <f t="shared" si="1"/>
        <v>0</v>
      </c>
      <c r="J36" s="16" t="s">
        <v>20</v>
      </c>
      <c r="K36" s="16" t="s">
        <v>89</v>
      </c>
      <c r="L36" s="7">
        <v>210338</v>
      </c>
    </row>
    <row r="37" spans="1:12" s="24" customFormat="1" ht="225.75" customHeight="1">
      <c r="A37" s="6">
        <v>35</v>
      </c>
      <c r="B37" s="25" t="s">
        <v>57</v>
      </c>
      <c r="C37" s="18" t="s">
        <v>72</v>
      </c>
      <c r="D37" s="9"/>
      <c r="E37" s="9"/>
      <c r="F37" s="10">
        <v>5</v>
      </c>
      <c r="G37" s="11"/>
      <c r="H37" s="8">
        <f t="shared" si="0"/>
        <v>0</v>
      </c>
      <c r="I37" s="8">
        <f t="shared" si="1"/>
        <v>0</v>
      </c>
      <c r="J37" s="16" t="s">
        <v>20</v>
      </c>
      <c r="K37" s="16" t="s">
        <v>88</v>
      </c>
      <c r="L37" s="7">
        <v>210338</v>
      </c>
    </row>
    <row r="38" spans="1:12" s="24" customFormat="1" ht="102.75" customHeight="1">
      <c r="A38" s="6">
        <v>36</v>
      </c>
      <c r="B38" s="25" t="s">
        <v>58</v>
      </c>
      <c r="C38" s="5" t="s">
        <v>73</v>
      </c>
      <c r="D38" s="9"/>
      <c r="E38" s="9"/>
      <c r="F38" s="10">
        <v>5</v>
      </c>
      <c r="G38" s="11"/>
      <c r="H38" s="8">
        <f t="shared" si="0"/>
        <v>0</v>
      </c>
      <c r="I38" s="8">
        <f t="shared" si="1"/>
        <v>0</v>
      </c>
      <c r="J38" s="16" t="s">
        <v>20</v>
      </c>
      <c r="K38" s="16" t="s">
        <v>89</v>
      </c>
      <c r="L38" s="7">
        <v>210338</v>
      </c>
    </row>
    <row r="39" spans="1:12" s="24" customFormat="1" ht="229.5" customHeight="1">
      <c r="A39" s="6">
        <v>37</v>
      </c>
      <c r="B39" s="25" t="s">
        <v>59</v>
      </c>
      <c r="C39" s="36" t="s">
        <v>74</v>
      </c>
      <c r="D39" s="9"/>
      <c r="E39" s="9"/>
      <c r="F39" s="10">
        <v>1</v>
      </c>
      <c r="G39" s="11"/>
      <c r="H39" s="8">
        <f t="shared" si="0"/>
        <v>0</v>
      </c>
      <c r="I39" s="8">
        <f t="shared" si="1"/>
        <v>0</v>
      </c>
      <c r="J39" s="16" t="s">
        <v>20</v>
      </c>
      <c r="K39" s="16" t="s">
        <v>88</v>
      </c>
      <c r="L39" s="7">
        <v>210338</v>
      </c>
    </row>
    <row r="40" spans="1:12" s="24" customFormat="1" ht="98.25" customHeight="1">
      <c r="A40" s="6">
        <v>38</v>
      </c>
      <c r="B40" s="25" t="s">
        <v>60</v>
      </c>
      <c r="C40" s="18" t="s">
        <v>75</v>
      </c>
      <c r="D40" s="9"/>
      <c r="E40" s="9"/>
      <c r="F40" s="10">
        <v>1</v>
      </c>
      <c r="G40" s="11"/>
      <c r="H40" s="8">
        <f t="shared" si="0"/>
        <v>0</v>
      </c>
      <c r="I40" s="8">
        <f t="shared" si="1"/>
        <v>0</v>
      </c>
      <c r="J40" s="16" t="s">
        <v>20</v>
      </c>
      <c r="K40" s="16" t="s">
        <v>89</v>
      </c>
      <c r="L40" s="7">
        <v>210338</v>
      </c>
    </row>
    <row r="41" spans="1:12" s="24" customFormat="1" ht="87.75" customHeight="1">
      <c r="A41" s="6">
        <v>39</v>
      </c>
      <c r="B41" s="25" t="s">
        <v>61</v>
      </c>
      <c r="C41" s="18" t="s">
        <v>71</v>
      </c>
      <c r="D41" s="9"/>
      <c r="E41" s="9"/>
      <c r="F41" s="10">
        <v>7</v>
      </c>
      <c r="G41" s="11"/>
      <c r="H41" s="8">
        <f t="shared" si="0"/>
        <v>0</v>
      </c>
      <c r="I41" s="8">
        <f t="shared" si="1"/>
        <v>0</v>
      </c>
      <c r="J41" s="16" t="s">
        <v>20</v>
      </c>
      <c r="K41" s="16" t="s">
        <v>89</v>
      </c>
      <c r="L41" s="7">
        <v>210338</v>
      </c>
    </row>
    <row r="42" spans="1:12" s="24" customFormat="1" ht="87.75" customHeight="1">
      <c r="A42" s="6">
        <v>40</v>
      </c>
      <c r="B42" s="25" t="s">
        <v>70</v>
      </c>
      <c r="C42" s="18" t="s">
        <v>85</v>
      </c>
      <c r="D42" s="9"/>
      <c r="E42" s="9"/>
      <c r="F42" s="10">
        <v>1</v>
      </c>
      <c r="G42" s="11"/>
      <c r="H42" s="8">
        <f t="shared" si="0"/>
        <v>0</v>
      </c>
      <c r="I42" s="8">
        <f t="shared" si="1"/>
        <v>0</v>
      </c>
      <c r="J42" s="16" t="s">
        <v>20</v>
      </c>
      <c r="K42" s="16" t="s">
        <v>89</v>
      </c>
      <c r="L42" s="7">
        <v>210338</v>
      </c>
    </row>
    <row r="43" spans="1:12" s="24" customFormat="1" ht="87.75" customHeight="1">
      <c r="A43" s="6">
        <v>41</v>
      </c>
      <c r="B43" s="25" t="s">
        <v>62</v>
      </c>
      <c r="C43" s="18" t="s">
        <v>79</v>
      </c>
      <c r="D43" s="9"/>
      <c r="E43" s="9"/>
      <c r="F43" s="10">
        <v>1</v>
      </c>
      <c r="G43" s="11"/>
      <c r="H43" s="8">
        <f t="shared" si="0"/>
        <v>0</v>
      </c>
      <c r="I43" s="8">
        <f t="shared" si="1"/>
        <v>0</v>
      </c>
      <c r="J43" s="16" t="s">
        <v>20</v>
      </c>
      <c r="K43" s="16" t="s">
        <v>91</v>
      </c>
      <c r="L43" s="7">
        <v>210338</v>
      </c>
    </row>
    <row r="44" spans="1:12" s="24" customFormat="1" ht="87.75" customHeight="1">
      <c r="A44" s="6">
        <v>42</v>
      </c>
      <c r="B44" s="25" t="s">
        <v>63</v>
      </c>
      <c r="C44" s="18" t="s">
        <v>80</v>
      </c>
      <c r="D44" s="9"/>
      <c r="E44" s="9"/>
      <c r="F44" s="10">
        <v>1</v>
      </c>
      <c r="G44" s="11"/>
      <c r="H44" s="8">
        <f t="shared" si="0"/>
        <v>0</v>
      </c>
      <c r="I44" s="8">
        <f t="shared" si="1"/>
        <v>0</v>
      </c>
      <c r="J44" s="16" t="s">
        <v>20</v>
      </c>
      <c r="K44" s="16" t="s">
        <v>91</v>
      </c>
      <c r="L44" s="7">
        <v>210338</v>
      </c>
    </row>
    <row r="45" spans="1:12" s="24" customFormat="1" ht="87.75" customHeight="1">
      <c r="A45" s="6">
        <v>43</v>
      </c>
      <c r="B45" s="25" t="s">
        <v>64</v>
      </c>
      <c r="C45" s="18" t="s">
        <v>76</v>
      </c>
      <c r="D45" s="9"/>
      <c r="E45" s="9"/>
      <c r="F45" s="10">
        <v>6</v>
      </c>
      <c r="G45" s="11"/>
      <c r="H45" s="8">
        <f t="shared" si="0"/>
        <v>0</v>
      </c>
      <c r="I45" s="8">
        <f t="shared" si="1"/>
        <v>0</v>
      </c>
      <c r="J45" s="16" t="s">
        <v>20</v>
      </c>
      <c r="K45" s="16" t="s">
        <v>92</v>
      </c>
      <c r="L45" s="7">
        <v>210338</v>
      </c>
    </row>
    <row r="46" spans="1:12" s="24" customFormat="1" ht="93" customHeight="1">
      <c r="A46" s="6">
        <v>44</v>
      </c>
      <c r="B46" s="25" t="s">
        <v>65</v>
      </c>
      <c r="C46" s="18" t="s">
        <v>78</v>
      </c>
      <c r="D46" s="9"/>
      <c r="E46" s="9"/>
      <c r="F46" s="10">
        <v>10</v>
      </c>
      <c r="G46" s="11"/>
      <c r="H46" s="8">
        <f t="shared" si="0"/>
        <v>0</v>
      </c>
      <c r="I46" s="8">
        <f t="shared" si="1"/>
        <v>0</v>
      </c>
      <c r="J46" s="16" t="s">
        <v>20</v>
      </c>
      <c r="K46" s="16" t="s">
        <v>89</v>
      </c>
      <c r="L46" s="7">
        <v>210338</v>
      </c>
    </row>
    <row r="47" spans="1:12" s="24" customFormat="1" ht="165" customHeight="1">
      <c r="A47" s="6">
        <v>45</v>
      </c>
      <c r="B47" s="25" t="s">
        <v>66</v>
      </c>
      <c r="C47" s="18" t="s">
        <v>82</v>
      </c>
      <c r="D47" s="9"/>
      <c r="E47" s="9"/>
      <c r="F47" s="10">
        <v>1</v>
      </c>
      <c r="G47" s="11"/>
      <c r="H47" s="8">
        <f t="shared" si="0"/>
        <v>0</v>
      </c>
      <c r="I47" s="8">
        <f t="shared" si="1"/>
        <v>0</v>
      </c>
      <c r="J47" s="16" t="s">
        <v>20</v>
      </c>
      <c r="K47" s="16" t="s">
        <v>88</v>
      </c>
      <c r="L47" s="7">
        <v>210338</v>
      </c>
    </row>
    <row r="48" spans="1:12" s="24" customFormat="1" ht="57.75" customHeight="1">
      <c r="A48" s="6">
        <v>46</v>
      </c>
      <c r="B48" s="5" t="s">
        <v>67</v>
      </c>
      <c r="C48" s="18" t="s">
        <v>77</v>
      </c>
      <c r="D48" s="9"/>
      <c r="E48" s="9"/>
      <c r="F48" s="10">
        <v>2</v>
      </c>
      <c r="G48" s="11"/>
      <c r="H48" s="8">
        <f t="shared" si="0"/>
        <v>0</v>
      </c>
      <c r="I48" s="8">
        <f t="shared" si="1"/>
        <v>0</v>
      </c>
      <c r="J48" s="16" t="s">
        <v>20</v>
      </c>
      <c r="K48" s="16" t="s">
        <v>89</v>
      </c>
      <c r="L48" s="7">
        <v>210338</v>
      </c>
    </row>
    <row r="49" spans="1:12" s="24" customFormat="1" ht="55.5" customHeight="1">
      <c r="A49" s="6">
        <v>47</v>
      </c>
      <c r="B49" s="5" t="s">
        <v>68</v>
      </c>
      <c r="C49" s="18" t="s">
        <v>83</v>
      </c>
      <c r="D49" s="9"/>
      <c r="E49" s="9"/>
      <c r="F49" s="10">
        <v>1</v>
      </c>
      <c r="G49" s="11"/>
      <c r="H49" s="8">
        <f t="shared" si="0"/>
        <v>0</v>
      </c>
      <c r="I49" s="8">
        <f t="shared" si="1"/>
        <v>0</v>
      </c>
      <c r="J49" s="16" t="s">
        <v>20</v>
      </c>
      <c r="K49" s="16" t="s">
        <v>90</v>
      </c>
      <c r="L49" s="7">
        <v>210338</v>
      </c>
    </row>
    <row r="50" spans="1:12" s="24" customFormat="1" ht="133.5" customHeight="1">
      <c r="A50" s="6">
        <v>48</v>
      </c>
      <c r="B50" s="5" t="s">
        <v>69</v>
      </c>
      <c r="C50" s="18" t="s">
        <v>84</v>
      </c>
      <c r="D50" s="9"/>
      <c r="E50" s="9"/>
      <c r="F50" s="10">
        <v>1</v>
      </c>
      <c r="G50" s="11"/>
      <c r="H50" s="8">
        <f t="shared" si="0"/>
        <v>0</v>
      </c>
      <c r="I50" s="8">
        <f t="shared" si="1"/>
        <v>0</v>
      </c>
      <c r="J50" s="16" t="s">
        <v>20</v>
      </c>
      <c r="K50" s="16" t="s">
        <v>21</v>
      </c>
      <c r="L50" s="7">
        <v>210338</v>
      </c>
    </row>
    <row r="51" spans="1:12" ht="15.75" customHeight="1">
      <c r="A51" s="28" t="s">
        <v>11</v>
      </c>
      <c r="B51" s="29"/>
      <c r="C51" s="29"/>
      <c r="D51" s="19"/>
      <c r="E51" s="19"/>
      <c r="F51" s="30">
        <f>F52/1.21</f>
        <v>0</v>
      </c>
      <c r="G51" s="31"/>
      <c r="H51" s="31"/>
      <c r="I51" s="31"/>
      <c r="J51" s="20"/>
      <c r="K51" s="20"/>
      <c r="L51" s="21"/>
    </row>
    <row r="52" spans="1:12" ht="15.75" customHeight="1" thickBot="1">
      <c r="A52" s="32" t="s">
        <v>12</v>
      </c>
      <c r="B52" s="33"/>
      <c r="C52" s="33"/>
      <c r="D52" s="22"/>
      <c r="E52" s="22"/>
      <c r="F52" s="34">
        <f>SUM(I3:I50)</f>
        <v>0</v>
      </c>
      <c r="G52" s="35"/>
      <c r="H52" s="35"/>
      <c r="I52" s="35"/>
      <c r="J52" s="22"/>
      <c r="K52" s="22"/>
      <c r="L52" s="23"/>
    </row>
    <row r="53" spans="1:12" ht="15.75" customHeight="1">
      <c r="A53" s="2"/>
      <c r="F53" s="2"/>
      <c r="G53" s="3"/>
      <c r="H53" s="3"/>
      <c r="I53" s="3"/>
      <c r="J53" s="3"/>
      <c r="K53" s="3"/>
      <c r="L53" s="3"/>
    </row>
    <row r="54" spans="1:6" ht="15.75" customHeight="1">
      <c r="A54" s="2"/>
      <c r="C54" s="4" t="s">
        <v>13</v>
      </c>
      <c r="F54" s="2"/>
    </row>
    <row r="55" spans="1:6" ht="15.75" customHeight="1">
      <c r="A55" s="2"/>
      <c r="F55" s="2"/>
    </row>
    <row r="56" spans="1:6" ht="15.75" customHeight="1">
      <c r="A56" s="2"/>
      <c r="C56" s="4" t="s">
        <v>14</v>
      </c>
      <c r="F56" s="2"/>
    </row>
    <row r="57" spans="1:6" ht="15.75" customHeight="1">
      <c r="A57" s="2"/>
      <c r="C57" s="4" t="s">
        <v>15</v>
      </c>
      <c r="F57" s="2"/>
    </row>
    <row r="58" spans="1:6" ht="15.75" customHeight="1">
      <c r="A58" s="2"/>
      <c r="C58" s="4" t="s">
        <v>16</v>
      </c>
      <c r="F58" s="2"/>
    </row>
    <row r="59" spans="1:6" ht="15.75" customHeight="1">
      <c r="A59" s="2"/>
      <c r="C59" s="4" t="s">
        <v>17</v>
      </c>
      <c r="F59" s="2"/>
    </row>
    <row r="60" spans="1:6" ht="15.75" customHeight="1">
      <c r="A60" s="2"/>
      <c r="C60" s="4" t="s">
        <v>18</v>
      </c>
      <c r="F60" s="2"/>
    </row>
    <row r="61" spans="1:6" ht="15.75" customHeight="1">
      <c r="A61" s="2"/>
      <c r="F61" s="2"/>
    </row>
    <row r="62" spans="1:6" ht="15.75" customHeight="1">
      <c r="A62" s="2"/>
      <c r="C62" s="4" t="s">
        <v>19</v>
      </c>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spans="1:6" ht="15.75" customHeight="1">
      <c r="A231" s="2"/>
      <c r="F231" s="2"/>
    </row>
    <row r="232" spans="1:6" ht="15.75" customHeight="1">
      <c r="A232" s="2"/>
      <c r="F232" s="2"/>
    </row>
    <row r="233" spans="1:6" ht="15.75" customHeight="1">
      <c r="A233" s="2"/>
      <c r="F233" s="2"/>
    </row>
    <row r="234" spans="1:6" ht="15.75" customHeight="1">
      <c r="A234" s="2"/>
      <c r="F234" s="2"/>
    </row>
    <row r="235" spans="1:6" ht="15.75" customHeight="1">
      <c r="A235" s="2"/>
      <c r="F235" s="2"/>
    </row>
    <row r="236" spans="1:6" ht="15.75" customHeight="1">
      <c r="A236" s="2"/>
      <c r="F236" s="2"/>
    </row>
    <row r="237" spans="1:6" ht="15.75" customHeight="1">
      <c r="A237" s="2"/>
      <c r="F237" s="2"/>
    </row>
    <row r="238" spans="1:6" ht="15.75" customHeight="1">
      <c r="A238" s="2"/>
      <c r="F238" s="2"/>
    </row>
    <row r="239" spans="1:6" ht="15.75" customHeight="1">
      <c r="A239" s="2"/>
      <c r="F239" s="2"/>
    </row>
    <row r="240" spans="1:6" ht="15.75" customHeight="1">
      <c r="A240" s="2"/>
      <c r="F240" s="2"/>
    </row>
    <row r="241" spans="1:6" ht="15.75" customHeight="1">
      <c r="A241" s="2"/>
      <c r="F241" s="2"/>
    </row>
    <row r="242" spans="1:6" ht="15.75" customHeight="1">
      <c r="A242" s="2"/>
      <c r="F242" s="2"/>
    </row>
    <row r="243" spans="1:6" ht="15.75" customHeight="1">
      <c r="A243" s="2"/>
      <c r="F243" s="2"/>
    </row>
    <row r="244" spans="1:6" ht="15.75" customHeight="1">
      <c r="A244" s="2"/>
      <c r="F244" s="2"/>
    </row>
    <row r="245" spans="1:6" ht="15.75" customHeight="1">
      <c r="A245" s="2"/>
      <c r="F245" s="2"/>
    </row>
    <row r="246" spans="1:6" ht="15.75" customHeight="1">
      <c r="A246" s="2"/>
      <c r="F246" s="2"/>
    </row>
    <row r="247" spans="1:6" ht="15.75" customHeight="1">
      <c r="A247" s="2"/>
      <c r="F247" s="2"/>
    </row>
    <row r="248" spans="1:6" ht="15.75" customHeight="1">
      <c r="A248" s="2"/>
      <c r="F248" s="2"/>
    </row>
    <row r="249" spans="1:6" ht="15.75" customHeight="1">
      <c r="A249" s="2"/>
      <c r="F249" s="2"/>
    </row>
    <row r="250" spans="1:6" ht="15.75" customHeight="1">
      <c r="A250" s="2"/>
      <c r="F250" s="2"/>
    </row>
    <row r="251" spans="1:6" ht="15.75" customHeight="1">
      <c r="A251" s="2"/>
      <c r="F251" s="2"/>
    </row>
    <row r="252" spans="1:6" ht="15.75" customHeight="1">
      <c r="A252" s="2"/>
      <c r="F252" s="2"/>
    </row>
    <row r="253" spans="1:6" ht="15.75" customHeight="1">
      <c r="A253" s="2"/>
      <c r="F253" s="2"/>
    </row>
    <row r="254" spans="1:6" ht="15.75" customHeight="1">
      <c r="A254" s="2"/>
      <c r="F254" s="2"/>
    </row>
    <row r="255" spans="1:6" ht="15.75" customHeight="1">
      <c r="A255" s="2"/>
      <c r="F255" s="2"/>
    </row>
    <row r="256" spans="1:6" ht="15.75" customHeight="1">
      <c r="A256" s="2"/>
      <c r="F256" s="2"/>
    </row>
    <row r="257" spans="1:6" ht="15.75" customHeight="1">
      <c r="A257" s="2"/>
      <c r="F257" s="2"/>
    </row>
    <row r="258" spans="1:6" ht="15.75" customHeight="1">
      <c r="A258" s="2"/>
      <c r="F258" s="2"/>
    </row>
    <row r="259" spans="1:6" ht="15.75" customHeight="1">
      <c r="A259" s="2"/>
      <c r="F259" s="2"/>
    </row>
    <row r="260" spans="1:6" ht="15.75" customHeight="1">
      <c r="A260" s="2"/>
      <c r="F260" s="2"/>
    </row>
    <row r="261" spans="1:6" ht="15.75" customHeight="1">
      <c r="A261" s="2"/>
      <c r="F261" s="2"/>
    </row>
    <row r="262" spans="1:6" ht="15.75" customHeight="1">
      <c r="A262" s="2"/>
      <c r="F262" s="2"/>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sheetData>
  <mergeCells count="5">
    <mergeCell ref="A1:L1"/>
    <mergeCell ref="A51:C51"/>
    <mergeCell ref="F51:I51"/>
    <mergeCell ref="A52:C52"/>
    <mergeCell ref="F52:I52"/>
  </mergeCells>
  <printOptions horizontalCentered="1"/>
  <pageMargins left="0.25" right="0.25" top="0.75" bottom="0.75" header="0.3" footer="0.3"/>
  <pageSetup fitToHeight="0" fitToWidth="1" horizontalDpi="600" verticalDpi="600" orientation="landscape" paperSize="9" scale="42" r:id="rId1"/>
  <headerFooter>
    <oddFooter>&amp;CVýzva č. 54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2021-08-12T12:48:18Z</cp:lastPrinted>
  <dcterms:created xsi:type="dcterms:W3CDTF">2016-08-01T15:32:31Z</dcterms:created>
  <dcterms:modified xsi:type="dcterms:W3CDTF">2021-08-12T12:56:34Z</dcterms:modified>
  <cp:category/>
  <cp:version/>
  <cp:contentType/>
  <cp:contentStatus/>
</cp:coreProperties>
</file>