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44" windowHeight="10032" tabRatio="903" activeTab="0"/>
  </bookViews>
  <sheets>
    <sheet name="Nabídková cena" sheetId="1" r:id="rId1"/>
    <sheet name="1 Server &quot;rack u1&quot;" sheetId="2" r:id="rId2"/>
    <sheet name="2 PC (Mini ITX   Nettop   NUC)" sheetId="3" r:id="rId3"/>
    <sheet name="3 Pevný disk 1 TB 3.5&quot;" sheetId="4" r:id="rId4"/>
    <sheet name="4 SSD disk" sheetId="5" r:id="rId5"/>
    <sheet name="5 RAM pro server rack u1" sheetId="6" r:id="rId6"/>
    <sheet name="6 Monitor 32&quot;" sheetId="7" r:id="rId7"/>
    <sheet name="7 RAM 2x2 pro mini PC" sheetId="8" r:id="rId8"/>
    <sheet name="8 0.5 TB M.2 NVMe 2280 ssd" sheetId="9" r:id="rId9"/>
  </sheets>
  <definedNames>
    <definedName name="_xlnm.Print_Area" localSheetId="1">'1 Server "rack u1"'!$A$1:$E$36</definedName>
    <definedName name="_xlnm.Print_Area" localSheetId="7">'7 RAM 2x2 pro mini PC'!$A$1:$E$11</definedName>
    <definedName name="_xlnm.Print_Area" localSheetId="0">'Nabídková cena'!$A$1:$G$28</definedName>
  </definedNames>
  <calcPr fullCalcOnLoad="1"/>
</workbook>
</file>

<file path=xl/sharedStrings.xml><?xml version="1.0" encoding="utf-8"?>
<sst xmlns="http://schemas.openxmlformats.org/spreadsheetml/2006/main" count="328" uniqueCount="213">
  <si>
    <t>Procesor</t>
  </si>
  <si>
    <t>Operační systém</t>
  </si>
  <si>
    <t>Displej/Grafika</t>
  </si>
  <si>
    <t>Operační paměť</t>
  </si>
  <si>
    <t>Další informace</t>
  </si>
  <si>
    <t>pevný parametr</t>
  </si>
  <si>
    <t>minimální požadovaný parametr</t>
  </si>
  <si>
    <t>Úhlopříčka displeje ["]: </t>
  </si>
  <si>
    <t>Povrch displeje: </t>
  </si>
  <si>
    <t>matný</t>
  </si>
  <si>
    <t>Ano</t>
  </si>
  <si>
    <t>ano</t>
  </si>
  <si>
    <t>Technická specifikace</t>
  </si>
  <si>
    <t>Typ displeje: </t>
  </si>
  <si>
    <t>Základní parametry</t>
  </si>
  <si>
    <t>Vlastnosti obrazovky</t>
  </si>
  <si>
    <t>Fyzické vlastnosti</t>
  </si>
  <si>
    <t>Ostatní parametry</t>
  </si>
  <si>
    <t>Vstupy / Výstupy</t>
  </si>
  <si>
    <t>Nativní rozlišení: </t>
  </si>
  <si>
    <t>IPS</t>
  </si>
  <si>
    <t>Poměr stran: </t>
  </si>
  <si>
    <t>FreeSync: </t>
  </si>
  <si>
    <t>Blue light reduction: </t>
  </si>
  <si>
    <t>Flicker reduction: </t>
  </si>
  <si>
    <t>Rovná obrazovka: </t>
  </si>
  <si>
    <t>DisplayPort: </t>
  </si>
  <si>
    <t>HDMI vstup: 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</si>
  <si>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</si>
  <si>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</si>
  <si>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</si>
  <si>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</si>
  <si>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</si>
  <si>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</si>
  <si>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</si>
  <si>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Barevná škála s RGB</t>
  </si>
  <si>
    <t>energetická třída D</t>
  </si>
  <si>
    <t>Spotřeba</t>
  </si>
  <si>
    <t>1920 x 1200 (Full HD)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</si>
  <si>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</si>
  <si>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</si>
  <si>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</si>
  <si>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</si>
  <si>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</si>
  <si>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</si>
  <si>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</si>
  <si>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</si>
  <si>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3,5"</t>
  </si>
  <si>
    <t>Úložiště</t>
  </si>
  <si>
    <t>Služby</t>
  </si>
  <si>
    <t>USB 3.2 Gen 1 (USB 3.0)</t>
  </si>
  <si>
    <t>typ a kapacita úložiště</t>
  </si>
  <si>
    <t xml:space="preserve">typ </t>
  </si>
  <si>
    <t xml:space="preserve">formát </t>
  </si>
  <si>
    <t xml:space="preserve">kapacita </t>
  </si>
  <si>
    <t>SSD HD</t>
  </si>
  <si>
    <t>rychlost čtení</t>
  </si>
  <si>
    <t>rychlost zápisu</t>
  </si>
  <si>
    <t>500MB/s</t>
  </si>
  <si>
    <t>životnost</t>
  </si>
  <si>
    <t>400TBW</t>
  </si>
  <si>
    <t>Frekvence procesoru</t>
  </si>
  <si>
    <t>Grafická karta</t>
  </si>
  <si>
    <t>2,5"  SATA III</t>
  </si>
  <si>
    <t>Rychlost přenosu dat</t>
  </si>
  <si>
    <t>Cache</t>
  </si>
  <si>
    <t>180 MB/s</t>
  </si>
  <si>
    <t>Rychlost otáček</t>
  </si>
  <si>
    <t>5400 ot/min</t>
  </si>
  <si>
    <t>HDD SATA III</t>
  </si>
  <si>
    <t xml:space="preserve">  16:9</t>
  </si>
  <si>
    <t>Reproduktory</t>
  </si>
  <si>
    <t>Počet osazených slotů</t>
  </si>
  <si>
    <t>Řada procesoru</t>
  </si>
  <si>
    <t> Intel Xeon E</t>
  </si>
  <si>
    <t>Model procesoru</t>
  </si>
  <si>
    <t> Intel Xeon E-2224</t>
  </si>
  <si>
    <t> 3,4 GHz (3 400 MHz)</t>
  </si>
  <si>
    <t>Počet jader procesoru</t>
  </si>
  <si>
    <t> 4 ×</t>
  </si>
  <si>
    <t>Cache procesoru</t>
  </si>
  <si>
    <t> 8 MB</t>
  </si>
  <si>
    <t>Core Boost Frekvence</t>
  </si>
  <si>
    <t> 4,6 GHz (4 600 MHz)</t>
  </si>
  <si>
    <t>Max TDP</t>
  </si>
  <si>
    <t> 71 W</t>
  </si>
  <si>
    <t>Funkce procesoru</t>
  </si>
  <si>
    <t> Automatické přetaktování, Podpora Virtualizace</t>
  </si>
  <si>
    <t>Sloty pro přídavné karty</t>
  </si>
  <si>
    <t> PCI Express x4, PCI Express x8</t>
  </si>
  <si>
    <t>Disk</t>
  </si>
  <si>
    <t>Typ možného úložiště</t>
  </si>
  <si>
    <t> SSD + HDD</t>
  </si>
  <si>
    <t> 4 ks</t>
  </si>
  <si>
    <t>Počet disků NVMe PCIe SSD supported</t>
  </si>
  <si>
    <t>2 ks</t>
  </si>
  <si>
    <t>Hot Plug</t>
  </si>
  <si>
    <t> Hot Plug</t>
  </si>
  <si>
    <t>Rozhraní RAID</t>
  </si>
  <si>
    <t> SATA</t>
  </si>
  <si>
    <t>Velikost</t>
  </si>
  <si>
    <t> Rack U1</t>
  </si>
  <si>
    <t>Zdroj</t>
  </si>
  <si>
    <t> 450 W</t>
  </si>
  <si>
    <t>Velikost operační paměti RAM</t>
  </si>
  <si>
    <t> 16 GB</t>
  </si>
  <si>
    <t>Frekvence paměti</t>
  </si>
  <si>
    <t> 2 666 MHz</t>
  </si>
  <si>
    <t>Typ paměti</t>
  </si>
  <si>
    <t> DDR4</t>
  </si>
  <si>
    <t>Maximální kapacita RAM</t>
  </si>
  <si>
    <t> 128 GB</t>
  </si>
  <si>
    <t>Počet slotů RAM</t>
  </si>
  <si>
    <t> 1 ks</t>
  </si>
  <si>
    <t>Výstupy</t>
  </si>
  <si>
    <t>USB 2.0</t>
  </si>
  <si>
    <t> 2 ×</t>
  </si>
  <si>
    <t>Grafické</t>
  </si>
  <si>
    <t> VGA D-SUB</t>
  </si>
  <si>
    <t>Optická mechanika</t>
  </si>
  <si>
    <t>Počet disků sata 3.5"</t>
  </si>
  <si>
    <t> Bez OS</t>
  </si>
  <si>
    <t>Bez OS</t>
  </si>
  <si>
    <t>Ne</t>
  </si>
  <si>
    <t>M.2 pro SSD (volný)</t>
  </si>
  <si>
    <t>SATA 6Gb/s pro 2,5" disk (volný)</t>
  </si>
  <si>
    <t>Paměť</t>
  </si>
  <si>
    <t>Bez paměti</t>
  </si>
  <si>
    <t>Max. velikost</t>
  </si>
  <si>
    <t>64 GB</t>
  </si>
  <si>
    <t>Počet pozic (celkem / Volné)</t>
  </si>
  <si>
    <t>2/2</t>
  </si>
  <si>
    <t>Síť</t>
  </si>
  <si>
    <t>10/100/1000/2500</t>
  </si>
  <si>
    <t>Bezdrátová komunikace</t>
  </si>
  <si>
    <t>Wi-Fi 6 + Bluetooth 5.0, 2*2</t>
  </si>
  <si>
    <t>Zadní konektory</t>
  </si>
  <si>
    <t>HDMI</t>
  </si>
  <si>
    <t>USB 3.1 Gen2 typ C</t>
  </si>
  <si>
    <t>USB 3.1 Gen1 typ A</t>
  </si>
  <si>
    <t>RJ45 LAN</t>
  </si>
  <si>
    <t>Přední konektory</t>
  </si>
  <si>
    <t>3,5mm combo jack</t>
  </si>
  <si>
    <t>slot pro zámek kensington</t>
  </si>
  <si>
    <t>Provedení (case)</t>
  </si>
  <si>
    <t>Rozměry (max)</t>
  </si>
  <si>
    <t>12 x 12 x 6 cm</t>
  </si>
  <si>
    <t>Napájení</t>
  </si>
  <si>
    <t>Podpora VESA</t>
  </si>
  <si>
    <t>AMD R7/Intel - Core i7</t>
  </si>
  <si>
    <t>Základní frekvence (GHz)</t>
  </si>
  <si>
    <t>Turbo frekvence (GHz)</t>
  </si>
  <si>
    <t>integrovaná</t>
  </si>
  <si>
    <t>Fyzické charakteristiky</t>
  </si>
  <si>
    <t>1.1 GHz</t>
  </si>
  <si>
    <t>4.1 GHz</t>
  </si>
  <si>
    <t>Rozšiřující sloty</t>
  </si>
  <si>
    <t>Mini PC/NUC/Nettop</t>
  </si>
  <si>
    <t>1TB</t>
  </si>
  <si>
    <t>64 MB</t>
  </si>
  <si>
    <t>VESA</t>
  </si>
  <si>
    <t>Určení a typ</t>
  </si>
  <si>
    <t>Určení</t>
  </si>
  <si>
    <t> Pro server</t>
  </si>
  <si>
    <t>Provedení</t>
  </si>
  <si>
    <t> DIMM</t>
  </si>
  <si>
    <t>Časování</t>
  </si>
  <si>
    <t> CL19</t>
  </si>
  <si>
    <t>Kapacita</t>
  </si>
  <si>
    <t> 32 GB</t>
  </si>
  <si>
    <t>Počet modulů v balení</t>
  </si>
  <si>
    <t>Pokročilé parametry</t>
  </si>
  <si>
    <t>Napětí</t>
  </si>
  <si>
    <t> 1,2 V</t>
  </si>
  <si>
    <t>Další vlastnosti</t>
  </si>
  <si>
    <t> ECC, Registered with Parity, Teplotní senzor</t>
  </si>
  <si>
    <t>TYP</t>
  </si>
  <si>
    <t>16GB</t>
  </si>
  <si>
    <t>počet v balení</t>
  </si>
  <si>
    <t>SO-DIMM DDR4</t>
  </si>
  <si>
    <t>Frekvence</t>
  </si>
  <si>
    <t>3200MHz</t>
  </si>
  <si>
    <t>CL22</t>
  </si>
  <si>
    <t>500GB</t>
  </si>
  <si>
    <t>Typ</t>
  </si>
  <si>
    <t>M.2 NVMe 2280</t>
  </si>
  <si>
    <t>čtení/zápis</t>
  </si>
  <si>
    <t>3/2 GB/s</t>
  </si>
  <si>
    <t>Životnost</t>
  </si>
  <si>
    <t>300TBW (a více)</t>
  </si>
  <si>
    <t xml:space="preserve">TABULKA NABÍDKOVÉ CENY 
</t>
  </si>
  <si>
    <t xml:space="preserve">Server "rack u1":
</t>
  </si>
  <si>
    <t>PC (Mini ITX / Nettop / NUC):</t>
  </si>
  <si>
    <t>Pevný disk 1 TB 3.5":</t>
  </si>
  <si>
    <t>SSD disk 2.5":</t>
  </si>
  <si>
    <t>RAM pro server rack u1:</t>
  </si>
  <si>
    <t xml:space="preserve">Monitor vesa 32":
</t>
  </si>
  <si>
    <t>RAM 2x2 pro mini PC:</t>
  </si>
  <si>
    <t>0.5 TB M.2 NVMe 2280 ssd: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</si>
  <si>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</si>
  <si>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</si>
  <si>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</si>
  <si>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</si>
  <si>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</si>
  <si>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Cena (Kč vč. DPH)</t>
  </si>
  <si>
    <t>max. 32 000</t>
  </si>
  <si>
    <t>max. 15 000</t>
  </si>
  <si>
    <t>max. 1 100</t>
  </si>
  <si>
    <t>max. 2 600</t>
  </si>
  <si>
    <t>max. 5 000</t>
  </si>
  <si>
    <t>max. 6 600</t>
  </si>
  <si>
    <t>max. 2 300</t>
  </si>
  <si>
    <t>max. 3 000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</si>
</sst>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0"/>
      <color indexed="63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sz val="10"/>
      <color rgb="FF222222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7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8" fillId="33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10" xfId="0" applyFill="1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49" fillId="0" borderId="0" xfId="0" applyFont="1" applyAlignment="1" applyProtection="1">
      <alignment horizontal="left" wrapText="1"/>
      <protection/>
    </xf>
    <xf numFmtId="0" fontId="49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1" fillId="2" borderId="10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3" fillId="35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7" fillId="2" borderId="11" xfId="0" applyFont="1" applyFill="1" applyBorder="1" applyAlignment="1" applyProtection="1">
      <alignment horizontal="center" vertical="center" wrapText="1"/>
      <protection/>
    </xf>
    <xf numFmtId="0" fontId="47" fillId="2" borderId="12" xfId="0" applyFont="1" applyFill="1" applyBorder="1" applyAlignment="1" applyProtection="1">
      <alignment horizontal="center" vertical="center" wrapText="1"/>
      <protection/>
    </xf>
    <xf numFmtId="0" fontId="47" fillId="2" borderId="13" xfId="0" applyFont="1" applyFill="1" applyBorder="1" applyAlignment="1" applyProtection="1">
      <alignment horizontal="center" vertical="center" wrapText="1"/>
      <protection/>
    </xf>
    <xf numFmtId="4" fontId="47" fillId="0" borderId="14" xfId="0" applyNumberFormat="1" applyFont="1" applyBorder="1" applyAlignment="1" applyProtection="1">
      <alignment horizontal="center" vertical="center"/>
      <protection/>
    </xf>
    <xf numFmtId="4" fontId="47" fillId="0" borderId="15" xfId="0" applyNumberFormat="1" applyFont="1" applyBorder="1" applyAlignment="1" applyProtection="1">
      <alignment horizontal="center" vertical="center"/>
      <protection/>
    </xf>
    <xf numFmtId="4" fontId="47" fillId="0" borderId="16" xfId="0" applyNumberFormat="1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horizontal="left" vertical="center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horizontal="left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47" fillId="0" borderId="0" xfId="0" applyFont="1" applyAlignment="1" applyProtection="1">
      <alignment horizontal="left" vertical="center" wrapText="1"/>
      <protection locked="0"/>
    </xf>
    <xf numFmtId="0" fontId="0" fillId="35" borderId="0" xfId="0" applyFont="1" applyFill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47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horizontal="right" vertical="center"/>
      <protection/>
    </xf>
    <xf numFmtId="0" fontId="51" fillId="0" borderId="0" xfId="0" applyFont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52" fillId="35" borderId="10" xfId="0" applyFont="1" applyFill="1" applyBorder="1" applyAlignment="1" applyProtection="1">
      <alignment wrapText="1"/>
      <protection locked="0"/>
    </xf>
    <xf numFmtId="0" fontId="52" fillId="0" borderId="10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Alignment="1" applyProtection="1">
      <alignment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horizontal="right" wrapText="1"/>
      <protection locked="0"/>
    </xf>
    <xf numFmtId="20" fontId="0" fillId="35" borderId="10" xfId="0" applyNumberFormat="1" applyFill="1" applyBorder="1" applyAlignment="1" applyProtection="1">
      <alignment horizontal="right" wrapText="1"/>
      <protection locked="0"/>
    </xf>
    <xf numFmtId="0" fontId="22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20" fontId="0" fillId="35" borderId="10" xfId="0" applyNumberFormat="1" applyFill="1" applyBorder="1" applyAlignment="1" applyProtection="1">
      <alignment horizontal="right" wrapText="1"/>
      <protection/>
    </xf>
    <xf numFmtId="9" fontId="0" fillId="35" borderId="0" xfId="0" applyNumberFormat="1" applyFont="1" applyFill="1" applyAlignment="1" applyProtection="1">
      <alignment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wrapText="1"/>
      <protection/>
    </xf>
    <xf numFmtId="0" fontId="0" fillId="35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70" zoomScaleNormal="70" zoomScalePageLayoutView="0" workbookViewId="0" topLeftCell="A7">
      <selection activeCell="J13" sqref="J13"/>
    </sheetView>
  </sheetViews>
  <sheetFormatPr defaultColWidth="9.140625" defaultRowHeight="15"/>
  <cols>
    <col min="1" max="1" width="9.28125" style="8" customWidth="1"/>
    <col min="2" max="2" width="32.28125" style="8" customWidth="1"/>
    <col min="3" max="3" width="18.8515625" style="8" customWidth="1"/>
    <col min="4" max="4" width="18.140625" style="8" customWidth="1"/>
    <col min="5" max="5" width="19.57421875" style="8" customWidth="1"/>
    <col min="6" max="6" width="16.8515625" style="8" customWidth="1"/>
    <col min="7" max="7" width="18.28125" style="8" customWidth="1"/>
    <col min="8" max="16384" width="8.8515625" style="8" customWidth="1"/>
  </cols>
  <sheetData>
    <row r="1" spans="1:7" ht="52.5" customHeight="1">
      <c r="A1" s="20" t="s">
        <v>190</v>
      </c>
      <c r="B1" s="21"/>
      <c r="C1" s="21"/>
      <c r="D1" s="21"/>
      <c r="E1" s="21"/>
      <c r="F1" s="21"/>
      <c r="G1" s="21"/>
    </row>
    <row r="2" spans="1:7" ht="14.25">
      <c r="A2" s="22"/>
      <c r="B2" s="22"/>
      <c r="C2" s="22"/>
      <c r="D2" s="22"/>
      <c r="E2" s="22"/>
      <c r="F2" s="22"/>
      <c r="G2" s="22"/>
    </row>
    <row r="3" spans="1:7" ht="63.75" customHeight="1">
      <c r="A3" s="23" t="s">
        <v>29</v>
      </c>
      <c r="B3" s="24" t="s">
        <v>40</v>
      </c>
      <c r="C3" s="23" t="s">
        <v>199</v>
      </c>
      <c r="D3" s="23" t="s">
        <v>200</v>
      </c>
      <c r="E3" s="23" t="s">
        <v>201</v>
      </c>
      <c r="F3" s="23" t="s">
        <v>31</v>
      </c>
      <c r="G3" s="23" t="s">
        <v>32</v>
      </c>
    </row>
    <row r="4" spans="1:7" ht="54" customHeight="1">
      <c r="A4" s="25">
        <v>1</v>
      </c>
      <c r="B4" s="16" t="s">
        <v>191</v>
      </c>
      <c r="C4" s="26">
        <v>1</v>
      </c>
      <c r="D4" s="5"/>
      <c r="E4" s="27">
        <f aca="true" t="shared" si="0" ref="E4:E11">C4*D4</f>
        <v>0</v>
      </c>
      <c r="F4" s="27">
        <f aca="true" t="shared" si="1" ref="F4:F11">E4*0.21</f>
        <v>0</v>
      </c>
      <c r="G4" s="27">
        <f aca="true" t="shared" si="2" ref="G4:G11">E4+F4</f>
        <v>0</v>
      </c>
    </row>
    <row r="5" spans="1:7" ht="54" customHeight="1">
      <c r="A5" s="25">
        <v>2</v>
      </c>
      <c r="B5" s="16" t="s">
        <v>192</v>
      </c>
      <c r="C5" s="26">
        <v>3</v>
      </c>
      <c r="D5" s="5"/>
      <c r="E5" s="27">
        <f t="shared" si="0"/>
        <v>0</v>
      </c>
      <c r="F5" s="27">
        <f t="shared" si="1"/>
        <v>0</v>
      </c>
      <c r="G5" s="27">
        <f t="shared" si="2"/>
        <v>0</v>
      </c>
    </row>
    <row r="6" spans="1:7" ht="48" customHeight="1">
      <c r="A6" s="25">
        <v>3</v>
      </c>
      <c r="B6" s="16" t="s">
        <v>193</v>
      </c>
      <c r="C6" s="26">
        <v>1</v>
      </c>
      <c r="D6" s="5"/>
      <c r="E6" s="27">
        <f>C6*D6</f>
        <v>0</v>
      </c>
      <c r="F6" s="27">
        <f>E6*0.21</f>
        <v>0</v>
      </c>
      <c r="G6" s="27">
        <f>E6+F6</f>
        <v>0</v>
      </c>
    </row>
    <row r="7" spans="1:7" ht="48" customHeight="1">
      <c r="A7" s="25">
        <v>4</v>
      </c>
      <c r="B7" s="16" t="s">
        <v>194</v>
      </c>
      <c r="C7" s="26">
        <v>1</v>
      </c>
      <c r="D7" s="5"/>
      <c r="E7" s="27">
        <f>C7*D7</f>
        <v>0</v>
      </c>
      <c r="F7" s="27">
        <f>E7*0.21</f>
        <v>0</v>
      </c>
      <c r="G7" s="27">
        <f>E7+F7</f>
        <v>0</v>
      </c>
    </row>
    <row r="8" spans="1:7" ht="48" customHeight="1">
      <c r="A8" s="25">
        <v>5</v>
      </c>
      <c r="B8" s="16" t="s">
        <v>195</v>
      </c>
      <c r="C8" s="26">
        <v>2</v>
      </c>
      <c r="D8" s="5"/>
      <c r="E8" s="27">
        <f>C8*D8</f>
        <v>0</v>
      </c>
      <c r="F8" s="27">
        <f>E8*0.21</f>
        <v>0</v>
      </c>
      <c r="G8" s="27">
        <f>E8+F8</f>
        <v>0</v>
      </c>
    </row>
    <row r="9" spans="1:7" ht="50.25" customHeight="1">
      <c r="A9" s="25">
        <v>6</v>
      </c>
      <c r="B9" s="16" t="s">
        <v>196</v>
      </c>
      <c r="C9" s="26">
        <v>1</v>
      </c>
      <c r="D9" s="5"/>
      <c r="E9" s="27">
        <f t="shared" si="0"/>
        <v>0</v>
      </c>
      <c r="F9" s="27">
        <f t="shared" si="1"/>
        <v>0</v>
      </c>
      <c r="G9" s="27">
        <f t="shared" si="2"/>
        <v>0</v>
      </c>
    </row>
    <row r="10" spans="1:7" ht="48" customHeight="1">
      <c r="A10" s="25">
        <v>7</v>
      </c>
      <c r="B10" s="16" t="s">
        <v>197</v>
      </c>
      <c r="C10" s="26">
        <v>3</v>
      </c>
      <c r="D10" s="5"/>
      <c r="E10" s="27">
        <f t="shared" si="0"/>
        <v>0</v>
      </c>
      <c r="F10" s="27">
        <f t="shared" si="1"/>
        <v>0</v>
      </c>
      <c r="G10" s="27">
        <f t="shared" si="2"/>
        <v>0</v>
      </c>
    </row>
    <row r="11" spans="1:7" ht="55.5" customHeight="1">
      <c r="A11" s="25">
        <v>8</v>
      </c>
      <c r="B11" s="16" t="s">
        <v>198</v>
      </c>
      <c r="C11" s="26">
        <v>3</v>
      </c>
      <c r="D11" s="5"/>
      <c r="E11" s="27">
        <f t="shared" si="0"/>
        <v>0</v>
      </c>
      <c r="F11" s="27">
        <f t="shared" si="1"/>
        <v>0</v>
      </c>
      <c r="G11" s="27">
        <f t="shared" si="2"/>
        <v>0</v>
      </c>
    </row>
    <row r="12" spans="1:7" s="19" customFormat="1" ht="14.25">
      <c r="A12" s="29"/>
      <c r="B12" s="30"/>
      <c r="C12" s="31"/>
      <c r="D12" s="28"/>
      <c r="E12" s="28"/>
      <c r="F12" s="28"/>
      <c r="G12" s="28"/>
    </row>
    <row r="13" spans="1:7" ht="86.25" customHeight="1">
      <c r="A13" s="22"/>
      <c r="B13" s="32" t="s">
        <v>46</v>
      </c>
      <c r="C13" s="32"/>
      <c r="D13" s="32"/>
      <c r="E13" s="32"/>
      <c r="F13" s="32"/>
      <c r="G13" s="32"/>
    </row>
    <row r="14" spans="1:7" ht="20.25" customHeight="1" thickBot="1">
      <c r="A14" s="22"/>
      <c r="B14" s="22"/>
      <c r="C14" s="22"/>
      <c r="D14" s="22"/>
      <c r="E14" s="22"/>
      <c r="F14" s="22"/>
      <c r="G14" s="22"/>
    </row>
    <row r="15" spans="1:7" ht="68.25" customHeight="1" thickBot="1">
      <c r="A15" s="22"/>
      <c r="B15" s="22"/>
      <c r="C15" s="22"/>
      <c r="D15" s="22"/>
      <c r="E15" s="33" t="s">
        <v>30</v>
      </c>
      <c r="F15" s="34" t="s">
        <v>34</v>
      </c>
      <c r="G15" s="35" t="s">
        <v>33</v>
      </c>
    </row>
    <row r="16" spans="1:7" ht="60.75" customHeight="1" thickBot="1">
      <c r="A16" s="22"/>
      <c r="B16" s="22"/>
      <c r="C16" s="22"/>
      <c r="D16" s="22"/>
      <c r="E16" s="36">
        <f>E4+E5+E6+E7+E8+E9+E10+E11</f>
        <v>0</v>
      </c>
      <c r="F16" s="37">
        <f>E16*0.21</f>
        <v>0</v>
      </c>
      <c r="G16" s="38">
        <f>E16+F16</f>
        <v>0</v>
      </c>
    </row>
    <row r="17" spans="1:7" ht="14.25">
      <c r="A17" s="22"/>
      <c r="B17" s="22"/>
      <c r="C17" s="22"/>
      <c r="D17" s="22"/>
      <c r="E17" s="22"/>
      <c r="F17" s="22"/>
      <c r="G17" s="22"/>
    </row>
    <row r="18" spans="1:7" ht="18">
      <c r="A18" s="22"/>
      <c r="B18" s="39" t="s">
        <v>41</v>
      </c>
      <c r="C18" s="39"/>
      <c r="D18" s="39"/>
      <c r="E18" s="39"/>
      <c r="F18" s="22"/>
      <c r="G18" s="22"/>
    </row>
    <row r="19" spans="1:7" ht="18">
      <c r="A19" s="22"/>
      <c r="B19" s="39" t="s">
        <v>44</v>
      </c>
      <c r="C19" s="39"/>
      <c r="D19" s="39"/>
      <c r="E19" s="39"/>
      <c r="F19" s="22"/>
      <c r="G19" s="22"/>
    </row>
    <row r="20" spans="1:7" ht="18">
      <c r="A20" s="22"/>
      <c r="B20" s="39" t="s">
        <v>202</v>
      </c>
      <c r="C20" s="39"/>
      <c r="D20" s="39"/>
      <c r="E20" s="39"/>
      <c r="F20" s="22"/>
      <c r="G20" s="22"/>
    </row>
    <row r="21" spans="1:7" ht="18">
      <c r="A21" s="22"/>
      <c r="B21" s="39" t="s">
        <v>203</v>
      </c>
      <c r="C21" s="39"/>
      <c r="D21" s="39"/>
      <c r="E21" s="39"/>
      <c r="F21" s="22"/>
      <c r="G21" s="22"/>
    </row>
    <row r="23" spans="2:3" ht="15">
      <c r="B23" s="6" t="s">
        <v>45</v>
      </c>
      <c r="C23" s="7"/>
    </row>
    <row r="25" ht="14.25">
      <c r="B25" s="8" t="s">
        <v>42</v>
      </c>
    </row>
    <row r="26" ht="14.25">
      <c r="B26" s="8" t="s">
        <v>43</v>
      </c>
    </row>
  </sheetData>
  <sheetProtection password="C545" sheet="1" formatCells="0" formatColumns="0" formatRows="0"/>
  <mergeCells count="2">
    <mergeCell ref="A1:G1"/>
    <mergeCell ref="B13:G13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zoomScalePageLayoutView="0" workbookViewId="0" topLeftCell="A1">
      <selection activeCell="A1" sqref="A1:C36"/>
    </sheetView>
  </sheetViews>
  <sheetFormatPr defaultColWidth="8.7109375" defaultRowHeight="15"/>
  <cols>
    <col min="1" max="1" width="30.421875" style="41" customWidth="1"/>
    <col min="2" max="2" width="19.57421875" style="41" customWidth="1"/>
    <col min="3" max="3" width="23.00390625" style="41" customWidth="1"/>
    <col min="4" max="4" width="4.8515625" style="44" customWidth="1"/>
    <col min="5" max="5" width="33.421875" style="41" customWidth="1"/>
    <col min="6" max="6" width="19.421875" style="41" customWidth="1"/>
    <col min="7" max="7" width="50.8515625" style="41" customWidth="1"/>
    <col min="8" max="16384" width="8.7109375" style="41" customWidth="1"/>
  </cols>
  <sheetData>
    <row r="1" spans="1:5" ht="55.5" customHeight="1">
      <c r="A1" s="45"/>
      <c r="B1" s="46"/>
      <c r="C1" s="47"/>
      <c r="D1" s="40"/>
      <c r="E1" s="1" t="s">
        <v>39</v>
      </c>
    </row>
    <row r="2" spans="1:5" ht="42.75" customHeight="1">
      <c r="A2" s="48" t="s">
        <v>12</v>
      </c>
      <c r="B2" s="48" t="s">
        <v>5</v>
      </c>
      <c r="C2" s="48" t="s">
        <v>28</v>
      </c>
      <c r="D2" s="17"/>
      <c r="E2" s="14" t="s">
        <v>12</v>
      </c>
    </row>
    <row r="3" spans="1:5" ht="14.25">
      <c r="A3" s="49" t="s">
        <v>0</v>
      </c>
      <c r="B3" s="50"/>
      <c r="C3" s="50"/>
      <c r="D3" s="17"/>
      <c r="E3" s="15" t="s">
        <v>0</v>
      </c>
    </row>
    <row r="4" spans="1:5" ht="14.25">
      <c r="A4" s="51" t="s">
        <v>73</v>
      </c>
      <c r="B4" s="52"/>
      <c r="C4" s="52" t="s">
        <v>74</v>
      </c>
      <c r="D4" s="42"/>
      <c r="E4" s="14"/>
    </row>
    <row r="5" spans="1:5" ht="14.25">
      <c r="A5" s="51" t="s">
        <v>75</v>
      </c>
      <c r="B5" s="52"/>
      <c r="C5" s="52" t="s">
        <v>76</v>
      </c>
      <c r="D5" s="42"/>
      <c r="E5" s="14"/>
    </row>
    <row r="6" spans="1:5" ht="14.25">
      <c r="A6" s="51" t="s">
        <v>61</v>
      </c>
      <c r="B6" s="52"/>
      <c r="C6" s="52" t="s">
        <v>77</v>
      </c>
      <c r="D6" s="42"/>
      <c r="E6" s="14"/>
    </row>
    <row r="7" spans="1:5" ht="14.25">
      <c r="A7" s="51" t="s">
        <v>78</v>
      </c>
      <c r="B7" s="52"/>
      <c r="C7" s="52" t="s">
        <v>79</v>
      </c>
      <c r="D7" s="42"/>
      <c r="E7" s="14"/>
    </row>
    <row r="8" spans="1:5" ht="14.25">
      <c r="A8" s="51" t="s">
        <v>80</v>
      </c>
      <c r="B8" s="52"/>
      <c r="C8" s="52" t="s">
        <v>81</v>
      </c>
      <c r="D8" s="42"/>
      <c r="E8" s="15" t="s">
        <v>1</v>
      </c>
    </row>
    <row r="9" spans="1:5" ht="14.25">
      <c r="A9" s="51" t="s">
        <v>82</v>
      </c>
      <c r="B9" s="52"/>
      <c r="C9" s="52" t="s">
        <v>83</v>
      </c>
      <c r="D9" s="42"/>
      <c r="E9" s="14"/>
    </row>
    <row r="10" spans="1:5" ht="14.25">
      <c r="A10" s="51" t="s">
        <v>84</v>
      </c>
      <c r="B10" s="52"/>
      <c r="C10" s="52" t="s">
        <v>85</v>
      </c>
      <c r="D10" s="42"/>
      <c r="E10" s="15" t="s">
        <v>2</v>
      </c>
    </row>
    <row r="11" spans="1:5" ht="42.75">
      <c r="A11" s="51" t="s">
        <v>86</v>
      </c>
      <c r="B11" s="52"/>
      <c r="C11" s="53" t="s">
        <v>87</v>
      </c>
      <c r="D11" s="17"/>
      <c r="E11" s="14"/>
    </row>
    <row r="12" spans="1:5" ht="28.5">
      <c r="A12" s="51" t="s">
        <v>88</v>
      </c>
      <c r="B12" s="52"/>
      <c r="C12" s="53" t="s">
        <v>89</v>
      </c>
      <c r="D12" s="17"/>
      <c r="E12" s="14"/>
    </row>
    <row r="13" spans="1:5" ht="14.25">
      <c r="A13" s="49" t="s">
        <v>90</v>
      </c>
      <c r="B13" s="50"/>
      <c r="C13" s="50"/>
      <c r="D13" s="17"/>
      <c r="E13" s="15" t="s">
        <v>90</v>
      </c>
    </row>
    <row r="14" spans="1:5" ht="14.25">
      <c r="A14" s="51" t="s">
        <v>91</v>
      </c>
      <c r="B14" s="52" t="s">
        <v>92</v>
      </c>
      <c r="C14" s="52"/>
      <c r="D14" s="42"/>
      <c r="E14" s="14"/>
    </row>
    <row r="15" spans="1:5" ht="14.25">
      <c r="A15" s="51" t="s">
        <v>120</v>
      </c>
      <c r="B15" s="52"/>
      <c r="C15" s="52" t="s">
        <v>95</v>
      </c>
      <c r="D15" s="42"/>
      <c r="E15" s="14"/>
    </row>
    <row r="16" spans="1:5" ht="28.5">
      <c r="A16" s="54" t="s">
        <v>94</v>
      </c>
      <c r="B16" s="52"/>
      <c r="C16" s="52" t="s">
        <v>95</v>
      </c>
      <c r="D16" s="42"/>
      <c r="E16" s="14"/>
    </row>
    <row r="17" spans="1:5" ht="14.25">
      <c r="A17" s="51" t="s">
        <v>96</v>
      </c>
      <c r="B17" s="52" t="s">
        <v>97</v>
      </c>
      <c r="C17" s="52"/>
      <c r="D17" s="42"/>
      <c r="E17" s="14"/>
    </row>
    <row r="18" spans="1:5" ht="14.25">
      <c r="A18" s="51" t="s">
        <v>98</v>
      </c>
      <c r="B18" s="52" t="s">
        <v>99</v>
      </c>
      <c r="C18" s="52"/>
      <c r="D18" s="42"/>
      <c r="E18" s="14"/>
    </row>
    <row r="19" spans="1:5" ht="14.25">
      <c r="A19" s="51" t="s">
        <v>100</v>
      </c>
      <c r="B19" s="52" t="s">
        <v>101</v>
      </c>
      <c r="C19" s="52"/>
      <c r="D19" s="42"/>
      <c r="E19" s="14"/>
    </row>
    <row r="20" spans="1:5" ht="14.25">
      <c r="A20" s="51" t="s">
        <v>102</v>
      </c>
      <c r="B20" s="52"/>
      <c r="C20" s="52" t="s">
        <v>103</v>
      </c>
      <c r="D20" s="42"/>
      <c r="E20" s="14"/>
    </row>
    <row r="21" spans="1:5" ht="14.25">
      <c r="A21" s="49" t="s">
        <v>3</v>
      </c>
      <c r="B21" s="50"/>
      <c r="C21" s="50"/>
      <c r="D21" s="17"/>
      <c r="E21" s="15" t="s">
        <v>3</v>
      </c>
    </row>
    <row r="22" spans="1:5" ht="14.25">
      <c r="A22" s="51" t="s">
        <v>104</v>
      </c>
      <c r="B22" s="53"/>
      <c r="C22" s="52" t="s">
        <v>105</v>
      </c>
      <c r="D22" s="42"/>
      <c r="E22" s="14"/>
    </row>
    <row r="23" spans="1:5" ht="14.25">
      <c r="A23" s="51" t="s">
        <v>106</v>
      </c>
      <c r="B23" s="53"/>
      <c r="C23" s="52" t="s">
        <v>107</v>
      </c>
      <c r="D23" s="42"/>
      <c r="E23" s="14"/>
    </row>
    <row r="24" spans="1:5" ht="14.25">
      <c r="A24" s="51" t="s">
        <v>108</v>
      </c>
      <c r="B24" s="52" t="s">
        <v>109</v>
      </c>
      <c r="C24" s="52"/>
      <c r="D24" s="42"/>
      <c r="E24" s="14"/>
    </row>
    <row r="25" spans="1:5" ht="14.25">
      <c r="A25" s="51" t="s">
        <v>110</v>
      </c>
      <c r="B25" s="55"/>
      <c r="C25" s="52" t="s">
        <v>111</v>
      </c>
      <c r="D25" s="42"/>
      <c r="E25" s="14"/>
    </row>
    <row r="26" spans="1:5" ht="14.25">
      <c r="A26" s="51" t="s">
        <v>112</v>
      </c>
      <c r="B26" s="52"/>
      <c r="C26" s="52" t="s">
        <v>93</v>
      </c>
      <c r="D26" s="42"/>
      <c r="E26" s="14"/>
    </row>
    <row r="27" spans="1:5" ht="14.25">
      <c r="A27" s="51" t="s">
        <v>72</v>
      </c>
      <c r="B27" s="52" t="s">
        <v>113</v>
      </c>
      <c r="C27" s="55"/>
      <c r="D27" s="43"/>
      <c r="E27" s="14"/>
    </row>
    <row r="28" spans="1:5" ht="14.25">
      <c r="A28" s="49" t="s">
        <v>114</v>
      </c>
      <c r="B28" s="50"/>
      <c r="C28" s="50"/>
      <c r="D28" s="17"/>
      <c r="E28" s="15" t="s">
        <v>114</v>
      </c>
    </row>
    <row r="29" spans="1:5" ht="14.25">
      <c r="A29" s="51" t="s">
        <v>115</v>
      </c>
      <c r="B29" s="52"/>
      <c r="C29" s="52" t="s">
        <v>116</v>
      </c>
      <c r="D29" s="42"/>
      <c r="E29" s="14"/>
    </row>
    <row r="30" spans="1:5" ht="14.25">
      <c r="A30" s="51" t="s">
        <v>50</v>
      </c>
      <c r="B30" s="52"/>
      <c r="C30" s="52" t="s">
        <v>116</v>
      </c>
      <c r="D30" s="42"/>
      <c r="E30" s="14"/>
    </row>
    <row r="31" spans="1:5" ht="14.25">
      <c r="A31" s="51" t="s">
        <v>117</v>
      </c>
      <c r="B31" s="52"/>
      <c r="C31" s="52" t="s">
        <v>118</v>
      </c>
      <c r="D31" s="42"/>
      <c r="E31" s="14"/>
    </row>
    <row r="32" spans="1:5" ht="14.25">
      <c r="A32" s="51" t="s">
        <v>1</v>
      </c>
      <c r="B32" s="52" t="s">
        <v>121</v>
      </c>
      <c r="C32" s="52"/>
      <c r="D32" s="42"/>
      <c r="E32" s="14"/>
    </row>
    <row r="33" spans="1:5" ht="14.25">
      <c r="A33" s="49" t="s">
        <v>4</v>
      </c>
      <c r="B33" s="50"/>
      <c r="C33" s="50"/>
      <c r="D33" s="17"/>
      <c r="E33" s="15" t="s">
        <v>4</v>
      </c>
    </row>
    <row r="34" spans="1:5" ht="14.25">
      <c r="A34" s="51" t="s">
        <v>204</v>
      </c>
      <c r="B34" s="52"/>
      <c r="C34" s="52" t="s">
        <v>205</v>
      </c>
      <c r="D34" s="42"/>
      <c r="E34" s="14"/>
    </row>
    <row r="35" spans="1:5" ht="14.25">
      <c r="A35" s="51"/>
      <c r="B35" s="52"/>
      <c r="C35" s="52"/>
      <c r="D35" s="42"/>
      <c r="E35" s="14"/>
    </row>
    <row r="36" spans="1:3" ht="14.25">
      <c r="A36" s="56"/>
      <c r="B36" s="55"/>
      <c r="C36" s="55"/>
    </row>
  </sheetData>
  <sheetProtection password="C5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zoomScalePageLayoutView="0" workbookViewId="0" topLeftCell="A1">
      <selection activeCell="G18" sqref="G18"/>
    </sheetView>
  </sheetViews>
  <sheetFormatPr defaultColWidth="8.7109375" defaultRowHeight="15"/>
  <cols>
    <col min="1" max="1" width="30.421875" style="41" customWidth="1"/>
    <col min="2" max="2" width="19.57421875" style="41" customWidth="1"/>
    <col min="3" max="3" width="20.8515625" style="41" customWidth="1"/>
    <col min="4" max="4" width="3.8515625" style="44" customWidth="1"/>
    <col min="5" max="5" width="33.421875" style="41" customWidth="1"/>
    <col min="6" max="6" width="19.421875" style="41" customWidth="1"/>
    <col min="7" max="7" width="50.8515625" style="41" customWidth="1"/>
    <col min="8" max="16384" width="8.7109375" style="41" customWidth="1"/>
  </cols>
  <sheetData>
    <row r="1" spans="1:5" ht="55.5" customHeight="1">
      <c r="A1" s="62"/>
      <c r="B1" s="63"/>
      <c r="C1" s="64"/>
      <c r="D1" s="58"/>
      <c r="E1" s="1" t="s">
        <v>39</v>
      </c>
    </row>
    <row r="2" spans="1:5" ht="42.75" customHeight="1">
      <c r="A2" s="65" t="s">
        <v>12</v>
      </c>
      <c r="B2" s="65" t="s">
        <v>5</v>
      </c>
      <c r="C2" s="65" t="s">
        <v>28</v>
      </c>
      <c r="D2" s="18"/>
      <c r="E2" s="2" t="s">
        <v>12</v>
      </c>
    </row>
    <row r="3" spans="1:5" ht="14.25">
      <c r="A3" s="66" t="s">
        <v>0</v>
      </c>
      <c r="B3" s="66"/>
      <c r="C3" s="66"/>
      <c r="D3" s="18"/>
      <c r="E3" s="3" t="s">
        <v>0</v>
      </c>
    </row>
    <row r="4" spans="1:5" ht="14.25">
      <c r="A4" s="67" t="s">
        <v>0</v>
      </c>
      <c r="B4" s="53"/>
      <c r="C4" s="53" t="s">
        <v>149</v>
      </c>
      <c r="D4" s="18"/>
      <c r="E4" s="2"/>
    </row>
    <row r="5" spans="1:5" ht="14.25">
      <c r="A5" s="67" t="s">
        <v>150</v>
      </c>
      <c r="B5" s="53"/>
      <c r="C5" s="53" t="s">
        <v>154</v>
      </c>
      <c r="D5" s="59"/>
      <c r="E5" s="2"/>
    </row>
    <row r="6" spans="1:5" ht="14.25">
      <c r="A6" s="67" t="s">
        <v>151</v>
      </c>
      <c r="B6" s="53"/>
      <c r="C6" s="53" t="s">
        <v>155</v>
      </c>
      <c r="D6" s="59"/>
      <c r="E6" s="2"/>
    </row>
    <row r="7" spans="1:5" ht="14.25">
      <c r="A7" s="67" t="s">
        <v>119</v>
      </c>
      <c r="B7" s="53"/>
      <c r="C7" s="52" t="s">
        <v>123</v>
      </c>
      <c r="D7" s="60"/>
      <c r="E7" s="2"/>
    </row>
    <row r="8" spans="1:5" ht="14.25">
      <c r="A8" s="67" t="s">
        <v>62</v>
      </c>
      <c r="B8" s="53"/>
      <c r="C8" s="52" t="s">
        <v>152</v>
      </c>
      <c r="D8" s="60"/>
      <c r="E8" s="2"/>
    </row>
    <row r="9" spans="1:5" ht="14.25">
      <c r="A9" s="66" t="s">
        <v>156</v>
      </c>
      <c r="B9" s="50"/>
      <c r="C9" s="50"/>
      <c r="D9" s="18"/>
      <c r="E9" s="3" t="s">
        <v>156</v>
      </c>
    </row>
    <row r="10" spans="1:5" ht="14.25">
      <c r="A10" s="67" t="s">
        <v>124</v>
      </c>
      <c r="B10" s="68"/>
      <c r="C10" s="68">
        <v>1</v>
      </c>
      <c r="D10" s="61"/>
      <c r="E10" s="2"/>
    </row>
    <row r="11" spans="1:5" ht="14.25">
      <c r="A11" s="67" t="s">
        <v>125</v>
      </c>
      <c r="B11" s="68"/>
      <c r="C11" s="68">
        <v>1</v>
      </c>
      <c r="D11" s="61"/>
      <c r="E11" s="2"/>
    </row>
    <row r="12" spans="1:5" ht="14.25">
      <c r="A12" s="66" t="s">
        <v>3</v>
      </c>
      <c r="B12" s="50"/>
      <c r="C12" s="50"/>
      <c r="D12" s="18"/>
      <c r="E12" s="3" t="s">
        <v>3</v>
      </c>
    </row>
    <row r="13" spans="1:5" ht="14.25">
      <c r="A13" s="67" t="s">
        <v>126</v>
      </c>
      <c r="B13" s="53"/>
      <c r="C13" s="52" t="s">
        <v>127</v>
      </c>
      <c r="D13" s="60"/>
      <c r="E13" s="2"/>
    </row>
    <row r="14" spans="1:5" ht="19.5" customHeight="1">
      <c r="A14" s="67" t="s">
        <v>128</v>
      </c>
      <c r="B14" s="52" t="s">
        <v>129</v>
      </c>
      <c r="C14" s="68"/>
      <c r="D14" s="61"/>
      <c r="E14" s="2"/>
    </row>
    <row r="15" spans="1:5" ht="14.25">
      <c r="A15" s="67" t="s">
        <v>130</v>
      </c>
      <c r="B15" s="69" t="s">
        <v>131</v>
      </c>
      <c r="C15" s="68"/>
      <c r="D15" s="61"/>
      <c r="E15" s="2"/>
    </row>
    <row r="16" spans="1:5" ht="14.25">
      <c r="A16" s="66" t="s">
        <v>132</v>
      </c>
      <c r="B16" s="50"/>
      <c r="C16" s="50"/>
      <c r="D16" s="18"/>
      <c r="E16" s="3" t="s">
        <v>132</v>
      </c>
    </row>
    <row r="17" spans="1:5" ht="14.25">
      <c r="A17" s="67" t="s">
        <v>132</v>
      </c>
      <c r="B17" s="53"/>
      <c r="C17" s="52" t="s">
        <v>133</v>
      </c>
      <c r="D17" s="60"/>
      <c r="E17" s="2"/>
    </row>
    <row r="18" spans="1:5" ht="28.5">
      <c r="A18" s="67" t="s">
        <v>134</v>
      </c>
      <c r="B18" s="53"/>
      <c r="C18" s="53" t="s">
        <v>135</v>
      </c>
      <c r="D18" s="18"/>
      <c r="E18" s="2"/>
    </row>
    <row r="19" spans="1:5" ht="14.25">
      <c r="A19" s="66" t="s">
        <v>136</v>
      </c>
      <c r="B19" s="50"/>
      <c r="C19" s="50"/>
      <c r="D19" s="18"/>
      <c r="E19" s="3" t="s">
        <v>136</v>
      </c>
    </row>
    <row r="20" spans="1:5" ht="14.25">
      <c r="A20" s="67" t="s">
        <v>137</v>
      </c>
      <c r="B20" s="68"/>
      <c r="C20" s="68">
        <v>1</v>
      </c>
      <c r="D20" s="61"/>
      <c r="E20" s="2"/>
    </row>
    <row r="21" spans="1:5" ht="14.25">
      <c r="A21" s="67" t="s">
        <v>138</v>
      </c>
      <c r="B21" s="68"/>
      <c r="C21" s="68">
        <v>1</v>
      </c>
      <c r="D21" s="61"/>
      <c r="E21" s="2"/>
    </row>
    <row r="22" spans="1:5" ht="14.25">
      <c r="A22" s="67" t="s">
        <v>139</v>
      </c>
      <c r="B22" s="68"/>
      <c r="C22" s="68">
        <v>2</v>
      </c>
      <c r="D22" s="61"/>
      <c r="E22" s="2"/>
    </row>
    <row r="23" spans="1:5" ht="14.25">
      <c r="A23" s="67" t="s">
        <v>140</v>
      </c>
      <c r="B23" s="68"/>
      <c r="C23" s="68">
        <v>1</v>
      </c>
      <c r="D23" s="61"/>
      <c r="E23" s="2"/>
    </row>
    <row r="24" spans="1:5" ht="14.25">
      <c r="A24" s="66" t="s">
        <v>141</v>
      </c>
      <c r="B24" s="50"/>
      <c r="C24" s="50"/>
      <c r="D24" s="18"/>
      <c r="E24" s="3" t="s">
        <v>141</v>
      </c>
    </row>
    <row r="25" spans="1:5" ht="14.25">
      <c r="A25" s="67" t="s">
        <v>138</v>
      </c>
      <c r="B25" s="68"/>
      <c r="C25" s="68">
        <v>1</v>
      </c>
      <c r="D25" s="61"/>
      <c r="E25" s="2"/>
    </row>
    <row r="26" spans="1:5" ht="14.25">
      <c r="A26" s="67" t="s">
        <v>139</v>
      </c>
      <c r="B26" s="68"/>
      <c r="C26" s="68">
        <v>1</v>
      </c>
      <c r="D26" s="61"/>
      <c r="E26" s="2"/>
    </row>
    <row r="27" spans="1:5" ht="14.25">
      <c r="A27" s="67" t="s">
        <v>142</v>
      </c>
      <c r="B27" s="68"/>
      <c r="C27" s="68">
        <v>1</v>
      </c>
      <c r="D27" s="61"/>
      <c r="E27" s="2"/>
    </row>
    <row r="28" spans="1:5" ht="14.25">
      <c r="A28" s="67" t="s">
        <v>143</v>
      </c>
      <c r="B28" s="68"/>
      <c r="C28" s="68">
        <v>1</v>
      </c>
      <c r="D28" s="61"/>
      <c r="E28" s="2"/>
    </row>
    <row r="29" spans="1:5" ht="14.25">
      <c r="A29" s="66" t="s">
        <v>1</v>
      </c>
      <c r="B29" s="50"/>
      <c r="C29" s="50"/>
      <c r="D29" s="18"/>
      <c r="E29" s="3" t="s">
        <v>1</v>
      </c>
    </row>
    <row r="30" spans="1:5" ht="14.25">
      <c r="A30" s="67" t="s">
        <v>1</v>
      </c>
      <c r="B30" s="52" t="s">
        <v>122</v>
      </c>
      <c r="C30" s="68"/>
      <c r="D30" s="61"/>
      <c r="E30" s="4"/>
    </row>
    <row r="31" spans="1:5" ht="14.25">
      <c r="A31" s="66" t="s">
        <v>153</v>
      </c>
      <c r="B31" s="50"/>
      <c r="C31" s="50"/>
      <c r="D31" s="18"/>
      <c r="E31" s="3" t="s">
        <v>153</v>
      </c>
    </row>
    <row r="32" spans="1:5" ht="14.25">
      <c r="A32" s="67" t="s">
        <v>145</v>
      </c>
      <c r="B32" s="52" t="s">
        <v>146</v>
      </c>
      <c r="C32" s="53"/>
      <c r="D32" s="59"/>
      <c r="E32" s="4"/>
    </row>
    <row r="33" spans="1:5" ht="14.25">
      <c r="A33" s="67" t="s">
        <v>147</v>
      </c>
      <c r="B33" s="52" t="s">
        <v>10</v>
      </c>
      <c r="C33" s="53"/>
      <c r="D33" s="18"/>
      <c r="E33" s="4"/>
    </row>
    <row r="34" spans="1:5" ht="14.25">
      <c r="A34" s="67" t="s">
        <v>144</v>
      </c>
      <c r="B34" s="52" t="s">
        <v>157</v>
      </c>
      <c r="C34" s="53"/>
      <c r="D34" s="18"/>
      <c r="E34" s="4"/>
    </row>
    <row r="35" spans="1:5" ht="14.25">
      <c r="A35" s="67" t="s">
        <v>148</v>
      </c>
      <c r="B35" s="52" t="s">
        <v>10</v>
      </c>
      <c r="C35" s="53"/>
      <c r="D35" s="18"/>
      <c r="E35" s="4"/>
    </row>
    <row r="36" spans="1:5" ht="14.25">
      <c r="A36" s="49" t="s">
        <v>4</v>
      </c>
      <c r="B36" s="50"/>
      <c r="C36" s="50"/>
      <c r="D36" s="17"/>
      <c r="E36" s="15" t="s">
        <v>4</v>
      </c>
    </row>
    <row r="37" spans="1:5" ht="14.25">
      <c r="A37" s="51" t="s">
        <v>204</v>
      </c>
      <c r="B37" s="52"/>
      <c r="C37" s="52" t="s">
        <v>206</v>
      </c>
      <c r="D37" s="42"/>
      <c r="E37" s="14"/>
    </row>
    <row r="38" spans="1:5" ht="14.25">
      <c r="A38" s="51"/>
      <c r="B38" s="52"/>
      <c r="C38" s="52"/>
      <c r="D38" s="42"/>
      <c r="E38" s="14"/>
    </row>
  </sheetData>
  <sheetProtection formatCells="0" selectLockedCells="1"/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zoomScalePageLayoutView="0" workbookViewId="0" topLeftCell="A1">
      <selection activeCell="A1" sqref="A1:C12"/>
    </sheetView>
  </sheetViews>
  <sheetFormatPr defaultColWidth="8.7109375" defaultRowHeight="15"/>
  <cols>
    <col min="1" max="1" width="30.421875" style="41" customWidth="1"/>
    <col min="2" max="2" width="19.57421875" style="41" customWidth="1"/>
    <col min="3" max="3" width="20.8515625" style="41" customWidth="1"/>
    <col min="4" max="4" width="2.57421875" style="41" customWidth="1"/>
    <col min="5" max="5" width="33.421875" style="41" customWidth="1"/>
    <col min="6" max="6" width="19.421875" style="41" customWidth="1"/>
    <col min="7" max="7" width="50.8515625" style="41" customWidth="1"/>
    <col min="8" max="16384" width="8.7109375" style="41" customWidth="1"/>
  </cols>
  <sheetData>
    <row r="1" spans="1:5" ht="55.5" customHeight="1">
      <c r="A1" s="62"/>
      <c r="B1" s="63"/>
      <c r="C1" s="64"/>
      <c r="D1" s="57"/>
      <c r="E1" s="1" t="s">
        <v>39</v>
      </c>
    </row>
    <row r="2" spans="1:5" ht="42.75" customHeight="1">
      <c r="A2" s="65" t="s">
        <v>12</v>
      </c>
      <c r="B2" s="65" t="s">
        <v>5</v>
      </c>
      <c r="C2" s="65" t="s">
        <v>28</v>
      </c>
      <c r="E2" s="2" t="s">
        <v>12</v>
      </c>
    </row>
    <row r="3" spans="1:5" ht="14.25">
      <c r="A3" s="66" t="s">
        <v>51</v>
      </c>
      <c r="B3" s="50"/>
      <c r="C3" s="50"/>
      <c r="E3" s="3"/>
    </row>
    <row r="4" spans="1:5" ht="14.25">
      <c r="A4" s="71" t="s">
        <v>52</v>
      </c>
      <c r="B4" s="72" t="s">
        <v>69</v>
      </c>
      <c r="C4" s="72"/>
      <c r="D4" s="70"/>
      <c r="E4" s="2"/>
    </row>
    <row r="5" spans="1:5" ht="14.25">
      <c r="A5" s="71" t="s">
        <v>53</v>
      </c>
      <c r="B5" s="72" t="s">
        <v>47</v>
      </c>
      <c r="C5" s="72"/>
      <c r="E5" s="2"/>
    </row>
    <row r="6" spans="1:5" ht="14.25">
      <c r="A6" s="71" t="s">
        <v>54</v>
      </c>
      <c r="B6" s="73" t="s">
        <v>158</v>
      </c>
      <c r="C6" s="72"/>
      <c r="E6" s="2"/>
    </row>
    <row r="7" spans="1:5" ht="14.25">
      <c r="A7" s="71" t="s">
        <v>64</v>
      </c>
      <c r="B7" s="53"/>
      <c r="C7" s="53" t="s">
        <v>66</v>
      </c>
      <c r="E7" s="2"/>
    </row>
    <row r="8" spans="1:5" ht="14.25">
      <c r="A8" s="71" t="s">
        <v>65</v>
      </c>
      <c r="B8" s="53"/>
      <c r="C8" s="53" t="s">
        <v>159</v>
      </c>
      <c r="E8" s="2"/>
    </row>
    <row r="9" spans="1:5" ht="14.25">
      <c r="A9" s="71" t="s">
        <v>67</v>
      </c>
      <c r="B9" s="53"/>
      <c r="C9" s="53" t="s">
        <v>68</v>
      </c>
      <c r="E9" s="2"/>
    </row>
    <row r="10" spans="1:5" ht="14.25">
      <c r="A10" s="49" t="s">
        <v>4</v>
      </c>
      <c r="B10" s="50"/>
      <c r="C10" s="50"/>
      <c r="D10" s="17"/>
      <c r="E10" s="15" t="s">
        <v>4</v>
      </c>
    </row>
    <row r="11" spans="1:5" ht="14.25">
      <c r="A11" s="51" t="s">
        <v>204</v>
      </c>
      <c r="B11" s="52"/>
      <c r="C11" s="52" t="s">
        <v>207</v>
      </c>
      <c r="D11" s="42"/>
      <c r="E11" s="14"/>
    </row>
    <row r="12" spans="1:5" ht="14.25">
      <c r="A12" s="51"/>
      <c r="B12" s="52"/>
      <c r="C12" s="52"/>
      <c r="D12" s="42"/>
      <c r="E12" s="14"/>
    </row>
  </sheetData>
  <sheetProtection password="C5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zoomScalePageLayoutView="0" workbookViewId="0" topLeftCell="A1">
      <selection activeCell="D19" sqref="D19"/>
    </sheetView>
  </sheetViews>
  <sheetFormatPr defaultColWidth="8.7109375" defaultRowHeight="15"/>
  <cols>
    <col min="1" max="1" width="30.421875" style="41" customWidth="1"/>
    <col min="2" max="2" width="19.57421875" style="41" customWidth="1"/>
    <col min="3" max="3" width="20.8515625" style="41" customWidth="1"/>
    <col min="4" max="4" width="2.57421875" style="41" customWidth="1"/>
    <col min="5" max="5" width="33.421875" style="41" customWidth="1"/>
    <col min="6" max="6" width="19.421875" style="41" customWidth="1"/>
    <col min="7" max="7" width="50.8515625" style="41" customWidth="1"/>
    <col min="8" max="16384" width="8.7109375" style="41" customWidth="1"/>
  </cols>
  <sheetData>
    <row r="1" spans="1:5" ht="55.5" customHeight="1">
      <c r="A1" s="62"/>
      <c r="B1" s="63"/>
      <c r="C1" s="64"/>
      <c r="D1" s="57"/>
      <c r="E1" s="1" t="s">
        <v>39</v>
      </c>
    </row>
    <row r="2" spans="1:5" ht="42.75" customHeight="1">
      <c r="A2" s="65" t="s">
        <v>12</v>
      </c>
      <c r="B2" s="65" t="s">
        <v>5</v>
      </c>
      <c r="C2" s="65" t="s">
        <v>28</v>
      </c>
      <c r="E2" s="2" t="s">
        <v>12</v>
      </c>
    </row>
    <row r="3" spans="1:5" ht="14.25">
      <c r="A3" s="66" t="s">
        <v>51</v>
      </c>
      <c r="B3" s="50"/>
      <c r="C3" s="50"/>
      <c r="E3" s="3"/>
    </row>
    <row r="4" spans="1:5" ht="14.25">
      <c r="A4" s="71" t="s">
        <v>52</v>
      </c>
      <c r="B4" s="72" t="s">
        <v>55</v>
      </c>
      <c r="C4" s="72"/>
      <c r="D4" s="70"/>
      <c r="E4" s="2"/>
    </row>
    <row r="5" spans="1:5" ht="14.25">
      <c r="A5" s="71" t="s">
        <v>53</v>
      </c>
      <c r="B5" s="72" t="s">
        <v>63</v>
      </c>
      <c r="C5" s="72"/>
      <c r="E5" s="2"/>
    </row>
    <row r="6" spans="1:5" ht="14.25">
      <c r="A6" s="71" t="s">
        <v>54</v>
      </c>
      <c r="B6" s="74" t="s">
        <v>158</v>
      </c>
      <c r="C6" s="72"/>
      <c r="E6" s="2"/>
    </row>
    <row r="7" spans="1:5" ht="14.25">
      <c r="A7" s="71" t="s">
        <v>56</v>
      </c>
      <c r="B7" s="75"/>
      <c r="C7" s="72" t="s">
        <v>58</v>
      </c>
      <c r="E7" s="2"/>
    </row>
    <row r="8" spans="1:5" ht="14.25">
      <c r="A8" s="71" t="s">
        <v>57</v>
      </c>
      <c r="B8" s="53"/>
      <c r="C8" s="72" t="s">
        <v>58</v>
      </c>
      <c r="E8" s="2"/>
    </row>
    <row r="9" spans="1:5" ht="14.25">
      <c r="A9" s="71" t="s">
        <v>59</v>
      </c>
      <c r="B9" s="53"/>
      <c r="C9" s="72" t="s">
        <v>60</v>
      </c>
      <c r="E9" s="2"/>
    </row>
    <row r="10" spans="1:5" ht="14.25">
      <c r="A10" s="49" t="s">
        <v>4</v>
      </c>
      <c r="B10" s="50"/>
      <c r="C10" s="50"/>
      <c r="D10" s="17"/>
      <c r="E10" s="15" t="s">
        <v>4</v>
      </c>
    </row>
    <row r="11" spans="1:5" ht="14.25">
      <c r="A11" s="51" t="s">
        <v>204</v>
      </c>
      <c r="B11" s="52"/>
      <c r="C11" s="52" t="s">
        <v>208</v>
      </c>
      <c r="D11" s="42"/>
      <c r="E11" s="14"/>
    </row>
    <row r="12" spans="1:5" ht="14.25">
      <c r="A12" s="51"/>
      <c r="B12" s="52"/>
      <c r="C12" s="52"/>
      <c r="D12" s="42"/>
      <c r="E12" s="14"/>
    </row>
  </sheetData>
  <sheetProtection password="C5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zoomScalePageLayoutView="0" workbookViewId="0" topLeftCell="A1">
      <selection activeCell="A1" sqref="A1:C19"/>
    </sheetView>
  </sheetViews>
  <sheetFormatPr defaultColWidth="8.7109375" defaultRowHeight="15"/>
  <cols>
    <col min="1" max="1" width="30.421875" style="41" customWidth="1"/>
    <col min="2" max="2" width="19.57421875" style="41" customWidth="1"/>
    <col min="3" max="3" width="20.8515625" style="41" customWidth="1"/>
    <col min="4" max="4" width="4.00390625" style="44" customWidth="1"/>
    <col min="5" max="5" width="33.421875" style="41" customWidth="1"/>
    <col min="6" max="6" width="19.421875" style="41" customWidth="1"/>
    <col min="7" max="7" width="50.8515625" style="41" customWidth="1"/>
    <col min="8" max="16384" width="8.7109375" style="41" customWidth="1"/>
  </cols>
  <sheetData>
    <row r="1" spans="1:5" ht="55.5" customHeight="1">
      <c r="A1" s="62"/>
      <c r="B1" s="63"/>
      <c r="C1" s="64"/>
      <c r="D1" s="58"/>
      <c r="E1" s="1" t="s">
        <v>39</v>
      </c>
    </row>
    <row r="2" spans="1:5" ht="42.75" customHeight="1">
      <c r="A2" s="65" t="s">
        <v>12</v>
      </c>
      <c r="B2" s="65" t="s">
        <v>5</v>
      </c>
      <c r="C2" s="65" t="s">
        <v>28</v>
      </c>
      <c r="D2" s="18"/>
      <c r="E2" s="2" t="s">
        <v>12</v>
      </c>
    </row>
    <row r="3" spans="1:5" ht="14.25">
      <c r="A3" s="66" t="s">
        <v>161</v>
      </c>
      <c r="B3" s="66"/>
      <c r="C3" s="66"/>
      <c r="D3" s="18"/>
      <c r="E3" s="3" t="s">
        <v>48</v>
      </c>
    </row>
    <row r="4" spans="1:5" ht="14.25">
      <c r="A4" s="67" t="s">
        <v>162</v>
      </c>
      <c r="B4" s="52" t="s">
        <v>163</v>
      </c>
      <c r="C4" s="72"/>
      <c r="D4" s="59"/>
      <c r="E4" s="2"/>
    </row>
    <row r="5" spans="1:5" ht="14.25">
      <c r="A5" s="67" t="s">
        <v>164</v>
      </c>
      <c r="B5" s="52" t="s">
        <v>165</v>
      </c>
      <c r="C5" s="72"/>
      <c r="D5" s="59"/>
      <c r="E5" s="2"/>
    </row>
    <row r="6" spans="1:5" ht="14.25">
      <c r="A6" s="67" t="s">
        <v>108</v>
      </c>
      <c r="B6" s="52" t="s">
        <v>109</v>
      </c>
      <c r="C6" s="53"/>
      <c r="D6" s="59"/>
      <c r="E6" s="2"/>
    </row>
    <row r="7" spans="1:5" ht="14.25">
      <c r="A7" s="67" t="s">
        <v>106</v>
      </c>
      <c r="B7" s="52" t="s">
        <v>107</v>
      </c>
      <c r="C7" s="50"/>
      <c r="D7" s="59"/>
      <c r="E7" s="3" t="s">
        <v>49</v>
      </c>
    </row>
    <row r="8" spans="1:5" ht="14.25">
      <c r="A8" s="67" t="s">
        <v>166</v>
      </c>
      <c r="B8" s="52" t="s">
        <v>167</v>
      </c>
      <c r="C8" s="77"/>
      <c r="D8" s="76"/>
      <c r="E8" s="2"/>
    </row>
    <row r="9" spans="1:5" ht="14.25">
      <c r="A9" s="66" t="s">
        <v>168</v>
      </c>
      <c r="B9" s="50"/>
      <c r="C9" s="50"/>
      <c r="D9" s="18"/>
      <c r="E9" s="3" t="s">
        <v>168</v>
      </c>
    </row>
    <row r="10" spans="1:5" ht="14.25">
      <c r="A10" s="67" t="s">
        <v>104</v>
      </c>
      <c r="B10" s="52" t="s">
        <v>169</v>
      </c>
      <c r="C10" s="77"/>
      <c r="D10" s="76"/>
      <c r="E10" s="2"/>
    </row>
    <row r="11" spans="1:5" ht="14.25">
      <c r="A11" s="67" t="s">
        <v>170</v>
      </c>
      <c r="B11" s="52" t="s">
        <v>113</v>
      </c>
      <c r="C11" s="53"/>
      <c r="D11" s="18"/>
      <c r="E11" s="2"/>
    </row>
    <row r="12" spans="1:5" ht="14.25">
      <c r="A12" s="66" t="s">
        <v>171</v>
      </c>
      <c r="B12" s="50"/>
      <c r="C12" s="50"/>
      <c r="D12" s="18"/>
      <c r="E12" s="3" t="s">
        <v>171</v>
      </c>
    </row>
    <row r="13" spans="1:5" ht="14.25">
      <c r="A13" s="67" t="s">
        <v>172</v>
      </c>
      <c r="B13" s="52" t="s">
        <v>173</v>
      </c>
      <c r="C13" s="53"/>
      <c r="D13" s="18"/>
      <c r="E13" s="2"/>
    </row>
    <row r="14" spans="1:5" ht="14.25">
      <c r="A14" s="66" t="s">
        <v>174</v>
      </c>
      <c r="B14" s="50"/>
      <c r="C14" s="50"/>
      <c r="D14" s="18"/>
      <c r="E14" s="3" t="s">
        <v>174</v>
      </c>
    </row>
    <row r="15" spans="1:5" ht="28.5">
      <c r="A15" s="71" t="s">
        <v>175</v>
      </c>
      <c r="B15" s="52" t="s">
        <v>10</v>
      </c>
      <c r="C15" s="53"/>
      <c r="D15" s="18"/>
      <c r="E15" s="2"/>
    </row>
    <row r="16" spans="1:5" ht="14.25">
      <c r="A16" s="49" t="s">
        <v>4</v>
      </c>
      <c r="B16" s="50"/>
      <c r="C16" s="50"/>
      <c r="D16" s="17"/>
      <c r="E16" s="15" t="s">
        <v>4</v>
      </c>
    </row>
    <row r="17" spans="1:5" ht="14.25">
      <c r="A17" s="51" t="s">
        <v>204</v>
      </c>
      <c r="B17" s="52"/>
      <c r="C17" s="52" t="s">
        <v>209</v>
      </c>
      <c r="D17" s="42"/>
      <c r="E17" s="14"/>
    </row>
    <row r="18" spans="1:5" ht="14.25">
      <c r="A18" s="51"/>
      <c r="B18" s="52"/>
      <c r="C18" s="52"/>
      <c r="D18" s="42"/>
      <c r="E18" s="14"/>
    </row>
    <row r="19" spans="1:3" ht="14.25">
      <c r="A19" s="56"/>
      <c r="B19" s="56"/>
      <c r="C19" s="56"/>
    </row>
  </sheetData>
  <sheetProtection password="C5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zoomScalePageLayoutView="0" workbookViewId="0" topLeftCell="A1">
      <selection activeCell="A1" sqref="A1:C25"/>
    </sheetView>
  </sheetViews>
  <sheetFormatPr defaultColWidth="8.7109375" defaultRowHeight="15"/>
  <cols>
    <col min="1" max="1" width="28.7109375" style="78" customWidth="1"/>
    <col min="2" max="2" width="15.421875" style="78" customWidth="1"/>
    <col min="3" max="3" width="14.140625" style="78" customWidth="1"/>
    <col min="4" max="4" width="3.00390625" style="79" customWidth="1"/>
    <col min="5" max="5" width="33.421875" style="78" bestFit="1" customWidth="1"/>
    <col min="6" max="16384" width="8.7109375" style="78" customWidth="1"/>
  </cols>
  <sheetData>
    <row r="1" spans="1:5" ht="84" customHeight="1">
      <c r="A1" s="84"/>
      <c r="B1" s="85"/>
      <c r="C1" s="86"/>
      <c r="E1" s="1" t="s">
        <v>39</v>
      </c>
    </row>
    <row r="2" spans="1:5" ht="43.5" customHeight="1">
      <c r="A2" s="65" t="s">
        <v>12</v>
      </c>
      <c r="B2" s="87" t="s">
        <v>5</v>
      </c>
      <c r="C2" s="87" t="s">
        <v>6</v>
      </c>
      <c r="D2" s="80"/>
      <c r="E2" s="2" t="s">
        <v>12</v>
      </c>
    </row>
    <row r="3" spans="1:5" ht="14.25">
      <c r="A3" s="88" t="s">
        <v>14</v>
      </c>
      <c r="B3" s="88"/>
      <c r="C3" s="88"/>
      <c r="D3" s="81"/>
      <c r="E3" s="9" t="s">
        <v>14</v>
      </c>
    </row>
    <row r="4" spans="1:5" ht="14.25">
      <c r="A4" s="75" t="s">
        <v>7</v>
      </c>
      <c r="B4" s="74"/>
      <c r="C4" s="74">
        <v>32</v>
      </c>
      <c r="D4" s="82"/>
      <c r="E4" s="10"/>
    </row>
    <row r="5" spans="1:5" ht="28.5">
      <c r="A5" s="75" t="s">
        <v>19</v>
      </c>
      <c r="B5" s="86"/>
      <c r="C5" s="89" t="s">
        <v>38</v>
      </c>
      <c r="D5" s="82"/>
      <c r="E5" s="10"/>
    </row>
    <row r="6" spans="1:5" ht="14.25">
      <c r="A6" s="75" t="s">
        <v>13</v>
      </c>
      <c r="B6" s="74" t="s">
        <v>20</v>
      </c>
      <c r="C6" s="74"/>
      <c r="D6" s="82"/>
      <c r="E6" s="10"/>
    </row>
    <row r="7" spans="1:5" ht="14.25">
      <c r="A7" s="75" t="s">
        <v>21</v>
      </c>
      <c r="B7" s="90"/>
      <c r="C7" s="90" t="s">
        <v>70</v>
      </c>
      <c r="D7" s="83"/>
      <c r="E7" s="10"/>
    </row>
    <row r="8" spans="1:5" ht="14.25">
      <c r="A8" s="75" t="s">
        <v>35</v>
      </c>
      <c r="B8" s="91">
        <v>0.99</v>
      </c>
      <c r="C8" s="74"/>
      <c r="D8" s="82"/>
      <c r="E8" s="10"/>
    </row>
    <row r="9" spans="1:5" ht="14.25">
      <c r="A9" s="88" t="s">
        <v>15</v>
      </c>
      <c r="B9" s="92"/>
      <c r="C9" s="92"/>
      <c r="D9" s="82"/>
      <c r="E9" s="9" t="s">
        <v>15</v>
      </c>
    </row>
    <row r="10" spans="1:5" ht="14.25">
      <c r="A10" s="75" t="s">
        <v>8</v>
      </c>
      <c r="B10" s="74" t="s">
        <v>9</v>
      </c>
      <c r="C10" s="74"/>
      <c r="D10" s="82"/>
      <c r="E10" s="10"/>
    </row>
    <row r="11" spans="1:5" ht="14.25">
      <c r="A11" s="93" t="s">
        <v>22</v>
      </c>
      <c r="B11" s="89" t="s">
        <v>10</v>
      </c>
      <c r="C11" s="74"/>
      <c r="D11" s="82"/>
      <c r="E11" s="10"/>
    </row>
    <row r="12" spans="1:5" ht="14.25">
      <c r="A12" s="93" t="s">
        <v>23</v>
      </c>
      <c r="B12" s="89" t="s">
        <v>10</v>
      </c>
      <c r="C12" s="74"/>
      <c r="D12" s="82"/>
      <c r="E12" s="10"/>
    </row>
    <row r="13" spans="1:5" ht="14.25">
      <c r="A13" s="93" t="s">
        <v>24</v>
      </c>
      <c r="B13" s="89" t="s">
        <v>10</v>
      </c>
      <c r="C13" s="74"/>
      <c r="D13" s="82"/>
      <c r="E13" s="10"/>
    </row>
    <row r="14" spans="1:5" ht="14.25">
      <c r="A14" s="75" t="s">
        <v>25</v>
      </c>
      <c r="B14" s="74" t="s">
        <v>10</v>
      </c>
      <c r="C14" s="74"/>
      <c r="D14" s="82"/>
      <c r="E14" s="10"/>
    </row>
    <row r="15" spans="1:5" ht="14.25">
      <c r="A15" s="88" t="s">
        <v>16</v>
      </c>
      <c r="B15" s="92"/>
      <c r="C15" s="92"/>
      <c r="D15" s="82"/>
      <c r="E15" s="9" t="s">
        <v>16</v>
      </c>
    </row>
    <row r="16" spans="1:5" ht="14.25">
      <c r="A16" s="75" t="s">
        <v>160</v>
      </c>
      <c r="B16" s="74" t="s">
        <v>10</v>
      </c>
      <c r="C16" s="74"/>
      <c r="D16" s="82"/>
      <c r="E16" s="10"/>
    </row>
    <row r="17" spans="1:5" ht="14.25">
      <c r="A17" s="88" t="s">
        <v>17</v>
      </c>
      <c r="B17" s="92"/>
      <c r="C17" s="92"/>
      <c r="D17" s="82"/>
      <c r="E17" s="9" t="s">
        <v>17</v>
      </c>
    </row>
    <row r="18" spans="1:5" ht="28.5">
      <c r="A18" s="75" t="s">
        <v>37</v>
      </c>
      <c r="B18" s="74"/>
      <c r="C18" s="89" t="s">
        <v>36</v>
      </c>
      <c r="D18" s="82"/>
      <c r="E18" s="10"/>
    </row>
    <row r="19" spans="1:5" ht="14.25">
      <c r="A19" s="75" t="s">
        <v>71</v>
      </c>
      <c r="B19" s="74"/>
      <c r="C19" s="89" t="s">
        <v>11</v>
      </c>
      <c r="D19" s="82"/>
      <c r="E19" s="10"/>
    </row>
    <row r="20" spans="1:5" ht="14.25">
      <c r="A20" s="88" t="s">
        <v>18</v>
      </c>
      <c r="B20" s="92"/>
      <c r="C20" s="92"/>
      <c r="D20" s="82"/>
      <c r="E20" s="9" t="s">
        <v>18</v>
      </c>
    </row>
    <row r="21" spans="1:5" ht="14.25">
      <c r="A21" s="75" t="s">
        <v>26</v>
      </c>
      <c r="B21" s="74"/>
      <c r="C21" s="74">
        <v>1</v>
      </c>
      <c r="D21" s="82"/>
      <c r="E21" s="10"/>
    </row>
    <row r="22" spans="1:5" ht="14.25">
      <c r="A22" s="75" t="s">
        <v>27</v>
      </c>
      <c r="B22" s="74"/>
      <c r="C22" s="89">
        <v>1</v>
      </c>
      <c r="D22" s="82"/>
      <c r="E22" s="10"/>
    </row>
    <row r="23" spans="1:5" ht="14.25">
      <c r="A23" s="88" t="s">
        <v>4</v>
      </c>
      <c r="B23" s="92"/>
      <c r="C23" s="92"/>
      <c r="D23" s="82"/>
      <c r="E23" s="9" t="s">
        <v>4</v>
      </c>
    </row>
    <row r="24" spans="1:5" ht="14.25">
      <c r="A24" s="51" t="s">
        <v>204</v>
      </c>
      <c r="B24" s="52"/>
      <c r="C24" s="52" t="s">
        <v>210</v>
      </c>
      <c r="D24" s="42"/>
      <c r="E24" s="14"/>
    </row>
    <row r="25" spans="1:5" ht="14.25">
      <c r="A25" s="51"/>
      <c r="B25" s="52"/>
      <c r="C25" s="52"/>
      <c r="D25" s="42"/>
      <c r="E25" s="14"/>
    </row>
  </sheetData>
  <sheetProtection password="C5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zoomScalePageLayoutView="0" workbookViewId="0" topLeftCell="A1">
      <selection activeCell="A1" sqref="A1:C11"/>
    </sheetView>
  </sheetViews>
  <sheetFormatPr defaultColWidth="9.140625" defaultRowHeight="15"/>
  <cols>
    <col min="1" max="1" width="20.28125" style="8" bestFit="1" customWidth="1"/>
    <col min="2" max="2" width="23.28125" style="8" customWidth="1"/>
    <col min="3" max="3" width="15.8515625" style="8" customWidth="1"/>
    <col min="4" max="4" width="3.8515625" style="19" customWidth="1"/>
    <col min="5" max="5" width="31.57421875" style="8" customWidth="1"/>
    <col min="6" max="6" width="5.140625" style="8" customWidth="1"/>
    <col min="7" max="16384" width="8.8515625" style="8" customWidth="1"/>
  </cols>
  <sheetData>
    <row r="1" spans="1:5" ht="52.5" customHeight="1">
      <c r="A1" s="62"/>
      <c r="B1" s="85"/>
      <c r="C1" s="86"/>
      <c r="D1" s="79"/>
      <c r="E1" s="1" t="s">
        <v>39</v>
      </c>
    </row>
    <row r="2" spans="1:5" ht="49.5" customHeight="1">
      <c r="A2" s="65" t="s">
        <v>12</v>
      </c>
      <c r="B2" s="87" t="s">
        <v>5</v>
      </c>
      <c r="C2" s="87" t="s">
        <v>6</v>
      </c>
      <c r="D2" s="80"/>
      <c r="E2" s="2" t="s">
        <v>12</v>
      </c>
    </row>
    <row r="3" spans="1:5" ht="14.25">
      <c r="A3" s="88" t="s">
        <v>14</v>
      </c>
      <c r="B3" s="88"/>
      <c r="C3" s="88"/>
      <c r="D3" s="81"/>
      <c r="E3" s="11" t="s">
        <v>14</v>
      </c>
    </row>
    <row r="4" spans="1:5" ht="14.25">
      <c r="A4" s="95" t="s">
        <v>176</v>
      </c>
      <c r="B4" s="74" t="s">
        <v>179</v>
      </c>
      <c r="C4" s="68"/>
      <c r="D4" s="61"/>
      <c r="E4" s="12"/>
    </row>
    <row r="5" spans="1:5" ht="14.25">
      <c r="A5" s="95" t="s">
        <v>168</v>
      </c>
      <c r="B5" s="96" t="s">
        <v>177</v>
      </c>
      <c r="C5" s="74"/>
      <c r="D5" s="82"/>
      <c r="E5" s="13"/>
    </row>
    <row r="6" spans="1:5" ht="14.25">
      <c r="A6" s="95" t="s">
        <v>178</v>
      </c>
      <c r="B6" s="96" t="s">
        <v>95</v>
      </c>
      <c r="C6" s="74"/>
      <c r="D6" s="82"/>
      <c r="E6" s="13"/>
    </row>
    <row r="7" spans="1:5" ht="14.25">
      <c r="A7" s="97" t="s">
        <v>180</v>
      </c>
      <c r="B7" s="98" t="s">
        <v>181</v>
      </c>
      <c r="C7" s="74"/>
      <c r="D7" s="82"/>
      <c r="E7" s="12"/>
    </row>
    <row r="8" spans="1:5" ht="14.25">
      <c r="A8" s="97" t="s">
        <v>166</v>
      </c>
      <c r="B8" s="68"/>
      <c r="C8" s="98" t="s">
        <v>182</v>
      </c>
      <c r="D8" s="94"/>
      <c r="E8" s="12"/>
    </row>
    <row r="9" spans="1:5" ht="14.25">
      <c r="A9" s="49" t="s">
        <v>4</v>
      </c>
      <c r="B9" s="50"/>
      <c r="C9" s="50"/>
      <c r="D9" s="17"/>
      <c r="E9" s="15" t="s">
        <v>4</v>
      </c>
    </row>
    <row r="10" spans="1:5" ht="14.25">
      <c r="A10" s="51" t="s">
        <v>204</v>
      </c>
      <c r="B10" s="52"/>
      <c r="C10" s="52" t="s">
        <v>211</v>
      </c>
      <c r="D10" s="42"/>
      <c r="E10" s="14"/>
    </row>
    <row r="11" spans="1:5" ht="14.25">
      <c r="A11" s="51"/>
      <c r="B11" s="52"/>
      <c r="C11" s="52"/>
      <c r="D11" s="42"/>
      <c r="E11" s="14"/>
    </row>
  </sheetData>
  <sheetProtection password="C5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A1" sqref="A1:C10"/>
    </sheetView>
  </sheetViews>
  <sheetFormatPr defaultColWidth="8.7109375" defaultRowHeight="15"/>
  <cols>
    <col min="1" max="1" width="25.421875" style="41" customWidth="1"/>
    <col min="2" max="2" width="19.57421875" style="41" customWidth="1"/>
    <col min="3" max="3" width="20.8515625" style="41" customWidth="1"/>
    <col min="4" max="4" width="4.421875" style="44" customWidth="1"/>
    <col min="5" max="5" width="33.421875" style="41" customWidth="1"/>
    <col min="6" max="6" width="19.421875" style="41" customWidth="1"/>
    <col min="7" max="7" width="50.8515625" style="41" customWidth="1"/>
    <col min="8" max="16384" width="8.7109375" style="41" customWidth="1"/>
  </cols>
  <sheetData>
    <row r="1" spans="1:5" ht="55.5" customHeight="1">
      <c r="A1" s="62"/>
      <c r="B1" s="63"/>
      <c r="C1" s="64"/>
      <c r="D1" s="58"/>
      <c r="E1" s="1" t="s">
        <v>39</v>
      </c>
    </row>
    <row r="2" spans="1:5" ht="42.75" customHeight="1">
      <c r="A2" s="65" t="s">
        <v>12</v>
      </c>
      <c r="B2" s="65" t="s">
        <v>5</v>
      </c>
      <c r="C2" s="65" t="s">
        <v>28</v>
      </c>
      <c r="D2" s="18"/>
      <c r="E2" s="2" t="s">
        <v>12</v>
      </c>
    </row>
    <row r="3" spans="1:5" ht="14.25">
      <c r="A3" s="66" t="s">
        <v>51</v>
      </c>
      <c r="B3" s="66"/>
      <c r="C3" s="66"/>
      <c r="D3" s="18"/>
      <c r="E3" s="3" t="s">
        <v>51</v>
      </c>
    </row>
    <row r="4" spans="1:5" ht="14.25">
      <c r="A4" s="67" t="s">
        <v>168</v>
      </c>
      <c r="B4" s="95"/>
      <c r="C4" s="67" t="s">
        <v>183</v>
      </c>
      <c r="D4" s="60"/>
      <c r="E4" s="2"/>
    </row>
    <row r="5" spans="1:5" ht="14.25">
      <c r="A5" s="67" t="s">
        <v>184</v>
      </c>
      <c r="B5" s="67" t="s">
        <v>185</v>
      </c>
      <c r="C5" s="95"/>
      <c r="D5" s="61"/>
      <c r="E5" s="2"/>
    </row>
    <row r="6" spans="1:5" ht="14.25">
      <c r="A6" s="67" t="s">
        <v>186</v>
      </c>
      <c r="B6" s="95"/>
      <c r="C6" s="67" t="s">
        <v>187</v>
      </c>
      <c r="D6" s="60"/>
      <c r="E6" s="2"/>
    </row>
    <row r="7" spans="1:5" ht="14.25">
      <c r="A7" s="67" t="s">
        <v>188</v>
      </c>
      <c r="B7" s="95"/>
      <c r="C7" s="67" t="s">
        <v>189</v>
      </c>
      <c r="D7" s="60"/>
      <c r="E7" s="2"/>
    </row>
    <row r="8" spans="1:5" ht="14.25">
      <c r="A8" s="49" t="s">
        <v>4</v>
      </c>
      <c r="B8" s="50"/>
      <c r="C8" s="50"/>
      <c r="D8" s="17"/>
      <c r="E8" s="15" t="s">
        <v>4</v>
      </c>
    </row>
    <row r="9" spans="1:5" ht="14.25">
      <c r="A9" s="51" t="s">
        <v>204</v>
      </c>
      <c r="B9" s="52"/>
      <c r="C9" s="52" t="s">
        <v>212</v>
      </c>
      <c r="D9" s="42"/>
      <c r="E9" s="14"/>
    </row>
    <row r="10" spans="1:5" ht="14.25">
      <c r="A10" s="51"/>
      <c r="B10" s="52"/>
      <c r="C10" s="52"/>
      <c r="D10" s="42"/>
      <c r="E10" s="14"/>
    </row>
  </sheetData>
  <sheetProtection password="C5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2021-09-27T11:55:40Z</dcterms:modified>
  <cp:category/>
  <cp:version/>
  <cp:contentType/>
  <cp:contentStatus/>
</cp:coreProperties>
</file>