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Realizované VZ\2021\14_NADLIMIT_Mutanti a hlodavci_Vivárium\01_Výzva\"/>
    </mc:Choice>
  </mc:AlternateContent>
  <xr:revisionPtr revIDLastSave="0" documentId="13_ncr:1_{4B49883E-EF63-479F-BCBC-0956FA09F9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fikace_plnění NOVÉ" sheetId="2" r:id="rId1"/>
  </sheets>
  <definedNames>
    <definedName name="_xlnm.Print_Area" localSheetId="0">'Specifikace_plnění NOVÉ'!$A$1:$J$73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2" l="1"/>
  <c r="I56" i="2" l="1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J28" i="2"/>
  <c r="I28" i="2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J18" i="2"/>
  <c r="I18" i="2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G62" i="2" l="1"/>
</calcChain>
</file>

<file path=xl/sharedStrings.xml><?xml version="1.0" encoding="utf-8"?>
<sst xmlns="http://schemas.openxmlformats.org/spreadsheetml/2006/main" count="116" uniqueCount="64">
  <si>
    <t>-</t>
  </si>
  <si>
    <t>Část veřejné zakázky</t>
  </si>
  <si>
    <t>Druh</t>
  </si>
  <si>
    <t>Kmen</t>
  </si>
  <si>
    <t>Specifikace kvality zvířat</t>
  </si>
  <si>
    <t>Pohlaví</t>
  </si>
  <si>
    <t xml:space="preserve">Specifikace </t>
  </si>
  <si>
    <t>Předpokládaný odběr (ks) za 2 roky</t>
  </si>
  <si>
    <t>Jednotková cena v Kč bez DPH zaokrouhlená na 2 desetinná místa</t>
  </si>
  <si>
    <t>Předpokládaná cena za 2 roky odběru v Kč bez DPH</t>
  </si>
  <si>
    <t>potkan outbrední</t>
  </si>
  <si>
    <t xml:space="preserve">Wistar </t>
  </si>
  <si>
    <t>SPF kmen z bariérového chovu</t>
  </si>
  <si>
    <t>samec</t>
  </si>
  <si>
    <t>samice</t>
  </si>
  <si>
    <t>potkan inbrední</t>
  </si>
  <si>
    <t>3 týdny</t>
  </si>
  <si>
    <t>4 týdny</t>
  </si>
  <si>
    <t>5 týdnů</t>
  </si>
  <si>
    <t>6 týdnů</t>
  </si>
  <si>
    <t>7 týdnů</t>
  </si>
  <si>
    <t>8 týdnů</t>
  </si>
  <si>
    <t>Spontaneously hypertensive (SHR)</t>
  </si>
  <si>
    <t>myš outbrední</t>
  </si>
  <si>
    <t>17 - 20 g</t>
  </si>
  <si>
    <t>myš inbrední</t>
  </si>
  <si>
    <t>myš gravidní</t>
  </si>
  <si>
    <t>gravidní samice s definovaným početím</t>
  </si>
  <si>
    <t>Poznámky:</t>
  </si>
  <si>
    <t>SPF = Specific Pathogen Free dle aktuálního doporučení FELASA (the Federation of European Laboratory Animal Science Associations): FELASA recommendations for the health monitoring of mouse, rat, hamster, guinea pig and rabbit colonies in breeding and experimental units, Laboratory Animals 2014, Vol. 48(3) 78–192</t>
  </si>
  <si>
    <t>dostupné z: https://journals.sagepub.com/doi/pdf/10.1177/0023677213516312</t>
  </si>
  <si>
    <t>Nabídková cena č. 1</t>
  </si>
  <si>
    <t>Nejvýše přípustná hodnota nabídkové ceny č. 1</t>
  </si>
  <si>
    <t>Nabídková cena č. 2a</t>
  </si>
  <si>
    <t>Maximální kapacita přepravního obalu</t>
  </si>
  <si>
    <t>Nejvýše přípustná hodnota nabídkové ceny č. 2a</t>
  </si>
  <si>
    <t>Nabídková cena č. 3</t>
  </si>
  <si>
    <t>Nejvýše přípustná hodnota nabídkové ceny č. 3</t>
  </si>
  <si>
    <t>Účastník doplní pouze ty buňky, u nichž je uveden pokyn k doplnění.</t>
  </si>
  <si>
    <t>min. 20 ks laboratorních myší o věku do 3 týdnů</t>
  </si>
  <si>
    <t>˂ 121 g</t>
  </si>
  <si>
    <t>122 - 149 g</t>
  </si>
  <si>
    <t>150 - 176 g</t>
  </si>
  <si>
    <t>177 - 209 g</t>
  </si>
  <si>
    <t>11 - 16 g</t>
  </si>
  <si>
    <t>21 - 25 g</t>
  </si>
  <si>
    <t>březost 1 -2 týdny</t>
  </si>
  <si>
    <t>min. 9 ks laboratorních potkanů o hmotnosti do 119 g</t>
  </si>
  <si>
    <t>NMRI</t>
  </si>
  <si>
    <t>C57BL/6J</t>
  </si>
  <si>
    <t>Část 1 – Laboratorní hlodavci</t>
  </si>
  <si>
    <t>Pro představu o přibližné velikosti objednávek zadavatel udává, že typická jednorázová objednávka laboratorních hlodavců jednoho kmene se předpokládá v maximálním rozsahu 50 ks potkanů a 80 ks myší, s přibližnou četností objednávek 8x ročně u potkanů a 10x ročně u myší.</t>
  </si>
  <si>
    <t>Wistar Kyoto</t>
  </si>
  <si>
    <t>Nabídková cena č. 2b</t>
  </si>
  <si>
    <t>Nejvýše přípustná hodnota nabídkové ceny č. 2b</t>
  </si>
  <si>
    <r>
      <t xml:space="preserve">Jednotková cena v Kč bez DPH 
</t>
    </r>
    <r>
      <rPr>
        <b/>
        <sz val="8"/>
        <color theme="3" tint="0.39997558519241921"/>
        <rFont val="Arial"/>
        <family val="2"/>
        <charset val="238"/>
      </rPr>
      <t>(doplní účastník)</t>
    </r>
  </si>
  <si>
    <t>Celková cena za dodání předpokládaného počtu laboratorních hlodavců v Kč bez DPH (účastník NEDOPLŇUJE)</t>
  </si>
  <si>
    <r>
      <t xml:space="preserve">Jednotková cena za přepravní obal pro laboratorní potkany v Kč bez DPH </t>
    </r>
    <r>
      <rPr>
        <b/>
        <sz val="11"/>
        <color theme="3" tint="0.39997558519241921"/>
        <rFont val="Calibri"/>
        <family val="2"/>
        <charset val="238"/>
        <scheme val="minor"/>
      </rPr>
      <t>(doplní účastník)</t>
    </r>
  </si>
  <si>
    <r>
      <t>Jednotková cena za přepravní obal pro laboratorní myši v Kč bez DPH</t>
    </r>
    <r>
      <rPr>
        <b/>
        <sz val="11"/>
        <color theme="3" tint="0.39997558519241921"/>
        <rFont val="Calibri"/>
        <family val="2"/>
        <charset val="238"/>
        <scheme val="minor"/>
      </rPr>
      <t xml:space="preserve"> (doplní účastník)</t>
    </r>
  </si>
  <si>
    <r>
      <t xml:space="preserve">Maximální délka dopravy laboratorních hlodavců (celé km) </t>
    </r>
    <r>
      <rPr>
        <b/>
        <sz val="11"/>
        <color theme="3" tint="0.39997558519241921"/>
        <rFont val="Calibri"/>
        <family val="2"/>
        <charset val="238"/>
        <scheme val="minor"/>
      </rPr>
      <t>(doplní účastník)</t>
    </r>
  </si>
  <si>
    <r>
      <t xml:space="preserve">Jednotková cena za 1 km dopravy laboratorních hlodavců v Kč bez DPH </t>
    </r>
    <r>
      <rPr>
        <b/>
        <sz val="11"/>
        <color theme="3" tint="0.39997558519241921"/>
        <rFont val="Calibri"/>
        <family val="2"/>
        <charset val="238"/>
        <scheme val="minor"/>
      </rPr>
      <t>(doplní účastník)</t>
    </r>
  </si>
  <si>
    <t>Maximální cena za dopravu laboratorních hlodavců v Kč bez DPH (účastník NEDOPLŇUJE)</t>
  </si>
  <si>
    <t>Příloha č. 5a dokumentace zadávacího řízení</t>
  </si>
  <si>
    <t>Specifikace předmětu plnění; Předloha pro zpracování ceny plnění, Ceník pro část 1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</si>
</sst>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8"/>
      <color theme="3" tint="0.39997558519241921"/>
      <name val="Arial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4" borderId="12" xfId="0" applyFont="1" applyFill="1" applyBorder="1" applyAlignment="1" applyProtection="1">
      <alignment horizontal="lef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2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8" fontId="10" fillId="0" borderId="0" xfId="0" applyNumberFormat="1" applyFont="1" applyProtection="1"/>
    <xf numFmtId="164" fontId="11" fillId="0" borderId="0" xfId="0" applyNumberFormat="1" applyFont="1" applyProtection="1"/>
    <xf numFmtId="164" fontId="10" fillId="0" borderId="0" xfId="0" applyNumberFormat="1" applyFont="1" applyProtection="1"/>
    <xf numFmtId="0" fontId="0" fillId="0" borderId="0" xfId="0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/>
    <xf numFmtId="0" fontId="3" fillId="0" borderId="4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0" borderId="14" xfId="0" applyBorder="1" applyAlignment="1" applyProtection="1"/>
    <xf numFmtId="0" fontId="0" fillId="0" borderId="18" xfId="0" applyBorder="1" applyAlignment="1" applyProtection="1"/>
    <xf numFmtId="0" fontId="0" fillId="0" borderId="16" xfId="0" applyBorder="1" applyAlignment="1" applyProtection="1"/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43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0" fillId="0" borderId="27" xfId="0" applyBorder="1" applyAlignment="1" applyProtection="1"/>
    <xf numFmtId="164" fontId="0" fillId="0" borderId="2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23" xfId="0" applyBorder="1" applyAlignment="1" applyProtection="1"/>
    <xf numFmtId="0" fontId="0" fillId="0" borderId="26" xfId="0" applyBorder="1" applyAlignment="1" applyProtection="1"/>
    <xf numFmtId="0" fontId="0" fillId="0" borderId="25" xfId="0" applyBorder="1" applyAlignment="1" applyProtection="1"/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0" fontId="3" fillId="0" borderId="30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31" xfId="0" applyBorder="1" applyAlignment="1" applyProtection="1"/>
    <xf numFmtId="164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8" xfId="0" applyBorder="1" applyAlignment="1" applyProtection="1"/>
    <xf numFmtId="0" fontId="0" fillId="0" borderId="29" xfId="0" applyBorder="1" applyAlignment="1" applyProtection="1"/>
    <xf numFmtId="0" fontId="9" fillId="0" borderId="29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/>
    <xf numFmtId="0" fontId="9" fillId="0" borderId="32" xfId="0" applyFont="1" applyFill="1" applyBorder="1" applyAlignment="1" applyProtection="1"/>
    <xf numFmtId="0" fontId="0" fillId="0" borderId="21" xfId="0" applyBorder="1" applyAlignment="1" applyProtection="1"/>
    <xf numFmtId="0" fontId="0" fillId="0" borderId="3" xfId="0" applyBorder="1" applyAlignment="1" applyProtection="1"/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0" fontId="0" fillId="0" borderId="32" xfId="0" applyFill="1" applyBorder="1" applyAlignment="1" applyProtection="1"/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1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</xf>
    <xf numFmtId="164" fontId="5" fillId="5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</cellXfs>
  <cellStyles count="2">
    <cellStyle name="Hypertextový odkaz" xfId="1" builtinId="8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33AD-01A0-481A-94E5-26C6E4822973}">
  <dimension ref="A1:L83"/>
  <sheetViews>
    <sheetView tabSelected="1" zoomScaleNormal="100" workbookViewId="0">
      <selection activeCell="A4" sqref="A4:J4"/>
    </sheetView>
  </sheetViews>
  <sheetFormatPr defaultRowHeight="15" x14ac:dyDescent="0.25"/>
  <cols>
    <col min="1" max="10" width="16.7109375" style="2" customWidth="1"/>
    <col min="11" max="11" width="24.42578125" style="2" customWidth="1"/>
    <col min="12" max="17" width="9.140625" style="2"/>
    <col min="18" max="18" width="17.7109375" style="2" customWidth="1"/>
    <col min="19" max="19" width="38.42578125" style="2" customWidth="1"/>
    <col min="20" max="20" width="44.140625" style="2" customWidth="1"/>
    <col min="21" max="16384" width="9.140625" style="2"/>
  </cols>
  <sheetData>
    <row r="1" spans="1:12" x14ac:dyDescent="0.25">
      <c r="A1" s="47" t="s">
        <v>62</v>
      </c>
      <c r="B1" s="47"/>
      <c r="C1" s="47"/>
      <c r="D1" s="47"/>
      <c r="E1" s="47"/>
      <c r="F1" s="47"/>
      <c r="G1" s="47"/>
      <c r="H1" s="47"/>
      <c r="I1" s="47"/>
      <c r="J1" s="48"/>
    </row>
    <row r="2" spans="1:12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48"/>
    </row>
    <row r="3" spans="1:12" x14ac:dyDescent="0.25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8"/>
      <c r="K3" s="3"/>
    </row>
    <row r="4" spans="1:12" ht="15.75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3"/>
      <c r="K4" s="3"/>
    </row>
    <row r="5" spans="1:12" ht="63.75" customHeight="1" thickBot="1" x14ac:dyDescent="0.3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55</v>
      </c>
      <c r="I5" s="6" t="s">
        <v>8</v>
      </c>
      <c r="J5" s="7" t="s">
        <v>9</v>
      </c>
      <c r="K5" s="8"/>
    </row>
    <row r="6" spans="1:12" ht="15" customHeight="1" x14ac:dyDescent="0.25">
      <c r="A6" s="54" t="s">
        <v>50</v>
      </c>
      <c r="B6" s="57" t="s">
        <v>10</v>
      </c>
      <c r="C6" s="60" t="s">
        <v>11</v>
      </c>
      <c r="D6" s="60" t="s">
        <v>12</v>
      </c>
      <c r="E6" s="63" t="s">
        <v>13</v>
      </c>
      <c r="F6" s="9" t="s">
        <v>40</v>
      </c>
      <c r="G6" s="10">
        <v>113</v>
      </c>
      <c r="H6" s="1"/>
      <c r="I6" s="11">
        <f>ROUND(H6,2)</f>
        <v>0</v>
      </c>
      <c r="J6" s="12">
        <f>I6*G6</f>
        <v>0</v>
      </c>
      <c r="K6" s="41"/>
    </row>
    <row r="7" spans="1:12" ht="15" customHeight="1" x14ac:dyDescent="0.25">
      <c r="A7" s="55"/>
      <c r="B7" s="58"/>
      <c r="C7" s="61"/>
      <c r="D7" s="61"/>
      <c r="E7" s="64"/>
      <c r="F7" s="13" t="s">
        <v>41</v>
      </c>
      <c r="G7" s="14">
        <v>113</v>
      </c>
      <c r="H7" s="36"/>
      <c r="I7" s="15">
        <f>ROUND(H7,2)</f>
        <v>0</v>
      </c>
      <c r="J7" s="16">
        <f t="shared" ref="J7:J13" si="0">I7*G7</f>
        <v>0</v>
      </c>
      <c r="K7" s="41"/>
    </row>
    <row r="8" spans="1:12" ht="15" customHeight="1" x14ac:dyDescent="0.25">
      <c r="A8" s="55"/>
      <c r="B8" s="58"/>
      <c r="C8" s="61"/>
      <c r="D8" s="61"/>
      <c r="E8" s="64"/>
      <c r="F8" s="13" t="s">
        <v>42</v>
      </c>
      <c r="G8" s="14">
        <v>113</v>
      </c>
      <c r="H8" s="36"/>
      <c r="I8" s="15">
        <f t="shared" ref="I8:I56" si="1">ROUND(H8,2)</f>
        <v>0</v>
      </c>
      <c r="J8" s="16">
        <f t="shared" si="0"/>
        <v>0</v>
      </c>
      <c r="K8" s="41"/>
    </row>
    <row r="9" spans="1:12" ht="15" customHeight="1" x14ac:dyDescent="0.25">
      <c r="A9" s="55"/>
      <c r="B9" s="58"/>
      <c r="C9" s="61"/>
      <c r="D9" s="61"/>
      <c r="E9" s="64"/>
      <c r="F9" s="13" t="s">
        <v>43</v>
      </c>
      <c r="G9" s="14">
        <v>111</v>
      </c>
      <c r="H9" s="36"/>
      <c r="I9" s="15">
        <f t="shared" si="1"/>
        <v>0</v>
      </c>
      <c r="J9" s="16">
        <f t="shared" si="0"/>
        <v>0</v>
      </c>
      <c r="K9" s="41"/>
    </row>
    <row r="10" spans="1:12" ht="15" customHeight="1" x14ac:dyDescent="0.25">
      <c r="A10" s="55"/>
      <c r="B10" s="58"/>
      <c r="C10" s="61"/>
      <c r="D10" s="61"/>
      <c r="E10" s="64" t="s">
        <v>14</v>
      </c>
      <c r="F10" s="13" t="s">
        <v>40</v>
      </c>
      <c r="G10" s="14">
        <v>75</v>
      </c>
      <c r="H10" s="36"/>
      <c r="I10" s="15">
        <f t="shared" si="1"/>
        <v>0</v>
      </c>
      <c r="J10" s="16">
        <f t="shared" si="0"/>
        <v>0</v>
      </c>
      <c r="K10" s="72"/>
    </row>
    <row r="11" spans="1:12" ht="15.75" x14ac:dyDescent="0.25">
      <c r="A11" s="55"/>
      <c r="B11" s="58"/>
      <c r="C11" s="61"/>
      <c r="D11" s="61"/>
      <c r="E11" s="64"/>
      <c r="F11" s="13" t="s">
        <v>41</v>
      </c>
      <c r="G11" s="14">
        <v>75</v>
      </c>
      <c r="H11" s="36"/>
      <c r="I11" s="15">
        <f t="shared" si="1"/>
        <v>0</v>
      </c>
      <c r="J11" s="16">
        <f t="shared" si="0"/>
        <v>0</v>
      </c>
      <c r="K11" s="72"/>
      <c r="L11" s="35"/>
    </row>
    <row r="12" spans="1:12" ht="15.75" x14ac:dyDescent="0.25">
      <c r="A12" s="55"/>
      <c r="B12" s="58"/>
      <c r="C12" s="61"/>
      <c r="D12" s="61"/>
      <c r="E12" s="64"/>
      <c r="F12" s="13" t="s">
        <v>42</v>
      </c>
      <c r="G12" s="14">
        <v>75</v>
      </c>
      <c r="H12" s="36"/>
      <c r="I12" s="15">
        <f t="shared" si="1"/>
        <v>0</v>
      </c>
      <c r="J12" s="16">
        <f t="shared" si="0"/>
        <v>0</v>
      </c>
      <c r="K12" s="72"/>
    </row>
    <row r="13" spans="1:12" ht="16.5" thickBot="1" x14ac:dyDescent="0.3">
      <c r="A13" s="55"/>
      <c r="B13" s="59"/>
      <c r="C13" s="62"/>
      <c r="D13" s="62"/>
      <c r="E13" s="65"/>
      <c r="F13" s="13" t="s">
        <v>43</v>
      </c>
      <c r="G13" s="17">
        <v>75</v>
      </c>
      <c r="H13" s="37"/>
      <c r="I13" s="18">
        <f t="shared" si="1"/>
        <v>0</v>
      </c>
      <c r="J13" s="19">
        <f t="shared" si="0"/>
        <v>0</v>
      </c>
      <c r="K13" s="72"/>
    </row>
    <row r="14" spans="1:12" ht="15.75" x14ac:dyDescent="0.25">
      <c r="A14" s="55"/>
      <c r="B14" s="73" t="s">
        <v>15</v>
      </c>
      <c r="C14" s="69" t="s">
        <v>52</v>
      </c>
      <c r="D14" s="69" t="s">
        <v>12</v>
      </c>
      <c r="E14" s="63" t="s">
        <v>13</v>
      </c>
      <c r="F14" s="38" t="s">
        <v>16</v>
      </c>
      <c r="G14" s="20">
        <v>2</v>
      </c>
      <c r="H14" s="1"/>
      <c r="I14" s="11">
        <f t="shared" si="1"/>
        <v>0</v>
      </c>
      <c r="J14" s="12">
        <f>I14*G14</f>
        <v>0</v>
      </c>
      <c r="K14" s="41"/>
    </row>
    <row r="15" spans="1:12" ht="15.75" x14ac:dyDescent="0.25">
      <c r="A15" s="55"/>
      <c r="B15" s="73"/>
      <c r="C15" s="70"/>
      <c r="D15" s="70"/>
      <c r="E15" s="64"/>
      <c r="F15" s="39" t="s">
        <v>17</v>
      </c>
      <c r="G15" s="14">
        <v>2</v>
      </c>
      <c r="H15" s="36"/>
      <c r="I15" s="15">
        <f t="shared" si="1"/>
        <v>0</v>
      </c>
      <c r="J15" s="16">
        <f t="shared" ref="J15:J25" si="2">I15*G15</f>
        <v>0</v>
      </c>
      <c r="K15" s="41"/>
    </row>
    <row r="16" spans="1:12" ht="15.75" x14ac:dyDescent="0.25">
      <c r="A16" s="55"/>
      <c r="B16" s="73"/>
      <c r="C16" s="70"/>
      <c r="D16" s="70"/>
      <c r="E16" s="64"/>
      <c r="F16" s="39" t="s">
        <v>18</v>
      </c>
      <c r="G16" s="14">
        <v>2</v>
      </c>
      <c r="H16" s="36"/>
      <c r="I16" s="15">
        <f t="shared" si="1"/>
        <v>0</v>
      </c>
      <c r="J16" s="16">
        <f t="shared" si="2"/>
        <v>0</v>
      </c>
      <c r="K16" s="41"/>
    </row>
    <row r="17" spans="1:11" ht="15.75" x14ac:dyDescent="0.25">
      <c r="A17" s="55"/>
      <c r="B17" s="73"/>
      <c r="C17" s="70"/>
      <c r="D17" s="70"/>
      <c r="E17" s="64"/>
      <c r="F17" s="39" t="s">
        <v>19</v>
      </c>
      <c r="G17" s="14">
        <v>2</v>
      </c>
      <c r="H17" s="36"/>
      <c r="I17" s="15">
        <f t="shared" si="1"/>
        <v>0</v>
      </c>
      <c r="J17" s="16">
        <f t="shared" si="2"/>
        <v>0</v>
      </c>
      <c r="K17" s="41"/>
    </row>
    <row r="18" spans="1:11" ht="15.75" x14ac:dyDescent="0.25">
      <c r="A18" s="55"/>
      <c r="B18" s="73"/>
      <c r="C18" s="70"/>
      <c r="D18" s="70"/>
      <c r="E18" s="64"/>
      <c r="F18" s="39" t="s">
        <v>20</v>
      </c>
      <c r="G18" s="14">
        <v>1</v>
      </c>
      <c r="H18" s="36"/>
      <c r="I18" s="15">
        <f t="shared" si="1"/>
        <v>0</v>
      </c>
      <c r="J18" s="16">
        <f t="shared" si="2"/>
        <v>0</v>
      </c>
      <c r="K18" s="41"/>
    </row>
    <row r="19" spans="1:11" ht="15.75" x14ac:dyDescent="0.25">
      <c r="A19" s="55"/>
      <c r="B19" s="73"/>
      <c r="C19" s="70"/>
      <c r="D19" s="70"/>
      <c r="E19" s="64"/>
      <c r="F19" s="39" t="s">
        <v>21</v>
      </c>
      <c r="G19" s="14">
        <v>1</v>
      </c>
      <c r="H19" s="36"/>
      <c r="I19" s="15">
        <f t="shared" si="1"/>
        <v>0</v>
      </c>
      <c r="J19" s="16">
        <f t="shared" si="2"/>
        <v>0</v>
      </c>
      <c r="K19" s="41"/>
    </row>
    <row r="20" spans="1:11" ht="15.75" x14ac:dyDescent="0.25">
      <c r="A20" s="55"/>
      <c r="B20" s="73"/>
      <c r="C20" s="70"/>
      <c r="D20" s="70"/>
      <c r="E20" s="64" t="s">
        <v>14</v>
      </c>
      <c r="F20" s="39" t="s">
        <v>16</v>
      </c>
      <c r="G20" s="14">
        <v>7</v>
      </c>
      <c r="H20" s="36"/>
      <c r="I20" s="15">
        <f t="shared" si="1"/>
        <v>0</v>
      </c>
      <c r="J20" s="16">
        <f t="shared" si="2"/>
        <v>0</v>
      </c>
      <c r="K20" s="41"/>
    </row>
    <row r="21" spans="1:11" ht="15.75" x14ac:dyDescent="0.25">
      <c r="A21" s="55"/>
      <c r="B21" s="73"/>
      <c r="C21" s="70"/>
      <c r="D21" s="70"/>
      <c r="E21" s="64"/>
      <c r="F21" s="39" t="s">
        <v>17</v>
      </c>
      <c r="G21" s="14">
        <v>7</v>
      </c>
      <c r="H21" s="36"/>
      <c r="I21" s="15">
        <f t="shared" si="1"/>
        <v>0</v>
      </c>
      <c r="J21" s="16">
        <f t="shared" si="2"/>
        <v>0</v>
      </c>
      <c r="K21" s="41"/>
    </row>
    <row r="22" spans="1:11" ht="15.75" x14ac:dyDescent="0.25">
      <c r="A22" s="55"/>
      <c r="B22" s="73"/>
      <c r="C22" s="70"/>
      <c r="D22" s="70"/>
      <c r="E22" s="64"/>
      <c r="F22" s="39" t="s">
        <v>18</v>
      </c>
      <c r="G22" s="14">
        <v>7</v>
      </c>
      <c r="H22" s="36"/>
      <c r="I22" s="15">
        <f t="shared" si="1"/>
        <v>0</v>
      </c>
      <c r="J22" s="16">
        <f t="shared" si="2"/>
        <v>0</v>
      </c>
      <c r="K22" s="41"/>
    </row>
    <row r="23" spans="1:11" ht="15.75" x14ac:dyDescent="0.25">
      <c r="A23" s="55"/>
      <c r="B23" s="73"/>
      <c r="C23" s="70"/>
      <c r="D23" s="70"/>
      <c r="E23" s="64"/>
      <c r="F23" s="39" t="s">
        <v>19</v>
      </c>
      <c r="G23" s="14">
        <v>7</v>
      </c>
      <c r="H23" s="36"/>
      <c r="I23" s="15">
        <f t="shared" si="1"/>
        <v>0</v>
      </c>
      <c r="J23" s="16">
        <f t="shared" si="2"/>
        <v>0</v>
      </c>
      <c r="K23" s="41"/>
    </row>
    <row r="24" spans="1:11" ht="15.75" x14ac:dyDescent="0.25">
      <c r="A24" s="55"/>
      <c r="B24" s="73"/>
      <c r="C24" s="70"/>
      <c r="D24" s="70"/>
      <c r="E24" s="64"/>
      <c r="F24" s="39" t="s">
        <v>20</v>
      </c>
      <c r="G24" s="14">
        <v>6</v>
      </c>
      <c r="H24" s="36"/>
      <c r="I24" s="15">
        <f t="shared" si="1"/>
        <v>0</v>
      </c>
      <c r="J24" s="16">
        <f t="shared" si="2"/>
        <v>0</v>
      </c>
      <c r="K24" s="41"/>
    </row>
    <row r="25" spans="1:11" ht="16.5" thickBot="1" x14ac:dyDescent="0.3">
      <c r="A25" s="55"/>
      <c r="B25" s="73"/>
      <c r="C25" s="71"/>
      <c r="D25" s="71"/>
      <c r="E25" s="65"/>
      <c r="F25" s="40" t="s">
        <v>21</v>
      </c>
      <c r="G25" s="21">
        <v>6</v>
      </c>
      <c r="H25" s="37"/>
      <c r="I25" s="18">
        <f t="shared" si="1"/>
        <v>0</v>
      </c>
      <c r="J25" s="19">
        <f t="shared" si="2"/>
        <v>0</v>
      </c>
      <c r="K25" s="41"/>
    </row>
    <row r="26" spans="1:11" ht="15.75" x14ac:dyDescent="0.25">
      <c r="A26" s="55"/>
      <c r="B26" s="73"/>
      <c r="C26" s="69" t="s">
        <v>22</v>
      </c>
      <c r="D26" s="69" t="s">
        <v>12</v>
      </c>
      <c r="E26" s="63" t="s">
        <v>13</v>
      </c>
      <c r="F26" s="38" t="s">
        <v>16</v>
      </c>
      <c r="G26" s="20">
        <v>2</v>
      </c>
      <c r="H26" s="1"/>
      <c r="I26" s="11">
        <f t="shared" si="1"/>
        <v>0</v>
      </c>
      <c r="J26" s="12">
        <f>I26*G26</f>
        <v>0</v>
      </c>
      <c r="K26" s="41"/>
    </row>
    <row r="27" spans="1:11" ht="15.75" x14ac:dyDescent="0.25">
      <c r="A27" s="55"/>
      <c r="B27" s="73"/>
      <c r="C27" s="70"/>
      <c r="D27" s="70"/>
      <c r="E27" s="64"/>
      <c r="F27" s="39" t="s">
        <v>17</v>
      </c>
      <c r="G27" s="14">
        <v>2</v>
      </c>
      <c r="H27" s="36"/>
      <c r="I27" s="15">
        <f t="shared" si="1"/>
        <v>0</v>
      </c>
      <c r="J27" s="16">
        <f t="shared" ref="J27:J55" si="3">I27*G27</f>
        <v>0</v>
      </c>
      <c r="K27" s="41"/>
    </row>
    <row r="28" spans="1:11" ht="15.75" x14ac:dyDescent="0.25">
      <c r="A28" s="55"/>
      <c r="B28" s="73"/>
      <c r="C28" s="70"/>
      <c r="D28" s="70"/>
      <c r="E28" s="64"/>
      <c r="F28" s="39" t="s">
        <v>18</v>
      </c>
      <c r="G28" s="14">
        <v>2</v>
      </c>
      <c r="H28" s="36"/>
      <c r="I28" s="15">
        <f t="shared" si="1"/>
        <v>0</v>
      </c>
      <c r="J28" s="16">
        <f t="shared" si="3"/>
        <v>0</v>
      </c>
      <c r="K28" s="41"/>
    </row>
    <row r="29" spans="1:11" ht="15.75" x14ac:dyDescent="0.25">
      <c r="A29" s="55"/>
      <c r="B29" s="73"/>
      <c r="C29" s="70"/>
      <c r="D29" s="70"/>
      <c r="E29" s="64"/>
      <c r="F29" s="39" t="s">
        <v>19</v>
      </c>
      <c r="G29" s="14">
        <v>2</v>
      </c>
      <c r="H29" s="36"/>
      <c r="I29" s="15">
        <f t="shared" si="1"/>
        <v>0</v>
      </c>
      <c r="J29" s="16">
        <f t="shared" si="3"/>
        <v>0</v>
      </c>
      <c r="K29" s="41"/>
    </row>
    <row r="30" spans="1:11" ht="15.75" x14ac:dyDescent="0.25">
      <c r="A30" s="55"/>
      <c r="B30" s="73"/>
      <c r="C30" s="70"/>
      <c r="D30" s="70"/>
      <c r="E30" s="64"/>
      <c r="F30" s="39" t="s">
        <v>20</v>
      </c>
      <c r="G30" s="14">
        <v>1</v>
      </c>
      <c r="H30" s="36"/>
      <c r="I30" s="15">
        <f t="shared" si="1"/>
        <v>0</v>
      </c>
      <c r="J30" s="16">
        <f t="shared" si="3"/>
        <v>0</v>
      </c>
      <c r="K30" s="41"/>
    </row>
    <row r="31" spans="1:11" ht="15.75" x14ac:dyDescent="0.25">
      <c r="A31" s="55"/>
      <c r="B31" s="73"/>
      <c r="C31" s="70"/>
      <c r="D31" s="70"/>
      <c r="E31" s="64"/>
      <c r="F31" s="39" t="s">
        <v>21</v>
      </c>
      <c r="G31" s="14">
        <v>1</v>
      </c>
      <c r="H31" s="36"/>
      <c r="I31" s="15">
        <f t="shared" si="1"/>
        <v>0</v>
      </c>
      <c r="J31" s="16">
        <f t="shared" si="3"/>
        <v>0</v>
      </c>
      <c r="K31" s="41"/>
    </row>
    <row r="32" spans="1:11" ht="15.75" x14ac:dyDescent="0.25">
      <c r="A32" s="55"/>
      <c r="B32" s="73"/>
      <c r="C32" s="70"/>
      <c r="D32" s="70"/>
      <c r="E32" s="64" t="s">
        <v>14</v>
      </c>
      <c r="F32" s="39" t="s">
        <v>16</v>
      </c>
      <c r="G32" s="14">
        <v>7</v>
      </c>
      <c r="H32" s="36"/>
      <c r="I32" s="15">
        <f t="shared" si="1"/>
        <v>0</v>
      </c>
      <c r="J32" s="16">
        <f t="shared" si="3"/>
        <v>0</v>
      </c>
      <c r="K32" s="41"/>
    </row>
    <row r="33" spans="1:11" ht="15.75" x14ac:dyDescent="0.25">
      <c r="A33" s="55"/>
      <c r="B33" s="73"/>
      <c r="C33" s="70"/>
      <c r="D33" s="70"/>
      <c r="E33" s="64"/>
      <c r="F33" s="39" t="s">
        <v>17</v>
      </c>
      <c r="G33" s="14">
        <v>7</v>
      </c>
      <c r="H33" s="36"/>
      <c r="I33" s="15">
        <f t="shared" si="1"/>
        <v>0</v>
      </c>
      <c r="J33" s="16">
        <f t="shared" si="3"/>
        <v>0</v>
      </c>
      <c r="K33" s="41"/>
    </row>
    <row r="34" spans="1:11" ht="15.75" x14ac:dyDescent="0.25">
      <c r="A34" s="55"/>
      <c r="B34" s="73"/>
      <c r="C34" s="70"/>
      <c r="D34" s="70"/>
      <c r="E34" s="64"/>
      <c r="F34" s="39" t="s">
        <v>18</v>
      </c>
      <c r="G34" s="14">
        <v>7</v>
      </c>
      <c r="H34" s="36"/>
      <c r="I34" s="15">
        <f t="shared" si="1"/>
        <v>0</v>
      </c>
      <c r="J34" s="16">
        <f t="shared" si="3"/>
        <v>0</v>
      </c>
      <c r="K34" s="41"/>
    </row>
    <row r="35" spans="1:11" ht="15.75" x14ac:dyDescent="0.25">
      <c r="A35" s="55"/>
      <c r="B35" s="73"/>
      <c r="C35" s="70"/>
      <c r="D35" s="70"/>
      <c r="E35" s="64"/>
      <c r="F35" s="39" t="s">
        <v>19</v>
      </c>
      <c r="G35" s="14">
        <v>7</v>
      </c>
      <c r="H35" s="36"/>
      <c r="I35" s="15">
        <f t="shared" si="1"/>
        <v>0</v>
      </c>
      <c r="J35" s="16">
        <f t="shared" si="3"/>
        <v>0</v>
      </c>
      <c r="K35" s="41"/>
    </row>
    <row r="36" spans="1:11" ht="15.75" x14ac:dyDescent="0.25">
      <c r="A36" s="55"/>
      <c r="B36" s="73"/>
      <c r="C36" s="70"/>
      <c r="D36" s="70"/>
      <c r="E36" s="64"/>
      <c r="F36" s="39" t="s">
        <v>20</v>
      </c>
      <c r="G36" s="14">
        <v>6</v>
      </c>
      <c r="H36" s="36"/>
      <c r="I36" s="15">
        <f t="shared" si="1"/>
        <v>0</v>
      </c>
      <c r="J36" s="16">
        <f t="shared" si="3"/>
        <v>0</v>
      </c>
      <c r="K36" s="41"/>
    </row>
    <row r="37" spans="1:11" ht="16.5" thickBot="1" x14ac:dyDescent="0.3">
      <c r="A37" s="55"/>
      <c r="B37" s="74"/>
      <c r="C37" s="71"/>
      <c r="D37" s="71"/>
      <c r="E37" s="65"/>
      <c r="F37" s="40" t="s">
        <v>21</v>
      </c>
      <c r="G37" s="21">
        <v>6</v>
      </c>
      <c r="H37" s="37"/>
      <c r="I37" s="18">
        <f t="shared" si="1"/>
        <v>0</v>
      </c>
      <c r="J37" s="19">
        <f t="shared" si="3"/>
        <v>0</v>
      </c>
      <c r="K37" s="41"/>
    </row>
    <row r="38" spans="1:11" ht="15.75" x14ac:dyDescent="0.25">
      <c r="A38" s="55"/>
      <c r="B38" s="66" t="s">
        <v>23</v>
      </c>
      <c r="C38" s="69" t="s">
        <v>48</v>
      </c>
      <c r="D38" s="69" t="s">
        <v>12</v>
      </c>
      <c r="E38" s="63" t="s">
        <v>13</v>
      </c>
      <c r="F38" s="22" t="s">
        <v>44</v>
      </c>
      <c r="G38" s="20">
        <v>17</v>
      </c>
      <c r="H38" s="1"/>
      <c r="I38" s="11">
        <f t="shared" si="1"/>
        <v>0</v>
      </c>
      <c r="J38" s="12">
        <f t="shared" si="3"/>
        <v>0</v>
      </c>
      <c r="K38" s="41"/>
    </row>
    <row r="39" spans="1:11" ht="15.75" x14ac:dyDescent="0.25">
      <c r="A39" s="55"/>
      <c r="B39" s="67"/>
      <c r="C39" s="70"/>
      <c r="D39" s="70"/>
      <c r="E39" s="64"/>
      <c r="F39" s="13" t="s">
        <v>24</v>
      </c>
      <c r="G39" s="14">
        <v>17</v>
      </c>
      <c r="H39" s="36"/>
      <c r="I39" s="15">
        <f t="shared" si="1"/>
        <v>0</v>
      </c>
      <c r="J39" s="16">
        <f t="shared" si="3"/>
        <v>0</v>
      </c>
      <c r="K39" s="41"/>
    </row>
    <row r="40" spans="1:11" ht="15.75" x14ac:dyDescent="0.25">
      <c r="A40" s="55"/>
      <c r="B40" s="67"/>
      <c r="C40" s="70"/>
      <c r="D40" s="70"/>
      <c r="E40" s="64"/>
      <c r="F40" s="13" t="s">
        <v>45</v>
      </c>
      <c r="G40" s="14">
        <v>17</v>
      </c>
      <c r="H40" s="36"/>
      <c r="I40" s="15">
        <f t="shared" si="1"/>
        <v>0</v>
      </c>
      <c r="J40" s="16">
        <f t="shared" si="3"/>
        <v>0</v>
      </c>
      <c r="K40" s="41"/>
    </row>
    <row r="41" spans="1:11" ht="15.75" x14ac:dyDescent="0.25">
      <c r="A41" s="55"/>
      <c r="B41" s="67"/>
      <c r="C41" s="70"/>
      <c r="D41" s="70"/>
      <c r="E41" s="64" t="s">
        <v>14</v>
      </c>
      <c r="F41" s="9" t="s">
        <v>44</v>
      </c>
      <c r="G41" s="14">
        <v>66</v>
      </c>
      <c r="H41" s="36"/>
      <c r="I41" s="15">
        <f t="shared" si="1"/>
        <v>0</v>
      </c>
      <c r="J41" s="16">
        <f t="shared" si="3"/>
        <v>0</v>
      </c>
      <c r="K41" s="41"/>
    </row>
    <row r="42" spans="1:11" ht="15.75" x14ac:dyDescent="0.25">
      <c r="A42" s="55"/>
      <c r="B42" s="67"/>
      <c r="C42" s="70"/>
      <c r="D42" s="70"/>
      <c r="E42" s="64"/>
      <c r="F42" s="13" t="s">
        <v>24</v>
      </c>
      <c r="G42" s="14">
        <v>66</v>
      </c>
      <c r="H42" s="36"/>
      <c r="I42" s="15">
        <f t="shared" si="1"/>
        <v>0</v>
      </c>
      <c r="J42" s="16">
        <f t="shared" si="3"/>
        <v>0</v>
      </c>
      <c r="K42" s="41"/>
    </row>
    <row r="43" spans="1:11" ht="16.5" thickBot="1" x14ac:dyDescent="0.3">
      <c r="A43" s="55"/>
      <c r="B43" s="68"/>
      <c r="C43" s="71"/>
      <c r="D43" s="71"/>
      <c r="E43" s="65"/>
      <c r="F43" s="13" t="s">
        <v>45</v>
      </c>
      <c r="G43" s="21">
        <v>66</v>
      </c>
      <c r="H43" s="37"/>
      <c r="I43" s="18">
        <f t="shared" si="1"/>
        <v>0</v>
      </c>
      <c r="J43" s="19">
        <f t="shared" si="3"/>
        <v>0</v>
      </c>
      <c r="K43" s="41"/>
    </row>
    <row r="44" spans="1:11" ht="15.75" x14ac:dyDescent="0.25">
      <c r="A44" s="55"/>
      <c r="B44" s="66" t="s">
        <v>25</v>
      </c>
      <c r="C44" s="80" t="s">
        <v>49</v>
      </c>
      <c r="D44" s="69" t="s">
        <v>12</v>
      </c>
      <c r="E44" s="63" t="s">
        <v>13</v>
      </c>
      <c r="F44" s="38" t="s">
        <v>16</v>
      </c>
      <c r="G44" s="20">
        <v>167</v>
      </c>
      <c r="H44" s="1"/>
      <c r="I44" s="11">
        <f t="shared" si="1"/>
        <v>0</v>
      </c>
      <c r="J44" s="12">
        <f t="shared" si="3"/>
        <v>0</v>
      </c>
      <c r="K44" s="41"/>
    </row>
    <row r="45" spans="1:11" ht="15.75" x14ac:dyDescent="0.25">
      <c r="A45" s="55"/>
      <c r="B45" s="67"/>
      <c r="C45" s="81"/>
      <c r="D45" s="70"/>
      <c r="E45" s="64"/>
      <c r="F45" s="39" t="s">
        <v>17</v>
      </c>
      <c r="G45" s="14">
        <v>167</v>
      </c>
      <c r="H45" s="36"/>
      <c r="I45" s="15">
        <f t="shared" si="1"/>
        <v>0</v>
      </c>
      <c r="J45" s="16">
        <f t="shared" si="3"/>
        <v>0</v>
      </c>
      <c r="K45" s="41"/>
    </row>
    <row r="46" spans="1:11" ht="15.75" x14ac:dyDescent="0.25">
      <c r="A46" s="55"/>
      <c r="B46" s="67"/>
      <c r="C46" s="81"/>
      <c r="D46" s="70"/>
      <c r="E46" s="64"/>
      <c r="F46" s="39" t="s">
        <v>18</v>
      </c>
      <c r="G46" s="14">
        <v>167</v>
      </c>
      <c r="H46" s="36"/>
      <c r="I46" s="15">
        <f t="shared" si="1"/>
        <v>0</v>
      </c>
      <c r="J46" s="16">
        <f t="shared" si="3"/>
        <v>0</v>
      </c>
      <c r="K46" s="41"/>
    </row>
    <row r="47" spans="1:11" ht="15.75" x14ac:dyDescent="0.25">
      <c r="A47" s="55"/>
      <c r="B47" s="67"/>
      <c r="C47" s="81"/>
      <c r="D47" s="70"/>
      <c r="E47" s="64"/>
      <c r="F47" s="39" t="s">
        <v>19</v>
      </c>
      <c r="G47" s="14">
        <v>167</v>
      </c>
      <c r="H47" s="36"/>
      <c r="I47" s="15">
        <f t="shared" si="1"/>
        <v>0</v>
      </c>
      <c r="J47" s="16">
        <f t="shared" si="3"/>
        <v>0</v>
      </c>
      <c r="K47" s="41"/>
    </row>
    <row r="48" spans="1:11" ht="15.75" x14ac:dyDescent="0.25">
      <c r="A48" s="55"/>
      <c r="B48" s="67"/>
      <c r="C48" s="81"/>
      <c r="D48" s="70"/>
      <c r="E48" s="64"/>
      <c r="F48" s="39" t="s">
        <v>20</v>
      </c>
      <c r="G48" s="14">
        <v>167</v>
      </c>
      <c r="H48" s="36"/>
      <c r="I48" s="15">
        <f t="shared" si="1"/>
        <v>0</v>
      </c>
      <c r="J48" s="16">
        <f t="shared" si="3"/>
        <v>0</v>
      </c>
      <c r="K48" s="41"/>
    </row>
    <row r="49" spans="1:11" ht="15.75" x14ac:dyDescent="0.25">
      <c r="A49" s="55"/>
      <c r="B49" s="67"/>
      <c r="C49" s="81"/>
      <c r="D49" s="70"/>
      <c r="E49" s="64"/>
      <c r="F49" s="39" t="s">
        <v>21</v>
      </c>
      <c r="G49" s="14">
        <v>167</v>
      </c>
      <c r="H49" s="36"/>
      <c r="I49" s="15">
        <f t="shared" si="1"/>
        <v>0</v>
      </c>
      <c r="J49" s="16">
        <f t="shared" si="3"/>
        <v>0</v>
      </c>
      <c r="K49" s="41"/>
    </row>
    <row r="50" spans="1:11" ht="15.75" x14ac:dyDescent="0.25">
      <c r="A50" s="55"/>
      <c r="B50" s="67"/>
      <c r="C50" s="81"/>
      <c r="D50" s="70"/>
      <c r="E50" s="64" t="s">
        <v>14</v>
      </c>
      <c r="F50" s="39" t="s">
        <v>16</v>
      </c>
      <c r="G50" s="14">
        <v>67</v>
      </c>
      <c r="H50" s="36"/>
      <c r="I50" s="15">
        <f t="shared" si="1"/>
        <v>0</v>
      </c>
      <c r="J50" s="16">
        <f t="shared" si="3"/>
        <v>0</v>
      </c>
      <c r="K50" s="41"/>
    </row>
    <row r="51" spans="1:11" ht="15.75" x14ac:dyDescent="0.25">
      <c r="A51" s="55"/>
      <c r="B51" s="67"/>
      <c r="C51" s="81"/>
      <c r="D51" s="70"/>
      <c r="E51" s="64"/>
      <c r="F51" s="39" t="s">
        <v>17</v>
      </c>
      <c r="G51" s="14">
        <v>67</v>
      </c>
      <c r="H51" s="36"/>
      <c r="I51" s="15">
        <f t="shared" si="1"/>
        <v>0</v>
      </c>
      <c r="J51" s="16">
        <f t="shared" si="3"/>
        <v>0</v>
      </c>
      <c r="K51" s="41"/>
    </row>
    <row r="52" spans="1:11" ht="15.75" x14ac:dyDescent="0.25">
      <c r="A52" s="55"/>
      <c r="B52" s="67"/>
      <c r="C52" s="81"/>
      <c r="D52" s="70"/>
      <c r="E52" s="64"/>
      <c r="F52" s="39" t="s">
        <v>18</v>
      </c>
      <c r="G52" s="14">
        <v>67</v>
      </c>
      <c r="H52" s="36"/>
      <c r="I52" s="15">
        <f t="shared" si="1"/>
        <v>0</v>
      </c>
      <c r="J52" s="16">
        <f t="shared" si="3"/>
        <v>0</v>
      </c>
      <c r="K52" s="41"/>
    </row>
    <row r="53" spans="1:11" ht="15.75" x14ac:dyDescent="0.25">
      <c r="A53" s="55"/>
      <c r="B53" s="67"/>
      <c r="C53" s="81"/>
      <c r="D53" s="70"/>
      <c r="E53" s="64"/>
      <c r="F53" s="39" t="s">
        <v>19</v>
      </c>
      <c r="G53" s="14">
        <v>67</v>
      </c>
      <c r="H53" s="36"/>
      <c r="I53" s="15">
        <f t="shared" si="1"/>
        <v>0</v>
      </c>
      <c r="J53" s="16">
        <f t="shared" si="3"/>
        <v>0</v>
      </c>
      <c r="K53" s="41"/>
    </row>
    <row r="54" spans="1:11" ht="15.75" x14ac:dyDescent="0.25">
      <c r="A54" s="55"/>
      <c r="B54" s="67"/>
      <c r="C54" s="81"/>
      <c r="D54" s="70"/>
      <c r="E54" s="64"/>
      <c r="F54" s="39" t="s">
        <v>20</v>
      </c>
      <c r="G54" s="14">
        <v>67</v>
      </c>
      <c r="H54" s="36"/>
      <c r="I54" s="15">
        <f t="shared" si="1"/>
        <v>0</v>
      </c>
      <c r="J54" s="16">
        <f t="shared" si="3"/>
        <v>0</v>
      </c>
      <c r="K54" s="41"/>
    </row>
    <row r="55" spans="1:11" ht="16.5" thickBot="1" x14ac:dyDescent="0.3">
      <c r="A55" s="55"/>
      <c r="B55" s="68"/>
      <c r="C55" s="82"/>
      <c r="D55" s="71"/>
      <c r="E55" s="65"/>
      <c r="F55" s="40" t="s">
        <v>21</v>
      </c>
      <c r="G55" s="21">
        <v>67</v>
      </c>
      <c r="H55" s="37"/>
      <c r="I55" s="18">
        <f t="shared" si="1"/>
        <v>0</v>
      </c>
      <c r="J55" s="19">
        <f t="shared" si="3"/>
        <v>0</v>
      </c>
      <c r="K55" s="41"/>
    </row>
    <row r="56" spans="1:11" ht="45.75" thickBot="1" x14ac:dyDescent="0.3">
      <c r="A56" s="56"/>
      <c r="B56" s="42" t="s">
        <v>26</v>
      </c>
      <c r="C56" s="43" t="s">
        <v>49</v>
      </c>
      <c r="D56" s="43" t="s">
        <v>12</v>
      </c>
      <c r="E56" s="43" t="s">
        <v>27</v>
      </c>
      <c r="F56" s="23" t="s">
        <v>46</v>
      </c>
      <c r="G56" s="44">
        <v>50</v>
      </c>
      <c r="H56" s="1"/>
      <c r="I56" s="45">
        <f t="shared" si="1"/>
        <v>0</v>
      </c>
      <c r="J56" s="46">
        <f>I56*G56</f>
        <v>0</v>
      </c>
      <c r="K56" s="41"/>
    </row>
    <row r="57" spans="1:11" ht="30.75" customHeight="1" x14ac:dyDescent="0.25">
      <c r="A57" s="83" t="s">
        <v>28</v>
      </c>
      <c r="B57" s="86" t="s">
        <v>51</v>
      </c>
      <c r="C57" s="87"/>
      <c r="D57" s="87"/>
      <c r="E57" s="87"/>
      <c r="F57" s="87"/>
      <c r="G57" s="87"/>
      <c r="H57" s="87"/>
      <c r="I57" s="87"/>
      <c r="J57" s="88"/>
    </row>
    <row r="58" spans="1:11" ht="30.75" customHeight="1" x14ac:dyDescent="0.25">
      <c r="A58" s="84"/>
      <c r="B58" s="89" t="s">
        <v>29</v>
      </c>
      <c r="C58" s="90"/>
      <c r="D58" s="90"/>
      <c r="E58" s="90"/>
      <c r="F58" s="90"/>
      <c r="G58" s="90"/>
      <c r="H58" s="90"/>
      <c r="I58" s="90"/>
      <c r="J58" s="91"/>
    </row>
    <row r="59" spans="1:11" ht="15.75" customHeight="1" thickBot="1" x14ac:dyDescent="0.3">
      <c r="A59" s="85"/>
      <c r="B59" s="92" t="s">
        <v>30</v>
      </c>
      <c r="C59" s="93"/>
      <c r="D59" s="93"/>
      <c r="E59" s="93"/>
      <c r="F59" s="93"/>
      <c r="G59" s="93"/>
      <c r="H59" s="93"/>
      <c r="I59" s="93"/>
      <c r="J59" s="94"/>
    </row>
    <row r="60" spans="1:11" ht="15.75" thickBot="1" x14ac:dyDescent="0.3">
      <c r="C60" s="24"/>
      <c r="D60" s="24"/>
    </row>
    <row r="61" spans="1:11" ht="15.75" thickBot="1" x14ac:dyDescent="0.3">
      <c r="A61" s="75" t="s">
        <v>31</v>
      </c>
      <c r="B61" s="76"/>
      <c r="C61" s="76"/>
      <c r="D61" s="76"/>
      <c r="E61" s="77"/>
      <c r="F61" s="77"/>
      <c r="G61" s="78"/>
      <c r="H61" s="78"/>
      <c r="I61" s="78"/>
      <c r="J61" s="79"/>
    </row>
    <row r="62" spans="1:11" ht="15.75" customHeight="1" thickTop="1" thickBot="1" x14ac:dyDescent="0.3">
      <c r="A62" s="95" t="s">
        <v>56</v>
      </c>
      <c r="B62" s="96"/>
      <c r="C62" s="96"/>
      <c r="D62" s="77"/>
      <c r="E62" s="77"/>
      <c r="F62" s="97"/>
      <c r="G62" s="98">
        <f>SUM(J6:J56)</f>
        <v>0</v>
      </c>
      <c r="H62" s="99"/>
      <c r="I62" s="100"/>
      <c r="J62" s="101"/>
    </row>
    <row r="63" spans="1:11" ht="15.75" thickBot="1" x14ac:dyDescent="0.3">
      <c r="A63" s="102" t="s">
        <v>32</v>
      </c>
      <c r="B63" s="103"/>
      <c r="C63" s="103"/>
      <c r="D63" s="103"/>
      <c r="E63" s="103"/>
      <c r="F63" s="103"/>
      <c r="G63" s="104">
        <v>1630000</v>
      </c>
      <c r="H63" s="104"/>
      <c r="I63" s="105"/>
      <c r="J63" s="106"/>
    </row>
    <row r="64" spans="1:11" ht="15.75" thickBot="1" x14ac:dyDescent="0.3">
      <c r="B64" s="25"/>
    </row>
    <row r="65" spans="1:10" ht="15.75" thickBot="1" x14ac:dyDescent="0.3">
      <c r="A65" s="75" t="s">
        <v>33</v>
      </c>
      <c r="B65" s="76"/>
      <c r="C65" s="76"/>
      <c r="D65" s="76"/>
      <c r="E65" s="77"/>
      <c r="F65" s="77"/>
      <c r="G65" s="78"/>
      <c r="H65" s="78"/>
      <c r="I65" s="78"/>
      <c r="J65" s="79"/>
    </row>
    <row r="66" spans="1:10" ht="15.75" customHeight="1" thickTop="1" thickBot="1" x14ac:dyDescent="0.3">
      <c r="A66" s="107" t="s">
        <v>57</v>
      </c>
      <c r="B66" s="108"/>
      <c r="C66" s="108"/>
      <c r="D66" s="53"/>
      <c r="E66" s="53"/>
      <c r="F66" s="109"/>
      <c r="G66" s="110"/>
      <c r="H66" s="111"/>
      <c r="I66" s="112"/>
      <c r="J66" s="113"/>
    </row>
    <row r="67" spans="1:10" x14ac:dyDescent="0.25">
      <c r="A67" s="114" t="s">
        <v>34</v>
      </c>
      <c r="B67" s="115"/>
      <c r="C67" s="115"/>
      <c r="D67" s="115"/>
      <c r="E67" s="115"/>
      <c r="F67" s="115"/>
      <c r="G67" s="116" t="s">
        <v>47</v>
      </c>
      <c r="H67" s="116"/>
      <c r="I67" s="117"/>
      <c r="J67" s="118"/>
    </row>
    <row r="68" spans="1:10" ht="15.75" thickBot="1" x14ac:dyDescent="0.3">
      <c r="A68" s="119" t="s">
        <v>35</v>
      </c>
      <c r="B68" s="120"/>
      <c r="C68" s="120"/>
      <c r="D68" s="120"/>
      <c r="E68" s="120"/>
      <c r="F68" s="120"/>
      <c r="G68" s="104">
        <v>194</v>
      </c>
      <c r="H68" s="104"/>
      <c r="I68" s="105"/>
      <c r="J68" s="106"/>
    </row>
    <row r="69" spans="1:10" ht="15.75" thickBot="1" x14ac:dyDescent="0.3">
      <c r="G69" s="26"/>
      <c r="H69" s="26"/>
      <c r="I69" s="27"/>
    </row>
    <row r="70" spans="1:10" ht="15.75" thickBot="1" x14ac:dyDescent="0.3">
      <c r="A70" s="75" t="s">
        <v>53</v>
      </c>
      <c r="B70" s="76"/>
      <c r="C70" s="76"/>
      <c r="D70" s="76"/>
      <c r="E70" s="77"/>
      <c r="F70" s="77"/>
      <c r="G70" s="78"/>
      <c r="H70" s="78"/>
      <c r="I70" s="78"/>
      <c r="J70" s="79"/>
    </row>
    <row r="71" spans="1:10" ht="17.25" thickTop="1" thickBot="1" x14ac:dyDescent="0.3">
      <c r="A71" s="107" t="s">
        <v>58</v>
      </c>
      <c r="B71" s="108"/>
      <c r="C71" s="108"/>
      <c r="D71" s="53"/>
      <c r="E71" s="53"/>
      <c r="F71" s="109"/>
      <c r="G71" s="110"/>
      <c r="H71" s="111"/>
      <c r="I71" s="112"/>
      <c r="J71" s="113"/>
    </row>
    <row r="72" spans="1:10" x14ac:dyDescent="0.25">
      <c r="A72" s="114" t="s">
        <v>34</v>
      </c>
      <c r="B72" s="115"/>
      <c r="C72" s="115"/>
      <c r="D72" s="115"/>
      <c r="E72" s="115"/>
      <c r="F72" s="115"/>
      <c r="G72" s="121" t="s">
        <v>39</v>
      </c>
      <c r="H72" s="121"/>
      <c r="I72" s="122"/>
      <c r="J72" s="123"/>
    </row>
    <row r="73" spans="1:10" ht="15.75" thickBot="1" x14ac:dyDescent="0.3">
      <c r="A73" s="119" t="s">
        <v>54</v>
      </c>
      <c r="B73" s="120"/>
      <c r="C73" s="120"/>
      <c r="D73" s="120"/>
      <c r="E73" s="120"/>
      <c r="F73" s="120"/>
      <c r="G73" s="104">
        <v>832</v>
      </c>
      <c r="H73" s="104"/>
      <c r="I73" s="105"/>
      <c r="J73" s="106"/>
    </row>
    <row r="74" spans="1:10" ht="15.75" thickBot="1" x14ac:dyDescent="0.3"/>
    <row r="75" spans="1:10" ht="15.75" thickBot="1" x14ac:dyDescent="0.3">
      <c r="A75" s="75" t="s">
        <v>36</v>
      </c>
      <c r="B75" s="76"/>
      <c r="C75" s="76"/>
      <c r="D75" s="76"/>
      <c r="E75" s="76"/>
      <c r="F75" s="77"/>
      <c r="G75" s="78"/>
      <c r="H75" s="78"/>
      <c r="I75" s="78"/>
      <c r="J75" s="79"/>
    </row>
    <row r="76" spans="1:10" ht="15.75" customHeight="1" thickBot="1" x14ac:dyDescent="0.3">
      <c r="A76" s="124" t="s">
        <v>59</v>
      </c>
      <c r="B76" s="125"/>
      <c r="C76" s="125"/>
      <c r="D76" s="77"/>
      <c r="E76" s="77"/>
      <c r="F76" s="77"/>
      <c r="G76" s="126"/>
      <c r="H76" s="127"/>
      <c r="I76" s="128"/>
      <c r="J76" s="129"/>
    </row>
    <row r="77" spans="1:10" ht="15.75" customHeight="1" thickBot="1" x14ac:dyDescent="0.3">
      <c r="A77" s="124" t="s">
        <v>60</v>
      </c>
      <c r="B77" s="125"/>
      <c r="C77" s="125"/>
      <c r="D77" s="77"/>
      <c r="E77" s="77"/>
      <c r="F77" s="77"/>
      <c r="G77" s="132"/>
      <c r="H77" s="133"/>
      <c r="I77" s="134"/>
      <c r="J77" s="135"/>
    </row>
    <row r="78" spans="1:10" ht="15.75" customHeight="1" thickTop="1" thickBot="1" x14ac:dyDescent="0.3">
      <c r="A78" s="95" t="s">
        <v>61</v>
      </c>
      <c r="B78" s="96"/>
      <c r="C78" s="96"/>
      <c r="D78" s="77"/>
      <c r="E78" s="77"/>
      <c r="F78" s="97"/>
      <c r="G78" s="98">
        <f>PRODUCT(G76:G77)</f>
        <v>0</v>
      </c>
      <c r="H78" s="99"/>
      <c r="I78" s="100"/>
      <c r="J78" s="101"/>
    </row>
    <row r="79" spans="1:10" ht="15.75" thickBot="1" x14ac:dyDescent="0.3">
      <c r="A79" s="102" t="s">
        <v>37</v>
      </c>
      <c r="B79" s="103"/>
      <c r="C79" s="103"/>
      <c r="D79" s="103"/>
      <c r="E79" s="103"/>
      <c r="F79" s="103"/>
      <c r="G79" s="104">
        <v>1500</v>
      </c>
      <c r="H79" s="104"/>
      <c r="I79" s="105"/>
      <c r="J79" s="106"/>
    </row>
    <row r="81" spans="1:12" x14ac:dyDescent="0.25">
      <c r="A81" s="130" t="s">
        <v>38</v>
      </c>
      <c r="B81" s="131"/>
      <c r="C81" s="131"/>
      <c r="D81" s="131"/>
      <c r="E81" s="131"/>
      <c r="F81" s="131"/>
      <c r="G81" s="48"/>
      <c r="H81" s="48"/>
      <c r="I81" s="48"/>
      <c r="J81" s="48"/>
      <c r="K81" s="48"/>
      <c r="L81" s="48"/>
    </row>
    <row r="82" spans="1:12" x14ac:dyDescent="0.25">
      <c r="A82" s="28"/>
      <c r="B82" s="28"/>
      <c r="C82" s="28"/>
      <c r="D82" s="29"/>
      <c r="E82" s="29"/>
      <c r="F82" s="30"/>
      <c r="G82" s="33"/>
    </row>
    <row r="83" spans="1:12" x14ac:dyDescent="0.25">
      <c r="A83" s="29"/>
      <c r="B83" s="29"/>
      <c r="C83" s="29"/>
      <c r="D83" s="29"/>
      <c r="E83" s="29"/>
      <c r="F83" s="31"/>
      <c r="G83" s="34"/>
      <c r="I83" s="31"/>
      <c r="J83" s="32"/>
    </row>
  </sheetData>
  <sheetProtection selectLockedCells="1"/>
  <mergeCells count="63">
    <mergeCell ref="A76:F76"/>
    <mergeCell ref="G76:J76"/>
    <mergeCell ref="A75:J75"/>
    <mergeCell ref="A81:L81"/>
    <mergeCell ref="A77:F77"/>
    <mergeCell ref="G77:J77"/>
    <mergeCell ref="A78:F78"/>
    <mergeCell ref="G78:J78"/>
    <mergeCell ref="A79:F79"/>
    <mergeCell ref="G79:J79"/>
    <mergeCell ref="A73:F73"/>
    <mergeCell ref="G73:J73"/>
    <mergeCell ref="A70:J70"/>
    <mergeCell ref="A71:F71"/>
    <mergeCell ref="G71:J71"/>
    <mergeCell ref="A72:F72"/>
    <mergeCell ref="G72:J72"/>
    <mergeCell ref="A66:F66"/>
    <mergeCell ref="G66:J66"/>
    <mergeCell ref="A67:F67"/>
    <mergeCell ref="G67:J67"/>
    <mergeCell ref="A68:F68"/>
    <mergeCell ref="G68:J68"/>
    <mergeCell ref="A65:J65"/>
    <mergeCell ref="B44:B55"/>
    <mergeCell ref="C44:C55"/>
    <mergeCell ref="D44:D55"/>
    <mergeCell ref="E44:E49"/>
    <mergeCell ref="E50:E55"/>
    <mergeCell ref="A57:A59"/>
    <mergeCell ref="B57:J57"/>
    <mergeCell ref="B58:J58"/>
    <mergeCell ref="B59:J59"/>
    <mergeCell ref="A61:J61"/>
    <mergeCell ref="A62:F62"/>
    <mergeCell ref="G62:J62"/>
    <mergeCell ref="A63:F63"/>
    <mergeCell ref="G63:J63"/>
    <mergeCell ref="K10:K13"/>
    <mergeCell ref="B14:B37"/>
    <mergeCell ref="C14:C25"/>
    <mergeCell ref="D14:D25"/>
    <mergeCell ref="E14:E19"/>
    <mergeCell ref="E20:E25"/>
    <mergeCell ref="C26:C37"/>
    <mergeCell ref="D26:D37"/>
    <mergeCell ref="E26:E31"/>
    <mergeCell ref="E32:E37"/>
    <mergeCell ref="A1:J1"/>
    <mergeCell ref="A2:J2"/>
    <mergeCell ref="A3:J3"/>
    <mergeCell ref="A4:J4"/>
    <mergeCell ref="A6:A56"/>
    <mergeCell ref="B6:B13"/>
    <mergeCell ref="C6:C13"/>
    <mergeCell ref="D6:D13"/>
    <mergeCell ref="E6:E9"/>
    <mergeCell ref="E10:E13"/>
    <mergeCell ref="B38:B43"/>
    <mergeCell ref="C38:C43"/>
    <mergeCell ref="D38:D43"/>
    <mergeCell ref="E38:E40"/>
    <mergeCell ref="E41:E43"/>
  </mergeCells>
  <conditionalFormatting sqref="G62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G62">
    <cfRule type="cellIs" dxfId="5" priority="6" operator="greaterThan">
      <formula>0</formula>
    </cfRule>
  </conditionalFormatting>
  <conditionalFormatting sqref="G62:H62">
    <cfRule type="cellIs" dxfId="4" priority="5" operator="greaterThan">
      <formula>0</formula>
    </cfRule>
  </conditionalFormatting>
  <conditionalFormatting sqref="G78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78">
    <cfRule type="cellIs" dxfId="1" priority="2" operator="greaterThan">
      <formula>0</formula>
    </cfRule>
  </conditionalFormatting>
  <conditionalFormatting sqref="G78:H78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&amp;LDokumentace zadávacího řízení &amp;"-,Tučné"LF HK-014-2021&amp;"-,Obyčejné" – příloha č. 5a&amp;RStránka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SJNTW423CER2-215143244-774599</_dlc_DocId>
    <_dlc_DocIdUrl xmlns="669acb4e-bfff-43fa-93ec-c15ea9074887">
      <Url>https://lfhk.sharepoint.com/sites/dokumentylf/opvvv/_layouts/15/DocIdRedir.aspx?ID=SJNTW423CER2-215143244-774599</Url>
      <Description>SJNTW423CER2-215143244-774599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8441b12a3e62150c333a448c9794bbc3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9f71630b4e047de0c51f4db31badab47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3331C-278E-4BDC-9EBB-34FE8CACF7E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a382f03f-8bc2-4236-8784-717856c9a0af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ba0fb027-fc1e-4a6c-89e2-f17a48a992a6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E909DCAB-C9FE-42DF-8207-9E1045F2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D9E8CF-2872-4B72-9F7C-BCBA2D93E38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7FDE28-D8E9-4AF7-8899-E38598BF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Specifikace_plnění NOVÉ</vt:lpstr>
      <vt:lpstr>'Specifikace_plnění NOVÉ'!Oblast_tisku</vt:lpstr>
    </vt:vector>
  </TitlesOfParts>
  <Manager/>
  <Company>Charles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Brázdová, Petra</dc:creator>
  <cp:keywords/>
  <dc:description/>
  <cp:lastModifiedBy>Hanzlová, Hana</cp:lastModifiedBy>
  <cp:revision/>
  <cp:lastPrinted>2021-10-14T09:01:15Z</cp:lastPrinted>
  <dcterms:created xsi:type="dcterms:W3CDTF">2018-12-13T16:05:58Z</dcterms:created>
  <dcterms:modified xsi:type="dcterms:W3CDTF">2021-10-22T10:27:46Z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22e6bf10-2d75-4aa7-91b8-f26058199413</vt:lpwstr>
  </property>
</Properties>
</file>