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801"/>
  <workbookPr/>
  <bookViews>
    <workbookView xWindow="65428" yWindow="65428" windowWidth="23256" windowHeight="14016" activeTab="2"/>
  </bookViews>
  <sheets>
    <sheet name="Tabulka nabídkové ceny" sheetId="1" r:id="rId1"/>
    <sheet name="Obecná část" sheetId="2" r:id="rId2"/>
    <sheet name="1 Virtualizační server" sheetId="4" r:id="rId3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<sst xmlns="http://schemas.openxmlformats.org/spreadsheetml/2006/main" count="53" uniqueCount="53">
  <si>
    <t>TABULKA NABÍDKOVÉ CENY</t>
  </si>
  <si>
    <t>Číslo položky</t>
  </si>
  <si>
    <t>Kč DPH 21%</t>
  </si>
  <si>
    <t>Nabídková cena celkem Kč bez DPH</t>
  </si>
  <si>
    <t>DPH 21% nabídkové ceny</t>
  </si>
  <si>
    <t>Nabídková cena celkem Kč vč. DPH</t>
  </si>
  <si>
    <t>Účastník vyplní odemčené žlutě podbarvené buňky pro:</t>
  </si>
  <si>
    <t>a) stanovení nabídkové ceny</t>
  </si>
  <si>
    <t>Zadavatel požaduje splnění následujících parametrů (včetně účastníkem doplněného popisu naplnění)</t>
  </si>
  <si>
    <t>Parametr</t>
  </si>
  <si>
    <t>Minimální požadovaná hodnota</t>
  </si>
  <si>
    <t>Popis naplnění</t>
  </si>
  <si>
    <t>Provedení</t>
  </si>
  <si>
    <t>CPU</t>
  </si>
  <si>
    <t>Napájení</t>
  </si>
  <si>
    <t>Sloty, porty</t>
  </si>
  <si>
    <t>Vzdálená správa</t>
  </si>
  <si>
    <t>RAM</t>
  </si>
  <si>
    <t>Disky, řadič</t>
  </si>
  <si>
    <t>Kompatibilita</t>
  </si>
  <si>
    <t>•Nezávislý HW management (out-of-band)
•IPMI 2.0 modul s KVM-over-LAN s dedikovaným ethernet portem
•Vyžadováno vzdálené ovládání vypnutí/zapnutí/reset a konzola KVM</t>
  </si>
  <si>
    <t>Příslušenství</t>
  </si>
  <si>
    <t>(pokud je to možné, uvádějte výrobce a konkrétní model nabízeného splnění požadavku)</t>
  </si>
  <si>
    <t xml:space="preserve">TECHNICKÁ SPECIFIKACE ČÁST </t>
  </si>
  <si>
    <t>Název položky
NABÍZENÝ PRODUKT</t>
  </si>
  <si>
    <t>V případě, že technické podmínky obsahují odkazy na obchodní firmy, názvy nebo jména a příjmení, specifická označení zboží a služeb, které platí pro určitou osobu, popřípadě její organizační složku za příznačné, patenty na vynálezy, užitné vzory, průmyslové vzory, ochranné známky nebo označení původu, umožňuje zadavatel , výslovně použití i jiných, kvalitativně a technicky obdobných řešení, které naplní zadavatelem požadovanou či odborníkovi zřejmou funkcionalitu, a to v souladu s § 89  odst. 6 Zákona č. 134/2016, o zadávání veřejných zakázek, v platném znění.</t>
  </si>
  <si>
    <t>V …………………………. dne …………….2021</t>
  </si>
  <si>
    <t>………………………………………………………..</t>
  </si>
  <si>
    <t>za dodavatele</t>
  </si>
  <si>
    <t>Celková cena 
Kč bez DPH</t>
  </si>
  <si>
    <t>Počet kmpl</t>
  </si>
  <si>
    <t>Cena 1 kmpl 
Kč bez DPH</t>
  </si>
  <si>
    <t>Celková cena 
Kč vč. DPH</t>
  </si>
  <si>
    <t>Virtualizační server s GPU:</t>
  </si>
  <si>
    <t>Server pro virtuální stroje</t>
  </si>
  <si>
    <t>•2 patice
•osazení 2× Intel Xeon Silver 4208 8C 2.10 GHz</t>
  </si>
  <si>
    <t>Ethernet konektivita</t>
  </si>
  <si>
    <t>Základní deska</t>
  </si>
  <si>
    <t xml:space="preserve">•Typ desky D3386-B
•Čipová sada Intel C624
</t>
  </si>
  <si>
    <t>•Min. 12 paměťových slotů pro RAM
•Osazení 8× 16GB 128GB DDR4 2933 MHz, Redundantní (ECC)
•Rozšířitelnost až na 1,5 TB RAM</t>
  </si>
  <si>
    <t>•Min. 2× 10 Gbit SFP+
•Min. 2× 1 Gbit RJ45
•Samostatný 10/100/1000 Mbit/s port pro vzdálenou správu</t>
  </si>
  <si>
    <t>Certifikace</t>
  </si>
  <si>
    <t>•Certifikace pro trvalý provoz v rozsahu teplot 5 až 45 °C
•Možnost trvalého provozu serveru při teplotě 45 °C.</t>
  </si>
  <si>
    <t>Chlazení</t>
  </si>
  <si>
    <t>•Redundantní ventilátory vyměnitelné za provozu</t>
  </si>
  <si>
    <t>•Redundantní napájení ze 2 zdrojů
•Každý zdroj min. 450 W
•Účinnost min. 94%</t>
  </si>
  <si>
    <t>•Lyžiny pro montáž do racku
•interní DVD mechanika</t>
  </si>
  <si>
    <t>•Tower server v konverzi do 19" racku
•Prostorové nároky: max 4U, nedělené chassis
•Max. hloubka stroje 800 mm</t>
  </si>
  <si>
    <t>•2× SSD SATA, velikost každého min. 480 GB, životnost min. 1,5 DWPD
•Oba disky zapojeny jako RAID1 na HW řadiči
•Řadič pro 8 interních disků SATA a 1 externí port
•HW řadič RAID 0, 1, 10, 5, 50, 6, 60 kompatibilní s WMware vSphere 6.5 až 7.0</t>
  </si>
  <si>
    <t>•Min. 8 slotů 3,5" pro SAS/SATA s možností výměny za provozu
•Min. 1× USB 2.0
•Min. 7× USB 3.0, z toho 2x vpředu
•1× VGAy
•3× PCIe 3.0 x16 plné výšky
•5× PCIe 3.0 x8 plné výšky
•1× PCI 32 bitový
•Zůstávají volné minimálně dva sloty PCI-Express 3.0 x16 plné výšky a minimálně dva sloty PCI-Express 3.0 x8 plné výšky</t>
  </si>
  <si>
    <t>•VMware vSphere 6, 6.5 a 7.0
•Microsoft Windows Server 2016, 2019, 2022
•RHEL 8
•možnost rozšíření o výpočetní GPU</t>
  </si>
  <si>
    <t>b) doplnění popisu naplnění požadavků jednotlivých položek tabulky obsažených v listu 1 tohoto sešitu</t>
  </si>
  <si>
    <r>
      <t xml:space="preserve">Označení nabízeného modelu/part number
</t>
    </r>
    <r>
      <rPr>
        <sz val="10"/>
        <color theme="1"/>
        <rFont val="Calibri"/>
        <family val="2"/>
        <scheme val="minor"/>
      </rPr>
      <t>(u relevantních položek)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</si>
</sst>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8"/>
      <color theme="1"/>
      <name val="Calibri"/>
      <family val="2"/>
    </font>
    <font>
      <b/>
      <sz val="14"/>
      <color theme="1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12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799847602844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2">
    <xf numFmtId="0" fontId="0" fillId="0" borderId="0" xfId="0"/>
    <xf numFmtId="164" fontId="0" fillId="0" borderId="1" xfId="0" applyNumberFormat="1" applyBorder="1" applyAlignment="1" applyProtection="1">
      <alignment vertical="center"/>
      <protection/>
    </xf>
    <xf numFmtId="0" fontId="8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0" fillId="0" borderId="0" xfId="0" applyProtection="1">
      <protection locked="0"/>
    </xf>
    <xf numFmtId="0" fontId="0" fillId="2" borderId="1" xfId="0" applyFill="1" applyBorder="1" applyAlignment="1" applyProtection="1">
      <alignment horizontal="left" vertical="top"/>
      <protection locked="0"/>
    </xf>
    <xf numFmtId="164" fontId="0" fillId="2" borderId="1" xfId="0" applyNumberFormat="1" applyFill="1" applyBorder="1" applyAlignment="1" applyProtection="1">
      <alignment vertical="center"/>
      <protection locked="0"/>
    </xf>
    <xf numFmtId="0" fontId="0" fillId="0" borderId="0" xfId="0" applyProtection="1">
      <protection/>
    </xf>
    <xf numFmtId="0" fontId="2" fillId="3" borderId="2" xfId="0" applyFont="1" applyFill="1" applyBorder="1" applyAlignment="1" applyProtection="1">
      <alignment vertical="center" wrapText="1"/>
      <protection/>
    </xf>
    <xf numFmtId="0" fontId="2" fillId="3" borderId="3" xfId="0" applyFont="1" applyFill="1" applyBorder="1" applyAlignment="1" applyProtection="1">
      <alignment vertical="center" wrapText="1"/>
      <protection/>
    </xf>
    <xf numFmtId="0" fontId="2" fillId="3" borderId="3" xfId="0" applyFont="1" applyFill="1" applyBorder="1" applyAlignment="1" applyProtection="1">
      <alignment horizontal="center" vertical="center" wrapText="1"/>
      <protection/>
    </xf>
    <xf numFmtId="0" fontId="2" fillId="3" borderId="4" xfId="0" applyFont="1" applyFill="1" applyBorder="1" applyAlignment="1" applyProtection="1">
      <alignment horizontal="center" vertical="center" wrapText="1"/>
      <protection/>
    </xf>
    <xf numFmtId="0" fontId="0" fillId="0" borderId="5" xfId="0" applyBorder="1" applyAlignment="1" applyProtection="1">
      <alignment vertical="center"/>
      <protection/>
    </xf>
    <xf numFmtId="0" fontId="0" fillId="0" borderId="1" xfId="0" applyBorder="1" applyAlignment="1" applyProtection="1">
      <alignment vertical="center"/>
      <protection/>
    </xf>
    <xf numFmtId="164" fontId="0" fillId="0" borderId="6" xfId="0" applyNumberFormat="1" applyBorder="1" applyAlignment="1" applyProtection="1">
      <alignment vertical="center"/>
      <protection/>
    </xf>
    <xf numFmtId="0" fontId="4" fillId="3" borderId="2" xfId="0" applyFont="1" applyFill="1" applyBorder="1" applyAlignment="1" applyProtection="1">
      <alignment horizontal="center" vertical="center" wrapText="1"/>
      <protection/>
    </xf>
    <xf numFmtId="0" fontId="4" fillId="3" borderId="3" xfId="0" applyFont="1" applyFill="1" applyBorder="1" applyAlignment="1" applyProtection="1">
      <alignment horizontal="center" vertical="center" wrapText="1"/>
      <protection/>
    </xf>
    <xf numFmtId="0" fontId="4" fillId="3" borderId="4" xfId="0" applyFont="1" applyFill="1" applyBorder="1" applyAlignment="1" applyProtection="1">
      <alignment horizontal="center" vertical="center" wrapText="1"/>
      <protection/>
    </xf>
    <xf numFmtId="164" fontId="4" fillId="0" borderId="5" xfId="0" applyNumberFormat="1" applyFont="1" applyBorder="1" applyAlignment="1" applyProtection="1">
      <alignment vertical="center"/>
      <protection/>
    </xf>
    <xf numFmtId="164" fontId="4" fillId="0" borderId="1" xfId="0" applyNumberFormat="1" applyFont="1" applyBorder="1" applyAlignment="1" applyProtection="1">
      <alignment vertical="center"/>
      <protection/>
    </xf>
    <xf numFmtId="164" fontId="4" fillId="0" borderId="6" xfId="0" applyNumberFormat="1" applyFont="1" applyBorder="1" applyAlignment="1" applyProtection="1">
      <alignment vertical="center"/>
      <protection/>
    </xf>
    <xf numFmtId="0" fontId="6" fillId="0" borderId="0" xfId="0" applyFont="1" applyProtection="1">
      <protection/>
    </xf>
    <xf numFmtId="0" fontId="0" fillId="0" borderId="0" xfId="0" applyAlignment="1" applyProtection="1">
      <alignment vertical="center"/>
      <protection locked="0"/>
    </xf>
    <xf numFmtId="0" fontId="0" fillId="0" borderId="7" xfId="0" applyBorder="1" applyProtection="1">
      <protection locked="0"/>
    </xf>
    <xf numFmtId="0" fontId="4" fillId="2" borderId="8" xfId="0" applyFont="1" applyFill="1" applyBorder="1" applyAlignment="1" applyProtection="1">
      <alignment vertical="center"/>
      <protection locked="0"/>
    </xf>
    <xf numFmtId="0" fontId="7" fillId="2" borderId="9" xfId="0" applyFont="1" applyFill="1" applyBorder="1" applyAlignment="1" applyProtection="1">
      <alignment wrapText="1"/>
      <protection locked="0"/>
    </xf>
    <xf numFmtId="0" fontId="5" fillId="0" borderId="0" xfId="0" applyFont="1" applyAlignment="1" applyProtection="1">
      <alignment vertical="center"/>
      <protection locked="0"/>
    </xf>
    <xf numFmtId="0" fontId="7" fillId="2" borderId="10" xfId="0" applyFont="1" applyFill="1" applyBorder="1" applyAlignment="1" applyProtection="1">
      <alignment wrapText="1"/>
      <protection locked="0"/>
    </xf>
    <xf numFmtId="0" fontId="0" fillId="0" borderId="0" xfId="0" applyFill="1" applyProtection="1">
      <protection locked="0"/>
    </xf>
    <xf numFmtId="0" fontId="4" fillId="2" borderId="8" xfId="0" applyFont="1" applyFill="1" applyBorder="1" applyAlignment="1" applyProtection="1">
      <alignment vertical="center" wrapText="1"/>
      <protection locked="0"/>
    </xf>
    <xf numFmtId="0" fontId="5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/>
      <protection/>
    </xf>
    <xf numFmtId="0" fontId="2" fillId="0" borderId="11" xfId="0" applyFont="1" applyBorder="1" applyAlignment="1" applyProtection="1">
      <alignment vertical="center" wrapText="1"/>
      <protection/>
    </xf>
    <xf numFmtId="0" fontId="0" fillId="0" borderId="12" xfId="0" applyBorder="1" applyProtection="1">
      <protection/>
    </xf>
    <xf numFmtId="0" fontId="2" fillId="0" borderId="13" xfId="0" applyFont="1" applyBorder="1" applyProtection="1">
      <protection/>
    </xf>
    <xf numFmtId="0" fontId="4" fillId="3" borderId="14" xfId="0" applyFont="1" applyFill="1" applyBorder="1" applyAlignment="1" applyProtection="1">
      <alignment vertical="center"/>
      <protection/>
    </xf>
    <xf numFmtId="0" fontId="4" fillId="3" borderId="15" xfId="0" applyFont="1" applyFill="1" applyBorder="1" applyAlignment="1" applyProtection="1">
      <alignment vertical="center"/>
      <protection/>
    </xf>
    <xf numFmtId="0" fontId="3" fillId="0" borderId="16" xfId="0" applyFont="1" applyBorder="1" applyAlignment="1" applyProtection="1">
      <alignment vertical="top" wrapText="1"/>
      <protection/>
    </xf>
    <xf numFmtId="0" fontId="7" fillId="0" borderId="17" xfId="0" applyFont="1" applyBorder="1" applyAlignment="1" applyProtection="1">
      <alignment vertical="top" wrapText="1"/>
      <protection/>
    </xf>
    <xf numFmtId="0" fontId="3" fillId="0" borderId="5" xfId="0" applyFont="1" applyBorder="1" applyAlignment="1" applyProtection="1">
      <alignment vertical="top" wrapText="1"/>
      <protection/>
    </xf>
    <xf numFmtId="0" fontId="7" fillId="0" borderId="1" xfId="0" applyFont="1" applyBorder="1" applyAlignment="1" applyProtection="1">
      <alignment vertical="top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47625</xdr:rowOff>
    </xdr:from>
    <xdr:ext cx="6162675" cy="3429000"/>
    <xdr:sp macro="" textlink="">
      <xdr:nvSpPr>
        <xdr:cNvPr id="2" name="TextBox 1"/>
        <xdr:cNvSpPr txBox="1"/>
      </xdr:nvSpPr>
      <xdr:spPr>
        <a:xfrm>
          <a:off x="0" y="47625"/>
          <a:ext cx="6162675" cy="3429000"/>
        </a:xfrm>
        <a:prstGeom prst="rect">
          <a:avLst/>
        </a:prstGeom>
        <a:solidFill>
          <a:srgbClr val="FFFFFF"/>
        </a:solidFill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cs-CZ" sz="1800" b="1">
              <a:solidFill>
                <a:schemeClr val="tx1"/>
              </a:solidFill>
            </a:rPr>
            <a:t>Technická</a:t>
          </a:r>
          <a:r>
            <a:rPr lang="cs-CZ" sz="1800" b="1" baseline="0">
              <a:solidFill>
                <a:schemeClr val="tx1"/>
              </a:solidFill>
            </a:rPr>
            <a:t> specifikace pro zakázku</a:t>
          </a:r>
        </a:p>
        <a:p>
          <a:r>
            <a:rPr lang="cs-CZ" sz="1400" b="1" baseline="0">
              <a:solidFill>
                <a:schemeClr val="tx1"/>
              </a:solidFill>
            </a:rPr>
            <a:t>Virtualizační server</a:t>
          </a:r>
        </a:p>
        <a:p>
          <a:r>
            <a:rPr lang="cs-CZ" sz="1100" b="1" baseline="0">
              <a:solidFill>
                <a:schemeClr val="tx1"/>
              </a:solidFill>
            </a:rPr>
            <a:t>která se skláda z jedné níže popsané součásti podrobně rozepsané v následujících listech tohoto sešitu</a:t>
          </a:r>
        </a:p>
        <a:p>
          <a:endParaRPr lang="cs-CZ" sz="1100" baseline="0">
            <a:solidFill>
              <a:schemeClr val="tx1"/>
            </a:solidFill>
          </a:endParaRPr>
        </a:p>
        <a:p>
          <a:r>
            <a:rPr lang="cs-CZ" sz="1400" b="1">
              <a:solidFill>
                <a:schemeClr val="tx1"/>
              </a:solidFill>
            </a:rPr>
            <a:t>OBECNÁ</a:t>
          </a:r>
          <a:r>
            <a:rPr lang="cs-CZ" sz="1400" b="1" baseline="0">
              <a:solidFill>
                <a:schemeClr val="tx1"/>
              </a:solidFill>
            </a:rPr>
            <a:t> ČÁST</a:t>
          </a:r>
        </a:p>
        <a:p>
          <a:endParaRPr lang="cs-CZ" sz="1100" baseline="0">
            <a:solidFill>
              <a:schemeClr val="tx1"/>
            </a:solidFill>
          </a:endParaRPr>
        </a:p>
        <a:p>
          <a:r>
            <a:rPr lang="cs-CZ" sz="1200" b="1" baseline="0">
              <a:solidFill>
                <a:schemeClr val="tx1"/>
              </a:solidFill>
            </a:rPr>
            <a:t>Předmět dodávky</a:t>
          </a:r>
        </a:p>
        <a:p>
          <a:r>
            <a:rPr lang="cs-CZ" sz="1100" baseline="0">
              <a:solidFill>
                <a:schemeClr val="tx1"/>
              </a:solidFill>
            </a:rPr>
            <a:t>Jedná se o dodávku jednoho virtualizačního serveru s možností rozšíření o výpočetní GPU, který bude náhradou za již dosluhující server ve virtualizačním clusteru.</a:t>
          </a:r>
        </a:p>
        <a:p>
          <a:r>
            <a:rPr lang="cs-CZ" sz="1100" baseline="0">
              <a:solidFill>
                <a:schemeClr val="tx1"/>
              </a:solidFill>
            </a:rPr>
            <a:t>Virtualizace je realizována pomocí licence VMware je vSphere Essentials. </a:t>
          </a:r>
        </a:p>
        <a:p>
          <a:r>
            <a:rPr lang="cs-CZ" sz="1100" baseline="0">
              <a:solidFill>
                <a:schemeClr val="tx1"/>
              </a:solidFill>
            </a:rPr>
            <a:t>Ke clusteru jsou připojen</a:t>
          </a:r>
          <a:r>
            <a:rPr lang="en-US" sz="1100" baseline="0">
              <a:solidFill>
                <a:schemeClr val="tx1"/>
              </a:solidFill>
            </a:rPr>
            <a:t>a</a:t>
          </a:r>
          <a:r>
            <a:rPr lang="cs-CZ" sz="1100" baseline="0">
              <a:solidFill>
                <a:schemeClr val="tx1"/>
              </a:solidFill>
            </a:rPr>
            <a:t> dvě disková pole pomocí technologie iSCSI 10 Gb/s. </a:t>
          </a:r>
          <a:endParaRPr lang="en-US" sz="1100" baseline="0">
            <a:solidFill>
              <a:schemeClr val="tx1"/>
            </a:solidFill>
          </a:endParaRPr>
        </a:p>
        <a:p>
          <a:r>
            <a:rPr lang="cs-CZ" sz="1100" baseline="0">
              <a:solidFill>
                <a:schemeClr val="tx1"/>
              </a:solidFill>
            </a:rPr>
            <a:t>Instalaci software provede zadavatel. Součástí dodávky je návrh a kompletace dodávaných strojů, jejich dodání a zajištění požadovaných záručních podmínek.</a:t>
          </a:r>
        </a:p>
        <a:p>
          <a:r>
            <a:rPr lang="cs-CZ" sz="1100" baseline="0">
              <a:solidFill>
                <a:schemeClr val="tx1"/>
              </a:solidFill>
            </a:rPr>
            <a:t>Součástí dodávky nejsou rackové skříně ani jiné, v zadávací dokumentaci neuvedené, komponenty.</a:t>
          </a:r>
        </a:p>
        <a:p>
          <a:endParaRPr lang="cs-CZ" sz="1100" baseline="0"/>
        </a:p>
        <a:p>
          <a:r>
            <a:rPr lang="cs-CZ" sz="1200" b="1" baseline="0"/>
            <a:t>Společná rámcová ustanovení</a:t>
          </a:r>
        </a:p>
        <a:p>
          <a:r>
            <a:rPr lang="cs-CZ" sz="1100" baseline="0"/>
            <a:t>Stroje jsou určený pro provoz v servrovně. Maximální hloubka serveru je limitována rackovými skříněmi hloubky 900 mm a existujícími rozvody - limit pro hloubku serveru je 800 mm.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6"/>
  <sheetViews>
    <sheetView workbookViewId="0" topLeftCell="A1">
      <selection activeCell="J10" sqref="J10"/>
    </sheetView>
  </sheetViews>
  <sheetFormatPr defaultColWidth="8.8515625" defaultRowHeight="15"/>
  <cols>
    <col min="1" max="1" width="8.8515625" style="4" customWidth="1"/>
    <col min="2" max="2" width="27.28125" style="4" customWidth="1"/>
    <col min="3" max="3" width="8.8515625" style="4" customWidth="1"/>
    <col min="4" max="7" width="17.7109375" style="4" customWidth="1"/>
    <col min="8" max="16384" width="8.8515625" style="4" customWidth="1"/>
  </cols>
  <sheetData>
    <row r="1" spans="1:7" ht="15">
      <c r="A1" s="30" t="s">
        <v>0</v>
      </c>
      <c r="B1" s="30"/>
      <c r="C1" s="30"/>
      <c r="D1" s="30"/>
      <c r="E1" s="7"/>
      <c r="F1" s="7"/>
      <c r="G1" s="7"/>
    </row>
    <row r="2" spans="1:7" ht="15">
      <c r="A2" s="30"/>
      <c r="B2" s="30"/>
      <c r="C2" s="30"/>
      <c r="D2" s="30"/>
      <c r="E2" s="7"/>
      <c r="F2" s="7"/>
      <c r="G2" s="7"/>
    </row>
    <row r="3" spans="1:7" ht="15" thickBot="1">
      <c r="A3" s="7"/>
      <c r="B3" s="7"/>
      <c r="C3" s="7"/>
      <c r="D3" s="7"/>
      <c r="E3" s="7"/>
      <c r="F3" s="7"/>
      <c r="G3" s="7"/>
    </row>
    <row r="4" spans="1:7" ht="28.8">
      <c r="A4" s="8" t="s">
        <v>1</v>
      </c>
      <c r="B4" s="9" t="s">
        <v>24</v>
      </c>
      <c r="C4" s="10" t="s">
        <v>30</v>
      </c>
      <c r="D4" s="10" t="s">
        <v>31</v>
      </c>
      <c r="E4" s="10" t="s">
        <v>29</v>
      </c>
      <c r="F4" s="10" t="s">
        <v>2</v>
      </c>
      <c r="G4" s="11" t="s">
        <v>32</v>
      </c>
    </row>
    <row r="5" spans="1:7" ht="76.2" customHeight="1" thickBot="1">
      <c r="A5" s="12">
        <v>1</v>
      </c>
      <c r="B5" s="5" t="s">
        <v>33</v>
      </c>
      <c r="C5" s="13">
        <v>1</v>
      </c>
      <c r="D5" s="6">
        <v>0</v>
      </c>
      <c r="E5" s="1">
        <f>D5*C5</f>
        <v>0</v>
      </c>
      <c r="F5" s="1">
        <f>E5*0.21</f>
        <v>0</v>
      </c>
      <c r="G5" s="14">
        <f>E5+F5</f>
        <v>0</v>
      </c>
    </row>
    <row r="6" spans="1:7" ht="15">
      <c r="A6" s="7"/>
      <c r="B6" s="7"/>
      <c r="C6" s="7"/>
      <c r="D6" s="7"/>
      <c r="E6" s="7"/>
      <c r="F6" s="7"/>
      <c r="G6" s="7"/>
    </row>
    <row r="7" spans="1:7" ht="14.4" customHeight="1">
      <c r="A7" s="7"/>
      <c r="B7" s="31" t="s">
        <v>25</v>
      </c>
      <c r="C7" s="31"/>
      <c r="D7" s="31"/>
      <c r="E7" s="31"/>
      <c r="F7" s="31"/>
      <c r="G7" s="31"/>
    </row>
    <row r="8" spans="1:7" ht="15">
      <c r="A8" s="7"/>
      <c r="B8" s="31"/>
      <c r="C8" s="31"/>
      <c r="D8" s="31"/>
      <c r="E8" s="31"/>
      <c r="F8" s="31"/>
      <c r="G8" s="31"/>
    </row>
    <row r="9" spans="1:7" ht="15">
      <c r="A9" s="7"/>
      <c r="B9" s="31"/>
      <c r="C9" s="31"/>
      <c r="D9" s="31"/>
      <c r="E9" s="31"/>
      <c r="F9" s="31"/>
      <c r="G9" s="31"/>
    </row>
    <row r="10" spans="1:7" ht="37.2" customHeight="1">
      <c r="A10" s="7"/>
      <c r="B10" s="31"/>
      <c r="C10" s="31"/>
      <c r="D10" s="31"/>
      <c r="E10" s="31"/>
      <c r="F10" s="31"/>
      <c r="G10" s="31"/>
    </row>
    <row r="11" spans="1:7" ht="15">
      <c r="A11" s="7"/>
      <c r="B11" s="7"/>
      <c r="C11" s="7"/>
      <c r="D11" s="7"/>
      <c r="E11" s="7"/>
      <c r="F11" s="7"/>
      <c r="G11" s="7"/>
    </row>
    <row r="12" spans="1:7" ht="15" thickBot="1">
      <c r="A12" s="7"/>
      <c r="B12" s="7"/>
      <c r="C12" s="7"/>
      <c r="D12" s="7"/>
      <c r="E12" s="7"/>
      <c r="F12" s="7"/>
      <c r="G12" s="7"/>
    </row>
    <row r="13" spans="1:7" ht="45.75" customHeight="1">
      <c r="A13" s="7"/>
      <c r="B13" s="7"/>
      <c r="C13" s="7"/>
      <c r="D13" s="7"/>
      <c r="E13" s="15" t="s">
        <v>3</v>
      </c>
      <c r="F13" s="16" t="s">
        <v>4</v>
      </c>
      <c r="G13" s="17" t="s">
        <v>5</v>
      </c>
    </row>
    <row r="14" spans="1:7" ht="44.25" customHeight="1" thickBot="1">
      <c r="A14" s="7"/>
      <c r="B14" s="7"/>
      <c r="C14" s="7"/>
      <c r="D14" s="7"/>
      <c r="E14" s="18">
        <f>SUM(E5:E5)</f>
        <v>0</v>
      </c>
      <c r="F14" s="19">
        <f>E14*0.21</f>
        <v>0</v>
      </c>
      <c r="G14" s="20">
        <f>E14+F14</f>
        <v>0</v>
      </c>
    </row>
    <row r="15" spans="1:7" ht="15">
      <c r="A15" s="7"/>
      <c r="B15" s="7"/>
      <c r="C15" s="7"/>
      <c r="D15" s="7"/>
      <c r="E15" s="7"/>
      <c r="F15" s="7"/>
      <c r="G15" s="7"/>
    </row>
    <row r="16" spans="1:7" ht="15">
      <c r="A16" s="7"/>
      <c r="B16" s="7"/>
      <c r="C16" s="7"/>
      <c r="D16" s="7"/>
      <c r="E16" s="7"/>
      <c r="F16" s="7"/>
      <c r="G16" s="7"/>
    </row>
    <row r="17" spans="1:7" ht="15.6">
      <c r="A17" s="7"/>
      <c r="B17" s="21" t="s">
        <v>6</v>
      </c>
      <c r="C17" s="7"/>
      <c r="D17" s="7"/>
      <c r="E17" s="7"/>
      <c r="F17" s="7"/>
      <c r="G17" s="7"/>
    </row>
    <row r="18" spans="1:7" ht="15.6">
      <c r="A18" s="7"/>
      <c r="B18" s="21" t="s">
        <v>7</v>
      </c>
      <c r="C18" s="7"/>
      <c r="D18" s="7"/>
      <c r="E18" s="7"/>
      <c r="F18" s="7"/>
      <c r="G18" s="7"/>
    </row>
    <row r="19" spans="1:7" ht="15.6">
      <c r="A19" s="7"/>
      <c r="B19" s="21" t="s">
        <v>51</v>
      </c>
      <c r="C19" s="7"/>
      <c r="D19" s="7"/>
      <c r="E19" s="7"/>
      <c r="F19" s="7"/>
      <c r="G19" s="7"/>
    </row>
    <row r="20" spans="1:7" ht="15.6">
      <c r="A20" s="7"/>
      <c r="B20" s="21" t="s">
        <v>22</v>
      </c>
      <c r="C20" s="7"/>
      <c r="D20" s="7"/>
      <c r="E20" s="7"/>
      <c r="F20" s="7"/>
      <c r="G20" s="7"/>
    </row>
    <row r="23" spans="2:3" ht="15.6">
      <c r="B23" s="2" t="s">
        <v>26</v>
      </c>
      <c r="C23" s="3"/>
    </row>
    <row r="25" ht="15">
      <c r="B25" s="4" t="s">
        <v>27</v>
      </c>
    </row>
    <row r="26" ht="15">
      <c r="B26" s="4" t="s">
        <v>28</v>
      </c>
    </row>
  </sheetData>
  <sheetProtection algorithmName="SHA-512" hashValue="U0uf3dT9nC3ZFHRhpUwVCvFpJ/Uu/aUHLpqkDIyBhrN5S8jEidjXL3QVAZPl6x5F09PyOuBD0zKTie/lWOEVzA==" saltValue="ycEJ8QYQvnNdR5LzzULixQ==" spinCount="100000" sheet="1" objects="1" scenarios="1" formatCells="0" formatColumns="0" formatRows="0"/>
  <mergeCells count="2">
    <mergeCell ref="A1:D2"/>
    <mergeCell ref="B7:G10"/>
  </mergeCells>
  <printOptions/>
  <pageMargins left="0.7" right="0.7" top="0.75" bottom="0.75" header="0.3" footer="0.3"/>
  <pageSetup horizontalDpi="600" verticalDpi="600" orientation="portrait" paperSize="9" scale="75" r:id="rId1"/>
  <ignoredErrors>
    <ignoredError sqref="F1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zoomScale="130" zoomScaleNormal="130" workbookViewId="0" topLeftCell="A1">
      <selection activeCell="D22" sqref="D22"/>
    </sheetView>
  </sheetViews>
  <sheetFormatPr defaultColWidth="9.140625" defaultRowHeight="15"/>
  <sheetData/>
  <sheetProtection algorithmName="SHA-512" hashValue="tRcGRuthNlm4RAEUviuTqcLstHcNUOxy6x5M0nP+QliUozj9OA3OqiiRWcmNlHotlcMg7Rad2S1jmnI/EI7gcg==" saltValue="u/eRsDRzMKNSGIRRSNHMeA==" spinCount="100000" sheet="1" objects="1" scenarios="1" formatCells="0" formatColumns="0" formatRows="0"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8"/>
  <sheetViews>
    <sheetView tabSelected="1" workbookViewId="0" topLeftCell="A1">
      <selection activeCell="H5" sqref="H5"/>
    </sheetView>
  </sheetViews>
  <sheetFormatPr defaultColWidth="8.8515625" defaultRowHeight="15"/>
  <cols>
    <col min="1" max="1" width="1.1484375" style="4" customWidth="1"/>
    <col min="2" max="2" width="12.140625" style="4" customWidth="1"/>
    <col min="3" max="3" width="64.57421875" style="4" customWidth="1"/>
    <col min="4" max="4" width="34.28125" style="4" customWidth="1"/>
    <col min="5" max="5" width="22.28125" style="4" customWidth="1"/>
    <col min="6" max="16384" width="8.8515625" style="4" customWidth="1"/>
  </cols>
  <sheetData>
    <row r="1" spans="1:3" ht="44.25" customHeight="1" thickBot="1">
      <c r="A1" s="26" t="s">
        <v>23</v>
      </c>
      <c r="B1" s="7"/>
      <c r="C1" s="7"/>
    </row>
    <row r="2" spans="2:3" s="22" customFormat="1" ht="29.25" customHeight="1" thickBot="1">
      <c r="B2" s="32"/>
      <c r="C2" s="33" t="s">
        <v>8</v>
      </c>
    </row>
    <row r="3" spans="2:3" ht="15" thickBot="1">
      <c r="B3" s="7"/>
      <c r="C3" s="32"/>
    </row>
    <row r="4" spans="2:5" ht="15" thickBot="1">
      <c r="B4" s="34"/>
      <c r="C4" s="35" t="s">
        <v>34</v>
      </c>
      <c r="D4" s="23"/>
      <c r="E4" s="23"/>
    </row>
    <row r="5" spans="2:5" s="22" customFormat="1" ht="45.6" customHeight="1">
      <c r="B5" s="36" t="s">
        <v>9</v>
      </c>
      <c r="C5" s="37" t="s">
        <v>10</v>
      </c>
      <c r="D5" s="24" t="s">
        <v>11</v>
      </c>
      <c r="E5" s="29" t="s">
        <v>52</v>
      </c>
    </row>
    <row r="6" spans="2:5" ht="39" customHeight="1">
      <c r="B6" s="38" t="s">
        <v>12</v>
      </c>
      <c r="C6" s="39" t="s">
        <v>47</v>
      </c>
      <c r="D6" s="25"/>
      <c r="E6" s="25"/>
    </row>
    <row r="7" spans="2:5" ht="26.25" customHeight="1">
      <c r="B7" s="38" t="s">
        <v>37</v>
      </c>
      <c r="C7" s="39" t="s">
        <v>38</v>
      </c>
      <c r="D7" s="25"/>
      <c r="E7" s="25"/>
    </row>
    <row r="8" spans="2:5" ht="29.4" customHeight="1">
      <c r="B8" s="38" t="s">
        <v>13</v>
      </c>
      <c r="C8" s="39" t="s">
        <v>35</v>
      </c>
      <c r="D8" s="25"/>
      <c r="E8" s="24"/>
    </row>
    <row r="9" spans="2:5" ht="41.4">
      <c r="B9" s="38" t="s">
        <v>17</v>
      </c>
      <c r="C9" s="39" t="s">
        <v>39</v>
      </c>
      <c r="D9" s="25"/>
      <c r="E9" s="25"/>
    </row>
    <row r="10" spans="2:6" ht="55.2">
      <c r="B10" s="38" t="s">
        <v>18</v>
      </c>
      <c r="C10" s="39" t="s">
        <v>48</v>
      </c>
      <c r="D10" s="25"/>
      <c r="E10" s="25"/>
      <c r="F10" s="28"/>
    </row>
    <row r="11" spans="2:5" ht="41.4">
      <c r="B11" s="38" t="s">
        <v>14</v>
      </c>
      <c r="C11" s="39" t="s">
        <v>45</v>
      </c>
      <c r="D11" s="25"/>
      <c r="E11" s="25"/>
    </row>
    <row r="12" spans="2:5" ht="15">
      <c r="B12" s="38" t="s">
        <v>43</v>
      </c>
      <c r="C12" s="39" t="s">
        <v>44</v>
      </c>
      <c r="D12" s="25"/>
      <c r="E12" s="25"/>
    </row>
    <row r="13" spans="2:5" ht="41.4">
      <c r="B13" s="38" t="s">
        <v>36</v>
      </c>
      <c r="C13" s="39" t="s">
        <v>40</v>
      </c>
      <c r="D13" s="25"/>
      <c r="E13" s="25"/>
    </row>
    <row r="14" spans="2:5" ht="124.2">
      <c r="B14" s="38" t="s">
        <v>15</v>
      </c>
      <c r="C14" s="39" t="s">
        <v>49</v>
      </c>
      <c r="D14" s="25"/>
      <c r="E14" s="25"/>
    </row>
    <row r="15" spans="2:5" ht="27.6">
      <c r="B15" s="38" t="s">
        <v>21</v>
      </c>
      <c r="C15" s="39" t="s">
        <v>46</v>
      </c>
      <c r="D15" s="25"/>
      <c r="E15" s="25"/>
    </row>
    <row r="16" spans="2:5" ht="55.2">
      <c r="B16" s="38" t="s">
        <v>19</v>
      </c>
      <c r="C16" s="39" t="s">
        <v>50</v>
      </c>
      <c r="D16" s="25"/>
      <c r="E16" s="25"/>
    </row>
    <row r="17" spans="2:5" ht="42" thickBot="1">
      <c r="B17" s="40" t="s">
        <v>16</v>
      </c>
      <c r="C17" s="41" t="s">
        <v>20</v>
      </c>
      <c r="D17" s="27"/>
      <c r="E17" s="25"/>
    </row>
    <row r="18" spans="2:5" ht="28.2" thickBot="1">
      <c r="B18" s="40" t="s">
        <v>41</v>
      </c>
      <c r="C18" s="41" t="s">
        <v>42</v>
      </c>
      <c r="D18" s="27"/>
      <c r="E18" s="25"/>
    </row>
  </sheetData>
  <sheetProtection algorithmName="SHA-512" hashValue="A4CtDSAVSbpdj/wsEr4NxUuzodTCxIWXKL+y7H58z536wRJLonrMCbtnvm/v+g/oG1dpz4J7ZegdvJQQNBS9nA==" saltValue="J3JnwE13G7QuR+c4T8q3lg==" spinCount="100000" sheet="1" objects="1" scenarios="1" formatCells="0" formatColumns="0" formatRows="0"/>
  <printOptions/>
  <pageMargins left="0.7" right="0.7" top="0.75" bottom="0.75" header="0.3" footer="0.3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Jakub Yaghob</dc:creator>
  <cp:keywords/>
  <dc:description/>
  <cp:lastModifiedBy>Anna Maškarová</cp:lastModifiedBy>
  <dcterms:created xsi:type="dcterms:W3CDTF">2021-08-30T15:35:20Z</dcterms:created>
  <dcterms:modified xsi:type="dcterms:W3CDTF">2021-10-26T06:40:29Z</dcterms:modified>
  <cp:category/>
  <cp:version/>
  <cp:contentType/>
  <cp:contentStatus/>
</cp:coreProperties>
</file>