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<sst xmlns="http://schemas.openxmlformats.org/spreadsheetml/2006/main" count="93" uniqueCount="65">
  <si>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</si>
  <si>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</si>
  <si>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</si>
  <si>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</si>
  <si>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</si>
  <si>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</si>
  <si>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</si>
  <si>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</si>
  <si>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</si>
  <si>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</si>
  <si>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</si>
  <si>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</si>
  <si>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</si>
  <si>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</si>
  <si>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</si>
  <si>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</si>
  <si>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</si>
  <si>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</si>
  <si>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</si>
  <si>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</si>
  <si>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30231310-3-Ploché monitory</t>
  </si>
  <si>
    <t>Dock Navrátilová</t>
  </si>
  <si>
    <t>Monitor Navrátilová</t>
  </si>
  <si>
    <t>Notebook Navratilová</t>
  </si>
  <si>
    <t>Tiskárna Navrátilová</t>
  </si>
  <si>
    <t>30237200-1 Počítačová příslušenství</t>
  </si>
  <si>
    <t>Výzva č. 63 v DNS „UK FSV – „DNS dodávky standardní techniky ICT 2019 až 2022“ - Fakulta sociálních věd Univerzity Karlovy  
Příloha č. 1 – Technická specifikace_cenová nabídka</t>
  </si>
  <si>
    <t>Tonery IPS Bubnová</t>
  </si>
  <si>
    <t>Tiskárna CJP Venyšová</t>
  </si>
  <si>
    <t>Produžovačka Nedomová</t>
  </si>
  <si>
    <t>Sluchátka Nedomová</t>
  </si>
  <si>
    <t>Batoh Nedomová</t>
  </si>
  <si>
    <t>Reproduktor Nedomová</t>
  </si>
  <si>
    <t>OTG flash Nedomová</t>
  </si>
  <si>
    <t>Držák Nedomová</t>
  </si>
  <si>
    <t>Audio kabel Nedomová</t>
  </si>
  <si>
    <t>Klapací rám Nedomová</t>
  </si>
  <si>
    <t>Napájecí adapter Nedomová</t>
  </si>
  <si>
    <t>Notebook Tuček</t>
  </si>
  <si>
    <t>30213100-6 - Přenosné počítače</t>
  </si>
  <si>
    <t xml:space="preserve">30232110-8 - Laserové tiskárny
</t>
  </si>
  <si>
    <t>30125110-5 – Tonery pro laserové tiskárny/faxové přístroje</t>
  </si>
  <si>
    <t>FSV UK
Smetanovo nábřeží 6,
Praha 1</t>
  </si>
  <si>
    <t>FSV UK
Pekařská 16, Praha 5 Butovice</t>
  </si>
  <si>
    <t xml:space="preserve">FSV UK
Opletalova 26, Praha 1 </t>
  </si>
  <si>
    <t>Toner Canon C-EXV11 originální toner
Barva černá
Nesmí být alternativní ani použitý 
Pro tiskárnu CANON imageRunner 3225
Záruka min. 2 roky
Cena nesmí přesáhnout 992,- Kč bez DPH/ks</t>
  </si>
  <si>
    <t>Typ tiskárny: Laserová tiskárna multifunkční s vázacím mechanizmem (například: Canon Image Runner 2630i)
Formát tiskárny: A3 
Vlastnosti min.: Duplex tisk, oboustranný scan, Grafický vestavěný displej, sešívací mechanizmus
Celek bude obsahovat min.: Tiskárnu s duplexním podavačem, 2x kazeta se zásobníky a stolek (vše bude tvořit celek)
Tiskové a skenovací rozlišení až 600 x 600 DPI
Rychlost tisku až 30 stran za minutu
Tisk formátů min. následující.: A3, A3+, A4, A5 a A6
Připojení min.: USB, LAN a WiFi
Kompaktibilita s tonery C-EXV59
Záruka: min. 2 roky (cena nesmí překročit 43 793,- Kč bez DPH/ ks)</t>
  </si>
  <si>
    <t>Notebook s úhlopříčkou min. 15,6 palců a rozlišením min.FullHD s IPS (například: HP ProBook 450 G8)
Procesor: Počet jader min. 2 s CPU bench min. 6461 (například: Intel Core i3-1115G4)
Grafická karta min. Intel UHD Graphics
Operační paměť min. 8 GB
Disk min. 512GB M.2 SSD
Výbava min. Wi-Fi ac, Bluetooth 5.0, 4x USB (3x 3.0/3.1/3.2 Gen 1, 1x Type-C 3.1/3.2 Gen 2), HDMI, HD kamera, čtečka paměťových karet, čtečka otisků prstů, podsvícená klávesnice, operační systém Windows 10 Home.
Záruka min. 2 roky ( cena nesmí překročit 13 628,- Kč bez DPH/ks)- případně uplatnit slevu na vybraný notebook, pokud je k dispozici</t>
  </si>
  <si>
    <t>Notebook s úhlopříčkou min. 14 palců s IPS a rozlišením min. 2240 × 1400Px
Procesor: Počet jader min. 4 s CPU bench min. 10669 (například: Intel Core i7–1165G7)
Grafická karta min. Intel Iris Xe Graphics
Operační paměť min. 16 GB
Disk min. 512 GB SSD
Výbava min.  Wi-Fi ax, Bluetooth, 3x USB (1x 3.0, 2x 2x USB Type-C/Thunderbolt 4), HD IR webkamera, podsvícená klávesnice, Windows 10 Pro
Záruka min. 2 roky ( cena nesmí překročit 23 141,- Kč bez DPH/ks)- případně uplatnit slevu na vybraný notebook, pokud je k dispozici</t>
  </si>
  <si>
    <t>Myš vertikální Navrátilová</t>
  </si>
  <si>
    <t>Myš Navrátilová</t>
  </si>
  <si>
    <t>Monitor ve velikosti 24" (například 24" AOC 24V2Q)
Rozlišení min. FullHD s IPS panelem, antireflexní povrch
Odezva max 5 ms
Frekvence min. 75 Hz
Vlastnosti min. FreeSync, Filtr modrého světla
Rozhraní min. DisplayPort, HDMI 1.4, sluchátkový výstup
Záruka min. 2 roky (cena nesmí překročit 3 306,- Kč bez DPH/ks)</t>
  </si>
  <si>
    <t>Požadájeme batoh Thule Construct 24L
Záruka min. 2 roky (cena nesmí překročit 2 148,- Kč bez DPH/ ks)</t>
  </si>
  <si>
    <t>Požadájeme bezdrátová sluchátka JBL Live 500BT černá
Záruka min. 2 roky (cena nesmí překročit 2 223,- Kč bez DPH/ ks)</t>
  </si>
  <si>
    <t>Požadájeme 1,5m prodlužovačku s rozdvojkou a usb napájením PowerCube Extended USB modrá
Záruka min. 2 roky (cena nesmí překročit 330,- Kč bez DPH/ ks)</t>
  </si>
  <si>
    <t>Požadujeme reproduktor JBL Tuner2 černý
Záruka min. 2 roky (cena nesmí překročit 2 223,- Kč bez DPH/ ks)</t>
  </si>
  <si>
    <r>
      <t xml:space="preserve">Požadujeme flashdisk s OTG </t>
    </r>
    <r>
      <rPr>
        <b/>
        <sz val="10"/>
        <rFont val="Arial"/>
        <family val="2"/>
      </rPr>
      <t xml:space="preserve">Transcend Speed Drive JF930C 256GB
</t>
    </r>
    <r>
      <rPr>
        <sz val="10"/>
        <rFont val="Arial"/>
        <family val="2"/>
      </rPr>
      <t>Záruka min. 2 roky (cena nesmí překročit 1 173,- Kč bez DPH/ ks)</t>
    </r>
  </si>
  <si>
    <t>Požadujeme držák tabletu Defender Car holder 223
Záruka min. 2 roky (cena nesmí překročit 222,- Kč bez DPH/ ks)</t>
  </si>
  <si>
    <t xml:space="preserve">Požadujeme metrový prodlužovací audio jack kabel
Například AlzaPower Audio 3.5mm Jack (M) to 3.5mm Jack (F) 1m
Záruka min. 2 roky (cena nesmí překročit 65,- Kč bez DPH/ ks) </t>
  </si>
  <si>
    <t xml:space="preserve">Požadujeme A4 Klaprám
Například Tradag Klaprám 21 × 29,7 cm, stříbrný
Záruka min. 2 roky (cena nesmí překročit 222,- Kč bez DPH/ ks) </t>
  </si>
  <si>
    <t xml:space="preserve">Požadujeme napájecí adapter pro HP envy
Výstup 19,5V a 65W
Konektor 4x1,7mm
Například Avacom pro notebook HP Envy 14 series 19.5V 3.33A 65W, konektor 4.0mm x 1.7mm
Záruka min. 2 roky (cena nesmí překročit 616,- Kč bez DPH/ ks) </t>
  </si>
  <si>
    <t>Dock pro notebook s USB 3.0 (například i-tec USB 3.0/USB-C Dual HDMI Docking Station + napájecí adaptér)
Požadujeme připojení skrze USB 3.0
Podpora min. 2 monitoru skrze HDMI
Porty min. 2x HDMI, 1x RJ45, 6x USB, audio vstup a výstup 3,5 jack
S napájecím adaptérem
záruka min. 2 roky (cena nesmí překočit 2 313,- Kč bez DPH/ks)</t>
  </si>
  <si>
    <t xml:space="preserve">Drátová vertikální myš (například CONNECT IT CMO-2500-BK Vertical Ergonomic, wired)
Senzor optický
Citlivost min 1600DPI
Min. 6 tlačítek
Délka USB kabelu min. 1,8m
Velikost M a preferujeme černou barvu
Záruka min. 2 roky (cena nesmí překročit 275,- Kč bez DPH/ks)
</t>
  </si>
  <si>
    <t>Drátová myš s vyšší citlivostí (například A4tech Bloody V7 V-Track Core 2 kovové pojezdy)
Citlivost min. 3200 s možností přepínání
Odezva max 0,98ms
Min. 8 tlačítek s možností nastavení profilů
Kabel USB o délce min. 1,8m
Vlastnosti min.: vhodná pro praváky, podsvícená, velikost M
Záruka min. 2 roky (cena nesmí překročit 412,- Kč bez DPH/ks)</t>
  </si>
  <si>
    <t>Barevná laserová tiskárna s duplexním tiskem a duplexním scanerem (například Kyocera ECOSYS M5526cdw)
Technologie Laserová barevná
Tiskové rozlišení min. 1200x100 DPI 
Požadujeme duplenxní tisk
Optické rozlišení scanneru min. 600x600
Požadujeme oboustranný skener
Rychlost tisku min. 26 stran/min
Vstupní zásobník min. 250 a 150 listů
Formát tisku min. A6,A5,A4
Připojení min. WiFi, LAN, USB
Výbava: dotykový display, oboustranný tisk, oboustranný scan, AirPrint
Součástí dodávky min.: tiskárna, tonery, instalační kabely
Levný provoz
Záruka: min. 2 roky (cena nesmí překročit 14 012,- Kč bez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</si>
</sst>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" borderId="1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2"/>
  <sheetViews>
    <sheetView tabSelected="1" zoomScale="70" zoomScaleNormal="70" zoomScalePageLayoutView="70" workbookViewId="0" topLeftCell="A11">
      <selection activeCell="C27" sqref="C27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6" customFormat="1" ht="76.5">
      <c r="A3" s="6">
        <v>1</v>
      </c>
      <c r="B3" s="23" t="s">
        <v>21</v>
      </c>
      <c r="C3" s="5" t="s">
        <v>61</v>
      </c>
      <c r="D3" s="5"/>
      <c r="E3" s="5"/>
      <c r="F3" s="20">
        <v>10</v>
      </c>
      <c r="G3" s="21"/>
      <c r="H3" s="8">
        <f aca="true" t="shared" si="0" ref="H3:H20">G3*1.21</f>
        <v>0</v>
      </c>
      <c r="I3" s="8">
        <f aca="true" t="shared" si="1" ref="I3:I20">H3*F3</f>
        <v>0</v>
      </c>
      <c r="J3" s="13" t="s">
        <v>42</v>
      </c>
      <c r="K3" s="13" t="s">
        <v>25</v>
      </c>
      <c r="L3" s="7">
        <v>210439</v>
      </c>
      <c r="M3" s="24"/>
      <c r="N3" s="24"/>
    </row>
    <row r="4" spans="1:14" s="26" customFormat="1" ht="89.25">
      <c r="A4" s="6">
        <v>2</v>
      </c>
      <c r="B4" s="23" t="s">
        <v>22</v>
      </c>
      <c r="C4" s="5" t="s">
        <v>51</v>
      </c>
      <c r="D4" s="5"/>
      <c r="E4" s="5"/>
      <c r="F4" s="20">
        <v>7</v>
      </c>
      <c r="G4" s="21"/>
      <c r="H4" s="8">
        <f t="shared" si="0"/>
        <v>0</v>
      </c>
      <c r="I4" s="8">
        <f t="shared" si="1"/>
        <v>0</v>
      </c>
      <c r="J4" s="13" t="s">
        <v>42</v>
      </c>
      <c r="K4" s="13" t="s">
        <v>20</v>
      </c>
      <c r="L4" s="7">
        <v>210439</v>
      </c>
      <c r="M4" s="24"/>
      <c r="N4" s="24"/>
    </row>
    <row r="5" spans="1:14" s="27" customFormat="1" ht="102">
      <c r="A5" s="6">
        <v>3</v>
      </c>
      <c r="B5" s="22" t="s">
        <v>49</v>
      </c>
      <c r="C5" s="5" t="s">
        <v>62</v>
      </c>
      <c r="D5" s="5"/>
      <c r="E5" s="5"/>
      <c r="F5" s="20">
        <v>2</v>
      </c>
      <c r="G5" s="21"/>
      <c r="H5" s="8">
        <f t="shared" si="0"/>
        <v>0</v>
      </c>
      <c r="I5" s="8">
        <f t="shared" si="1"/>
        <v>0</v>
      </c>
      <c r="J5" s="13" t="s">
        <v>42</v>
      </c>
      <c r="K5" s="13" t="s">
        <v>25</v>
      </c>
      <c r="L5" s="7">
        <v>210439</v>
      </c>
      <c r="M5" s="24"/>
      <c r="N5" s="24"/>
    </row>
    <row r="6" spans="1:13" s="14" customFormat="1" ht="89.25">
      <c r="A6" s="6">
        <v>4</v>
      </c>
      <c r="B6" s="22" t="s">
        <v>50</v>
      </c>
      <c r="C6" s="25" t="s">
        <v>63</v>
      </c>
      <c r="D6" s="5"/>
      <c r="E6" s="5"/>
      <c r="F6" s="20">
        <v>6</v>
      </c>
      <c r="G6" s="21"/>
      <c r="H6" s="8">
        <f t="shared" si="0"/>
        <v>0</v>
      </c>
      <c r="I6" s="8">
        <f t="shared" si="1"/>
        <v>0</v>
      </c>
      <c r="J6" s="13" t="s">
        <v>42</v>
      </c>
      <c r="K6" s="13" t="s">
        <v>25</v>
      </c>
      <c r="L6" s="7">
        <v>210439</v>
      </c>
      <c r="M6" s="24"/>
    </row>
    <row r="7" spans="1:13" s="14" customFormat="1" ht="114.75">
      <c r="A7" s="6">
        <v>5</v>
      </c>
      <c r="B7" s="22" t="s">
        <v>23</v>
      </c>
      <c r="C7" s="25" t="s">
        <v>48</v>
      </c>
      <c r="D7" s="5"/>
      <c r="E7" s="5"/>
      <c r="F7" s="20">
        <v>4</v>
      </c>
      <c r="G7" s="21"/>
      <c r="H7" s="8">
        <f t="shared" si="0"/>
        <v>0</v>
      </c>
      <c r="I7" s="8">
        <f t="shared" si="1"/>
        <v>0</v>
      </c>
      <c r="J7" s="13" t="s">
        <v>42</v>
      </c>
      <c r="K7" s="13" t="s">
        <v>39</v>
      </c>
      <c r="L7" s="7">
        <v>210439</v>
      </c>
      <c r="M7" s="24"/>
    </row>
    <row r="8" spans="1:13" s="14" customFormat="1" ht="178.5">
      <c r="A8" s="6">
        <v>6</v>
      </c>
      <c r="B8" s="22" t="s">
        <v>24</v>
      </c>
      <c r="C8" s="29" t="s">
        <v>64</v>
      </c>
      <c r="D8" s="5"/>
      <c r="E8" s="5"/>
      <c r="F8" s="20">
        <v>1</v>
      </c>
      <c r="G8" s="21"/>
      <c r="H8" s="8">
        <f t="shared" si="0"/>
        <v>0</v>
      </c>
      <c r="I8" s="8">
        <f t="shared" si="1"/>
        <v>0</v>
      </c>
      <c r="J8" s="13" t="s">
        <v>42</v>
      </c>
      <c r="K8" s="13" t="s">
        <v>40</v>
      </c>
      <c r="L8" s="7">
        <v>210439</v>
      </c>
      <c r="M8" s="24"/>
    </row>
    <row r="9" spans="1:13" s="27" customFormat="1" ht="76.5">
      <c r="A9" s="6">
        <v>7</v>
      </c>
      <c r="B9" s="22" t="s">
        <v>27</v>
      </c>
      <c r="C9" s="28" t="s">
        <v>45</v>
      </c>
      <c r="D9" s="5"/>
      <c r="E9" s="5"/>
      <c r="F9" s="20">
        <v>5</v>
      </c>
      <c r="G9" s="21"/>
      <c r="H9" s="8">
        <f t="shared" si="0"/>
        <v>0</v>
      </c>
      <c r="I9" s="8">
        <f t="shared" si="1"/>
        <v>0</v>
      </c>
      <c r="J9" s="13" t="s">
        <v>43</v>
      </c>
      <c r="K9" s="13" t="s">
        <v>41</v>
      </c>
      <c r="L9" s="7">
        <v>210475</v>
      </c>
      <c r="M9" s="24"/>
    </row>
    <row r="10" spans="1:13" s="27" customFormat="1" ht="127.5">
      <c r="A10" s="6">
        <v>8</v>
      </c>
      <c r="B10" s="22" t="s">
        <v>28</v>
      </c>
      <c r="C10" s="25" t="s">
        <v>46</v>
      </c>
      <c r="D10" s="5"/>
      <c r="E10" s="5"/>
      <c r="F10" s="20">
        <v>1</v>
      </c>
      <c r="G10" s="21"/>
      <c r="H10" s="8">
        <f t="shared" si="0"/>
        <v>0</v>
      </c>
      <c r="I10" s="8">
        <f t="shared" si="1"/>
        <v>0</v>
      </c>
      <c r="J10" s="13" t="s">
        <v>43</v>
      </c>
      <c r="K10" s="13" t="s">
        <v>40</v>
      </c>
      <c r="L10" s="7">
        <v>210478</v>
      </c>
      <c r="M10" s="24"/>
    </row>
    <row r="11" spans="1:13" s="27" customFormat="1" ht="38.25">
      <c r="A11" s="6">
        <v>9</v>
      </c>
      <c r="B11" s="22" t="s">
        <v>29</v>
      </c>
      <c r="C11" s="25" t="s">
        <v>54</v>
      </c>
      <c r="D11" s="5"/>
      <c r="E11" s="5"/>
      <c r="F11" s="20">
        <v>2</v>
      </c>
      <c r="G11" s="21"/>
      <c r="H11" s="8">
        <f t="shared" si="0"/>
        <v>0</v>
      </c>
      <c r="I11" s="8">
        <f t="shared" si="1"/>
        <v>0</v>
      </c>
      <c r="J11" s="13" t="s">
        <v>44</v>
      </c>
      <c r="K11" s="13" t="s">
        <v>25</v>
      </c>
      <c r="L11" s="7">
        <v>210470</v>
      </c>
      <c r="M11" s="24"/>
    </row>
    <row r="12" spans="1:13" s="27" customFormat="1" ht="38.25">
      <c r="A12" s="6">
        <v>10</v>
      </c>
      <c r="B12" s="22" t="s">
        <v>30</v>
      </c>
      <c r="C12" s="25" t="s">
        <v>53</v>
      </c>
      <c r="D12" s="5"/>
      <c r="E12" s="5"/>
      <c r="F12" s="20">
        <v>1</v>
      </c>
      <c r="G12" s="21"/>
      <c r="H12" s="8">
        <f t="shared" si="0"/>
        <v>0</v>
      </c>
      <c r="I12" s="8">
        <f t="shared" si="1"/>
        <v>0</v>
      </c>
      <c r="J12" s="13" t="s">
        <v>44</v>
      </c>
      <c r="K12" s="13" t="s">
        <v>25</v>
      </c>
      <c r="L12" s="7">
        <v>210470</v>
      </c>
      <c r="M12" s="24"/>
    </row>
    <row r="13" spans="1:13" s="27" customFormat="1" ht="38.25">
      <c r="A13" s="6">
        <v>11</v>
      </c>
      <c r="B13" s="22" t="s">
        <v>31</v>
      </c>
      <c r="C13" s="25" t="s">
        <v>52</v>
      </c>
      <c r="D13" s="5"/>
      <c r="E13" s="5"/>
      <c r="F13" s="20">
        <v>1</v>
      </c>
      <c r="G13" s="21"/>
      <c r="H13" s="8">
        <f t="shared" si="0"/>
        <v>0</v>
      </c>
      <c r="I13" s="8">
        <f t="shared" si="1"/>
        <v>0</v>
      </c>
      <c r="J13" s="13" t="s">
        <v>44</v>
      </c>
      <c r="K13" s="13" t="s">
        <v>25</v>
      </c>
      <c r="L13" s="7">
        <v>210470</v>
      </c>
      <c r="M13" s="24"/>
    </row>
    <row r="14" spans="1:13" s="27" customFormat="1" ht="38.25">
      <c r="A14" s="6">
        <v>12</v>
      </c>
      <c r="B14" s="22" t="s">
        <v>32</v>
      </c>
      <c r="C14" s="25" t="s">
        <v>55</v>
      </c>
      <c r="D14" s="5"/>
      <c r="E14" s="5"/>
      <c r="F14" s="20">
        <v>1</v>
      </c>
      <c r="G14" s="21"/>
      <c r="H14" s="8">
        <f t="shared" si="0"/>
        <v>0</v>
      </c>
      <c r="I14" s="8">
        <f t="shared" si="1"/>
        <v>0</v>
      </c>
      <c r="J14" s="13" t="s">
        <v>44</v>
      </c>
      <c r="K14" s="13" t="s">
        <v>25</v>
      </c>
      <c r="L14" s="7">
        <v>210470</v>
      </c>
      <c r="M14" s="24"/>
    </row>
    <row r="15" spans="1:13" s="27" customFormat="1" ht="38.25">
      <c r="A15" s="6">
        <v>13</v>
      </c>
      <c r="B15" s="22" t="s">
        <v>33</v>
      </c>
      <c r="C15" s="25" t="s">
        <v>56</v>
      </c>
      <c r="D15" s="5"/>
      <c r="E15" s="5"/>
      <c r="F15" s="20">
        <v>1</v>
      </c>
      <c r="G15" s="21"/>
      <c r="H15" s="8">
        <f t="shared" si="0"/>
        <v>0</v>
      </c>
      <c r="I15" s="8">
        <f t="shared" si="1"/>
        <v>0</v>
      </c>
      <c r="J15" s="13" t="s">
        <v>44</v>
      </c>
      <c r="K15" s="13" t="s">
        <v>25</v>
      </c>
      <c r="L15" s="7">
        <v>210470</v>
      </c>
      <c r="M15" s="24"/>
    </row>
    <row r="16" spans="1:13" s="27" customFormat="1" ht="38.25">
      <c r="A16" s="6">
        <v>14</v>
      </c>
      <c r="B16" s="22" t="s">
        <v>34</v>
      </c>
      <c r="C16" s="25" t="s">
        <v>57</v>
      </c>
      <c r="D16" s="5"/>
      <c r="E16" s="5"/>
      <c r="F16" s="20">
        <v>1</v>
      </c>
      <c r="G16" s="21"/>
      <c r="H16" s="8">
        <f t="shared" si="0"/>
        <v>0</v>
      </c>
      <c r="I16" s="8">
        <f t="shared" si="1"/>
        <v>0</v>
      </c>
      <c r="J16" s="13" t="s">
        <v>44</v>
      </c>
      <c r="K16" s="13" t="s">
        <v>25</v>
      </c>
      <c r="L16" s="7">
        <v>210470</v>
      </c>
      <c r="M16" s="24"/>
    </row>
    <row r="17" spans="1:13" s="27" customFormat="1" ht="38.25">
      <c r="A17" s="6">
        <v>15</v>
      </c>
      <c r="B17" s="22" t="s">
        <v>35</v>
      </c>
      <c r="C17" s="25" t="s">
        <v>58</v>
      </c>
      <c r="D17" s="5"/>
      <c r="E17" s="5"/>
      <c r="F17" s="20">
        <v>1</v>
      </c>
      <c r="G17" s="21"/>
      <c r="H17" s="8">
        <f t="shared" si="0"/>
        <v>0</v>
      </c>
      <c r="I17" s="8">
        <f t="shared" si="1"/>
        <v>0</v>
      </c>
      <c r="J17" s="13" t="s">
        <v>44</v>
      </c>
      <c r="K17" s="13" t="s">
        <v>25</v>
      </c>
      <c r="L17" s="7">
        <v>210470</v>
      </c>
      <c r="M17" s="24"/>
    </row>
    <row r="18" spans="1:13" s="27" customFormat="1" ht="38.25">
      <c r="A18" s="6">
        <v>16</v>
      </c>
      <c r="B18" s="22" t="s">
        <v>36</v>
      </c>
      <c r="C18" s="25" t="s">
        <v>59</v>
      </c>
      <c r="D18" s="5"/>
      <c r="E18" s="5"/>
      <c r="F18" s="20">
        <v>1</v>
      </c>
      <c r="G18" s="21"/>
      <c r="H18" s="8">
        <f t="shared" si="0"/>
        <v>0</v>
      </c>
      <c r="I18" s="8">
        <f t="shared" si="1"/>
        <v>0</v>
      </c>
      <c r="J18" s="13" t="s">
        <v>44</v>
      </c>
      <c r="K18" s="13" t="s">
        <v>25</v>
      </c>
      <c r="L18" s="7">
        <v>210470</v>
      </c>
      <c r="M18" s="24"/>
    </row>
    <row r="19" spans="1:13" s="27" customFormat="1" ht="63.75">
      <c r="A19" s="6">
        <v>17</v>
      </c>
      <c r="B19" s="22" t="s">
        <v>37</v>
      </c>
      <c r="C19" s="25" t="s">
        <v>60</v>
      </c>
      <c r="D19" s="5"/>
      <c r="E19" s="5"/>
      <c r="F19" s="20">
        <v>1</v>
      </c>
      <c r="G19" s="21"/>
      <c r="H19" s="8">
        <f t="shared" si="0"/>
        <v>0</v>
      </c>
      <c r="I19" s="8">
        <f t="shared" si="1"/>
        <v>0</v>
      </c>
      <c r="J19" s="13" t="s">
        <v>44</v>
      </c>
      <c r="K19" s="13" t="s">
        <v>25</v>
      </c>
      <c r="L19" s="7">
        <v>210470</v>
      </c>
      <c r="M19" s="24"/>
    </row>
    <row r="20" spans="1:13" s="27" customFormat="1" ht="114.75">
      <c r="A20" s="6">
        <v>18</v>
      </c>
      <c r="B20" s="22" t="s">
        <v>38</v>
      </c>
      <c r="C20" s="25" t="s">
        <v>47</v>
      </c>
      <c r="D20" s="5"/>
      <c r="E20" s="5"/>
      <c r="F20" s="20">
        <v>1</v>
      </c>
      <c r="G20" s="21"/>
      <c r="H20" s="8">
        <f t="shared" si="0"/>
        <v>0</v>
      </c>
      <c r="I20" s="8">
        <f t="shared" si="1"/>
        <v>0</v>
      </c>
      <c r="J20" s="13" t="s">
        <v>43</v>
      </c>
      <c r="K20" s="13" t="s">
        <v>39</v>
      </c>
      <c r="L20" s="7">
        <v>210492</v>
      </c>
      <c r="M20" s="24"/>
    </row>
    <row r="21" spans="1:13" ht="15.75" customHeight="1">
      <c r="A21" s="32" t="s">
        <v>11</v>
      </c>
      <c r="B21" s="33"/>
      <c r="C21" s="33"/>
      <c r="D21" s="15"/>
      <c r="E21" s="15"/>
      <c r="F21" s="34">
        <f>F22/1.21</f>
        <v>0</v>
      </c>
      <c r="G21" s="35"/>
      <c r="H21" s="35"/>
      <c r="I21" s="35"/>
      <c r="J21" s="16"/>
      <c r="K21" s="16"/>
      <c r="L21" s="17"/>
      <c r="M21" s="24"/>
    </row>
    <row r="22" spans="1:12" ht="15.75" customHeight="1" thickBot="1">
      <c r="A22" s="36" t="s">
        <v>12</v>
      </c>
      <c r="B22" s="37"/>
      <c r="C22" s="37"/>
      <c r="D22" s="18"/>
      <c r="E22" s="18"/>
      <c r="F22" s="38">
        <f>SUM(I3:I20)</f>
        <v>0</v>
      </c>
      <c r="G22" s="39"/>
      <c r="H22" s="39"/>
      <c r="I22" s="39"/>
      <c r="J22" s="18"/>
      <c r="K22" s="18"/>
      <c r="L22" s="19"/>
    </row>
    <row r="23" spans="1:12" ht="15.75" customHeight="1">
      <c r="A23" s="2"/>
      <c r="F23" s="2"/>
      <c r="G23" s="3"/>
      <c r="H23" s="3"/>
      <c r="I23" s="3"/>
      <c r="J23" s="3"/>
      <c r="K23" s="3"/>
      <c r="L23" s="3"/>
    </row>
    <row r="24" spans="1:6" ht="15.75" customHeight="1">
      <c r="A24" s="2"/>
      <c r="C24" s="4" t="s">
        <v>13</v>
      </c>
      <c r="F24" s="2"/>
    </row>
    <row r="25" spans="1:6" ht="15.75" customHeight="1">
      <c r="A25" s="2"/>
      <c r="F25" s="2"/>
    </row>
    <row r="26" spans="1:6" ht="15.75" customHeight="1">
      <c r="A26" s="2"/>
      <c r="C26" s="4" t="s">
        <v>14</v>
      </c>
      <c r="F26" s="2"/>
    </row>
    <row r="27" spans="1:6" ht="15.75" customHeight="1">
      <c r="A27" s="2"/>
      <c r="C27" s="4" t="s">
        <v>15</v>
      </c>
      <c r="F27" s="2"/>
    </row>
    <row r="28" spans="1:6" ht="15.75" customHeight="1">
      <c r="A28" s="2"/>
      <c r="C28" s="4" t="s">
        <v>16</v>
      </c>
      <c r="F28" s="2"/>
    </row>
    <row r="29" spans="1:6" ht="15.75" customHeight="1">
      <c r="A29" s="2"/>
      <c r="C29" s="4" t="s">
        <v>17</v>
      </c>
      <c r="F29" s="2"/>
    </row>
    <row r="30" spans="1:6" ht="15.75" customHeight="1">
      <c r="A30" s="2"/>
      <c r="C30" s="4" t="s">
        <v>18</v>
      </c>
      <c r="F30" s="2"/>
    </row>
    <row r="31" spans="1:6" ht="15.75" customHeight="1">
      <c r="A31" s="2"/>
      <c r="F31" s="2"/>
    </row>
    <row r="32" spans="1:6" ht="15.75" customHeight="1">
      <c r="A32" s="2"/>
      <c r="C32" s="4" t="s">
        <v>19</v>
      </c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spans="1:6" ht="15.75" customHeight="1">
      <c r="A228" s="2"/>
      <c r="F228" s="2"/>
    </row>
    <row r="229" spans="1:6" ht="15.75" customHeight="1">
      <c r="A229" s="2"/>
      <c r="F229" s="2"/>
    </row>
    <row r="230" spans="1:6" ht="15.75" customHeight="1">
      <c r="A230" s="2"/>
      <c r="F230" s="2"/>
    </row>
    <row r="231" spans="1:6" ht="15.75" customHeight="1">
      <c r="A231" s="2"/>
      <c r="F231" s="2"/>
    </row>
    <row r="232" spans="1:6" ht="15.75" customHeight="1">
      <c r="A232" s="2"/>
      <c r="F232" s="2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1:L1"/>
    <mergeCell ref="A21:C21"/>
    <mergeCell ref="F21:I21"/>
    <mergeCell ref="A22:C22"/>
    <mergeCell ref="F22:I2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63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2021-11-01T13:22:57Z</cp:lastPrinted>
  <dcterms:created xsi:type="dcterms:W3CDTF">2016-08-01T15:32:31Z</dcterms:created>
  <dcterms:modified xsi:type="dcterms:W3CDTF">2021-11-01T13:24:59Z</dcterms:modified>
  <cp:category/>
  <cp:version/>
  <cp:contentType/>
  <cp:contentStatus/>
</cp:coreProperties>
</file>