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26" yWindow="65426" windowWidth="19420" windowHeight="10420" activeTab="0"/>
  </bookViews>
  <sheets>
    <sheet name="Tabulka nabídkové ceny" sheetId="1" r:id="rId1"/>
    <sheet name="Obecná část" sheetId="2" r:id="rId2"/>
    <sheet name="1 Virtualizační server s GPU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<sst xmlns="http://schemas.openxmlformats.org/spreadsheetml/2006/main" count="44" uniqueCount="44">
  <si>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TABULKA NABÍDKOVÉ CENY</t>
  </si>
  <si>
    <t>Číslo položky</t>
  </si>
  <si>
    <t>Kč DPH 21%</t>
  </si>
  <si>
    <t>Účastník vyplní odemčené žlutě podbarvené buňky pro:</t>
  </si>
  <si>
    <t>a) stanovení nabídkové ceny</t>
  </si>
  <si>
    <t>Zadavatel požaduje splnění následujících parametrů (včetně účastníkem doplněného popisu naplnění)</t>
  </si>
  <si>
    <t>Parametr</t>
  </si>
  <si>
    <t>Minimální požadovaná hodnota</t>
  </si>
  <si>
    <t>Popis naplnění</t>
  </si>
  <si>
    <t>Provedení</t>
  </si>
  <si>
    <t>CPU</t>
  </si>
  <si>
    <t>Napájení</t>
  </si>
  <si>
    <t>Sloty, porty</t>
  </si>
  <si>
    <t>Vzdálená správa</t>
  </si>
  <si>
    <t>RAM</t>
  </si>
  <si>
    <t>Disky, řadič</t>
  </si>
  <si>
    <t>Kompatibilita</t>
  </si>
  <si>
    <t>•Nezávislý HW management (out-of-band)
•IPMI 2.0 modul s KVM-over-LAN s dedikovaným ethernet portem
•Vyžadováno vzdálené ovládání vypnutí/zapnutí/reset a konzola KVM</t>
  </si>
  <si>
    <t>Virtualizační server s GPU</t>
  </si>
  <si>
    <t>•Určené pro montáž do skříně Rack, dodání včetně výsuvných ližin
•Prostorové nároky: max 4U, hloubka max 800 mm</t>
  </si>
  <si>
    <t>•Min 512 GB
•DDR4 ECC, min 3200 MHz
•Rovnoměrné osazení paměťových kanálů</t>
  </si>
  <si>
    <t>GPU</t>
  </si>
  <si>
    <t>•VMware vSphere 7
•Microsoft Windows Server 2016, 2019, 2022
•RHEL 8</t>
  </si>
  <si>
    <t>•Požadovaná architektura je x86_64, požadovaný výrobce Intel (kompatibilita se stávajícími servery zapojenými do clusteru s technologií VMware EVC)
•2 sockety, každé CPU min 16 jader/32 vláken
•Min základní frekvence 2.9 GHz
•Min velikost cache 24MB
•Počet paměťových řadičů na jednom CPU min 8
•Podporovaná instrukční sada AVX-512 včetně FMA
•Min 2 výpočetní jednotky AVX-512 FMA</t>
  </si>
  <si>
    <t>•GPU kompatibilní s VMware Bitfusion
•Výkon ve FP64 min 9.7 TFLOPS
•Výkon ve FP32 min 19.5 TFLOPS
•Compatibilni s technologií CUDA
•Compute capability min 8.0
•Min 40GB RAM
•Technologie Multi-instance GPU na min 7 instancí</t>
  </si>
  <si>
    <t>•Redundantní napájení ze 2 zdrojů
•Certifikace zdrojů min Titanium</t>
  </si>
  <si>
    <t>•2xSSD, min velikost každého 250 GB, min 2 DWPD
•Oba disky zapojeny jako RAID1 na HW řadiči</t>
  </si>
  <si>
    <t>Příslušenství</t>
  </si>
  <si>
    <t>(pokud je to možné, uvádějte výrobce a konkrétní model nabízeného splnění požadavku)</t>
  </si>
  <si>
    <t xml:space="preserve">TECHNICKÁ SPECIFIKACE ČÁST </t>
  </si>
  <si>
    <t>Název položky
NABÍZENÝ PRODUKT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</si>
  <si>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</si>
  <si>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V …………………………. dne …………….2021</t>
  </si>
  <si>
    <t>………………………………………………………..</t>
  </si>
  <si>
    <t>za dodavatele</t>
  </si>
  <si>
    <t>Celková cena 
Kč bez DPH</t>
  </si>
  <si>
    <t>Počet kmpl</t>
  </si>
  <si>
    <t>Cena 1 kmpl 
Kč bez DPH</t>
  </si>
  <si>
    <t>Celková cena 
Kč vč. DPH</t>
  </si>
  <si>
    <t>Virtualizační server s GPU:</t>
  </si>
  <si>
    <t>•Min 2x1GE RJ45 LAN
•Min 4xUSB, z toho min 2 vpředu a min 2 vzadu
•Min 2x10/25GE LAN SFP28 
•Min 2xFC16 kompatibilní s Host Board Infortrend RFE16G0HIO4-0010 (pole Infortrend DS 1016)
•Možnost osadit druhou dvouslotovou GPU se spotřebou až 400W (dostatečně dimenzované chlazení systému a napájení)
•Možnost osadit 2xIntel Optane Persistent Memory (NVDIMM)
•Min 4x PCIe x16 gen 4
•Min 2x PCIe x8 gen 4</t>
  </si>
  <si>
    <t>•2x FC16 kabel 2m, na jedné straně 16G transceiver kompatibilní s Host Board Infortrend RFE16G0HIO4-0010, na druhé straně kompatibilní s FC16 kartou v serveru
•1x síťová karta PCIe3 x16 low profile 10/25GE rozhraní SFP28 2 porty 
•5x SFP-T 1GE modul kompatibilní s CISCO/Nexus</t>
  </si>
  <si>
    <r>
      <t xml:space="preserve">Označení nabízeného modelu/part number
</t>
    </r>
    <r>
      <rPr>
        <sz val="10"/>
        <color theme="1"/>
        <rFont val="Calibri"/>
        <family val="2"/>
        <scheme val="minor"/>
      </rPr>
      <t>(u relevantních položek)</t>
    </r>
  </si>
  <si>
    <t>b) doplnění popisu naplnění požadavků jednotlivých položek tabulky obsažených v listu 1 tohoto sešitu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</si>
</sst>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+mn-cs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1" xfId="0" applyNumberFormat="1" applyBorder="1" applyAlignment="1" applyProtection="1">
      <alignment vertical="center"/>
      <protection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0" fontId="0" fillId="0" borderId="0" xfId="0" applyProtection="1">
      <protection/>
    </xf>
    <xf numFmtId="0" fontId="2" fillId="3" borderId="2" xfId="0" applyFont="1" applyFill="1" applyBorder="1" applyAlignment="1" applyProtection="1">
      <alignment vertical="center" wrapText="1"/>
      <protection/>
    </xf>
    <xf numFmtId="0" fontId="2" fillId="3" borderId="3" xfId="0" applyFont="1" applyFill="1" applyBorder="1" applyAlignment="1" applyProtection="1">
      <alignment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164" fontId="0" fillId="0" borderId="6" xfId="0" applyNumberFormat="1" applyBorder="1" applyAlignment="1" applyProtection="1">
      <alignment vertical="center"/>
      <protection/>
    </xf>
    <xf numFmtId="0" fontId="6" fillId="0" borderId="0" xfId="0" applyFont="1" applyProtection="1">
      <protection/>
    </xf>
    <xf numFmtId="0" fontId="0" fillId="0" borderId="0" xfId="0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wrapText="1"/>
      <protection locked="0"/>
    </xf>
    <xf numFmtId="0" fontId="7" fillId="2" borderId="6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0" fillId="0" borderId="10" xfId="0" applyBorder="1" applyProtection="1">
      <protection/>
    </xf>
    <xf numFmtId="0" fontId="2" fillId="0" borderId="11" xfId="0" applyFont="1" applyBorder="1" applyProtection="1">
      <protection/>
    </xf>
    <xf numFmtId="0" fontId="4" fillId="3" borderId="12" xfId="0" applyFont="1" applyFill="1" applyBorder="1" applyAlignment="1" applyProtection="1">
      <alignment vertical="center"/>
      <protection/>
    </xf>
    <xf numFmtId="0" fontId="4" fillId="3" borderId="13" xfId="0" applyFont="1" applyFill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top" wrapText="1"/>
      <protection/>
    </xf>
    <xf numFmtId="0" fontId="7" fillId="0" borderId="15" xfId="0" applyFont="1" applyBorder="1" applyAlignment="1" applyProtection="1">
      <alignment wrapText="1"/>
      <protection/>
    </xf>
    <xf numFmtId="0" fontId="7" fillId="0" borderId="15" xfId="0" applyFont="1" applyBorder="1" applyAlignment="1" applyProtection="1">
      <alignment vertical="top" wrapText="1"/>
      <protection/>
    </xf>
    <xf numFmtId="0" fontId="3" fillId="0" borderId="5" xfId="0" applyFont="1" applyBorder="1" applyAlignment="1" applyProtection="1">
      <alignment vertical="top" wrapText="1"/>
      <protection/>
    </xf>
    <xf numFmtId="0" fontId="7" fillId="0" borderId="1" xfId="0" applyFont="1" applyBorder="1" applyAlignment="1" applyProtection="1">
      <alignment wrapText="1"/>
      <protection/>
    </xf>
    <xf numFmtId="0" fontId="0" fillId="2" borderId="1" xfId="0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6" xfId="0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47625</xdr:rowOff>
    </xdr:from>
    <xdr:ext cx="6162675" cy="4286250"/>
    <xdr:sp macro="" textlink="">
      <xdr:nvSpPr>
        <xdr:cNvPr id="2" name="TextBox 1"/>
        <xdr:cNvSpPr txBox="1"/>
      </xdr:nvSpPr>
      <xdr:spPr>
        <a:xfrm>
          <a:off x="0" y="47625"/>
          <a:ext cx="6162675" cy="428625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800" b="1"/>
            <a:t>Technická</a:t>
          </a:r>
          <a:r>
            <a:rPr lang="cs-CZ" sz="1800" b="1" baseline="0"/>
            <a:t> specifikace pro zakázku</a:t>
          </a:r>
        </a:p>
        <a:p>
          <a:r>
            <a:rPr lang="cs-CZ" sz="1400" b="1" baseline="0"/>
            <a:t>Virtualizační server s GPU</a:t>
          </a:r>
        </a:p>
        <a:p>
          <a:r>
            <a:rPr lang="cs-CZ" sz="1100" b="1" baseline="0">
              <a:solidFill>
                <a:srgbClr val="FF0000"/>
              </a:solidFill>
            </a:rPr>
            <a:t>která se skláda z jedné níže popsané součásti podrobně rozepsané v následujících listech tohoto sešitu</a:t>
          </a:r>
        </a:p>
        <a:p>
          <a:endParaRPr lang="cs-CZ" sz="1100" baseline="0"/>
        </a:p>
        <a:p>
          <a:r>
            <a:rPr lang="cs-CZ" sz="1400" b="1"/>
            <a:t>OBECNÁ</a:t>
          </a:r>
          <a:r>
            <a:rPr lang="cs-CZ" sz="1400" b="1" baseline="0"/>
            <a:t> ČÁST</a:t>
          </a:r>
        </a:p>
        <a:p>
          <a:endParaRPr lang="cs-CZ" sz="1100" baseline="0"/>
        </a:p>
        <a:p>
          <a:r>
            <a:rPr lang="cs-CZ" sz="1200" b="1" baseline="0"/>
            <a:t>Předmět dodávky</a:t>
          </a:r>
        </a:p>
        <a:p>
          <a:r>
            <a:rPr lang="cs-CZ" sz="1100" baseline="0"/>
            <a:t>Jedná se o dodávku jednoho virtualizačního serveru s GPU</a:t>
          </a:r>
          <a:r>
            <a:rPr lang="en-US" sz="1100" baseline="0"/>
            <a:t> </a:t>
          </a:r>
          <a:r>
            <a:rPr lang="cs-CZ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 doplnění virtualizačního clusteru.</a:t>
          </a:r>
          <a:endParaRPr lang="cs-CZ" sz="1100" baseline="0"/>
        </a:p>
        <a:p>
          <a:r>
            <a:rPr lang="cs-CZ" sz="1100" baseline="0"/>
            <a:t>Virtualizace je realizována pomocí VMware vSphere s licencí Enterprise Plus a VMware vCenter Server s licencí Standard. Všech</a:t>
          </a:r>
          <a:r>
            <a:rPr lang="en-US" sz="1100" baseline="0"/>
            <a:t>ny</a:t>
          </a:r>
          <a:r>
            <a:rPr lang="cs-CZ" sz="1100" baseline="0"/>
            <a:t> server</a:t>
          </a:r>
          <a:r>
            <a:rPr lang="en-US" sz="1100" baseline="0"/>
            <a:t>y</a:t>
          </a:r>
          <a:r>
            <a:rPr lang="cs-CZ" sz="1100" baseline="0"/>
            <a:t> v clusteru využív</a:t>
          </a:r>
          <a:r>
            <a:rPr lang="en-US" sz="1100" baseline="0"/>
            <a:t>aj</a:t>
          </a:r>
          <a:r>
            <a:rPr lang="cs-CZ" sz="1100" baseline="0"/>
            <a:t>í technologii VMware EVC, která je nastavena podle výrobce CPU. Protože všechny ostatní servery v clusteru mají CPU od firmy Intel, je nezbytné pro zachování funkce EVC, aby i nový server byl osazen CPU od firmy Intel.</a:t>
          </a:r>
        </a:p>
        <a:p>
          <a:r>
            <a:rPr lang="cs-CZ" sz="1100" baseline="0"/>
            <a:t>Virtualizace GPU bude realizována pomocí VMware Bitfusion.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Ke serveru bude připojeno diskové pole pomocí technologie Fibre Channel 16 Gbps (pole Infortrend DS 1016 s Host Board Infortrend RFE16G0HIO4-0010). </a:t>
          </a:r>
          <a:endParaRPr lang="en-US" sz="1100" baseline="0"/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Server</a:t>
          </a:r>
          <a:r>
            <a:rPr lang="cs-CZ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bude k infrastruktuře připojen pomocí 2x10/25GE LAN SFP28.</a:t>
          </a:r>
          <a:endParaRPr lang="en-US">
            <a:effectLst/>
          </a:endParaRPr>
        </a:p>
        <a:p>
          <a:r>
            <a:rPr lang="cs-CZ" sz="1100" baseline="0"/>
            <a:t>Instalaci software provede zadavatel. Součástí dodávky je návrh a kompletace dodávaných strojů, jejich dodání a zajištění požadovaných záručních podmínek.</a:t>
          </a:r>
        </a:p>
        <a:p>
          <a:r>
            <a:rPr lang="cs-CZ" sz="1100" baseline="0"/>
            <a:t>Součástí dodávky nejsou rackové skříně ani jiné, v zadávací dokumentaci neuvedené, komponenty.</a:t>
          </a:r>
        </a:p>
        <a:p>
          <a:endParaRPr lang="cs-CZ" sz="1100" baseline="0"/>
        </a:p>
        <a:p>
          <a:r>
            <a:rPr lang="cs-CZ" sz="1200" b="1" baseline="0"/>
            <a:t>Společná rámcová ustanovení</a:t>
          </a:r>
        </a:p>
        <a:p>
          <a:r>
            <a:rPr lang="cs-CZ" sz="1100" baseline="0"/>
            <a:t>Stroje jsou určený pro provoz v servrovně se studenou uličkou. Maximální hloubka serveru je limitována rackovými skříněmi hloubky 900 mm a existujícími rozvody - limit pro hloubku serveru je 800 mm.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zoomScale="85" zoomScaleNormal="85" workbookViewId="0" topLeftCell="A1">
      <selection activeCell="L10" sqref="L10"/>
    </sheetView>
  </sheetViews>
  <sheetFormatPr defaultColWidth="8.8515625" defaultRowHeight="15"/>
  <cols>
    <col min="1" max="1" width="8.8515625" style="4" customWidth="1"/>
    <col min="2" max="2" width="27.421875" style="4" customWidth="1"/>
    <col min="3" max="3" width="8.8515625" style="4" customWidth="1"/>
    <col min="4" max="7" width="17.57421875" style="4" customWidth="1"/>
    <col min="8" max="16384" width="8.8515625" style="4" customWidth="1"/>
  </cols>
  <sheetData>
    <row r="1" spans="1:7" ht="15">
      <c r="A1" s="33" t="s">
        <v>0</v>
      </c>
      <c r="B1" s="33"/>
      <c r="C1" s="33"/>
      <c r="D1" s="33"/>
      <c r="E1" s="6"/>
      <c r="F1" s="6"/>
      <c r="G1" s="6"/>
    </row>
    <row r="2" spans="1:7" ht="15">
      <c r="A2" s="33"/>
      <c r="B2" s="33"/>
      <c r="C2" s="33"/>
      <c r="D2" s="33"/>
      <c r="E2" s="6"/>
      <c r="F2" s="6"/>
      <c r="G2" s="6"/>
    </row>
    <row r="3" spans="1:7" ht="15" thickBot="1">
      <c r="A3" s="6"/>
      <c r="B3" s="6"/>
      <c r="C3" s="6"/>
      <c r="D3" s="6"/>
      <c r="E3" s="6"/>
      <c r="F3" s="6"/>
      <c r="G3" s="6"/>
    </row>
    <row r="4" spans="1:7" ht="37.75" customHeight="1">
      <c r="A4" s="7" t="s">
        <v>1</v>
      </c>
      <c r="B4" s="8" t="s">
        <v>30</v>
      </c>
      <c r="C4" s="9" t="s">
        <v>36</v>
      </c>
      <c r="D4" s="9" t="s">
        <v>37</v>
      </c>
      <c r="E4" s="9" t="s">
        <v>35</v>
      </c>
      <c r="F4" s="9" t="s">
        <v>2</v>
      </c>
      <c r="G4" s="10" t="s">
        <v>38</v>
      </c>
    </row>
    <row r="5" spans="1:7" ht="67.75" customHeight="1" thickBot="1">
      <c r="A5" s="11">
        <v>1</v>
      </c>
      <c r="B5" s="31" t="s">
        <v>39</v>
      </c>
      <c r="C5" s="12">
        <v>1</v>
      </c>
      <c r="D5" s="5">
        <v>0</v>
      </c>
      <c r="E5" s="1">
        <f>D5*C5</f>
        <v>0</v>
      </c>
      <c r="F5" s="1">
        <f>E5*0.21</f>
        <v>0</v>
      </c>
      <c r="G5" s="13">
        <f>E5+F5</f>
        <v>0</v>
      </c>
    </row>
    <row r="6" spans="1:7" ht="15">
      <c r="A6" s="6"/>
      <c r="B6" s="6"/>
      <c r="C6" s="6"/>
      <c r="D6" s="6"/>
      <c r="E6" s="6"/>
      <c r="F6" s="6"/>
      <c r="G6" s="6"/>
    </row>
    <row r="7" spans="1:7" ht="14.4" customHeight="1">
      <c r="A7" s="6"/>
      <c r="B7" s="34" t="s">
        <v>31</v>
      </c>
      <c r="C7" s="34"/>
      <c r="D7" s="34"/>
      <c r="E7" s="34"/>
      <c r="F7" s="34"/>
      <c r="G7" s="34"/>
    </row>
    <row r="8" spans="1:7" ht="15">
      <c r="A8" s="6"/>
      <c r="B8" s="34"/>
      <c r="C8" s="34"/>
      <c r="D8" s="34"/>
      <c r="E8" s="34"/>
      <c r="F8" s="34"/>
      <c r="G8" s="34"/>
    </row>
    <row r="9" spans="1:7" ht="15">
      <c r="A9" s="6"/>
      <c r="B9" s="34"/>
      <c r="C9" s="34"/>
      <c r="D9" s="34"/>
      <c r="E9" s="34"/>
      <c r="F9" s="34"/>
      <c r="G9" s="34"/>
    </row>
    <row r="10" spans="1:7" ht="37.25" customHeight="1">
      <c r="A10" s="6"/>
      <c r="B10" s="34"/>
      <c r="C10" s="34"/>
      <c r="D10" s="34"/>
      <c r="E10" s="34"/>
      <c r="F10" s="34"/>
      <c r="G10" s="34"/>
    </row>
    <row r="11" spans="1:7" ht="15">
      <c r="A11" s="6"/>
      <c r="B11" s="6"/>
      <c r="C11" s="6"/>
      <c r="D11" s="6"/>
      <c r="E11" s="6"/>
      <c r="F11" s="6"/>
      <c r="G11" s="6"/>
    </row>
    <row r="12" spans="1:7" ht="15">
      <c r="A12" s="6"/>
      <c r="B12" s="6"/>
      <c r="C12" s="6"/>
      <c r="D12" s="6"/>
      <c r="E12" s="6"/>
      <c r="F12" s="6"/>
      <c r="G12" s="6"/>
    </row>
    <row r="13" spans="1:7" ht="15.5">
      <c r="A13" s="6"/>
      <c r="B13" s="14" t="s">
        <v>3</v>
      </c>
      <c r="C13" s="6"/>
      <c r="D13" s="6"/>
      <c r="E13" s="6"/>
      <c r="F13" s="6"/>
      <c r="G13" s="6"/>
    </row>
    <row r="14" spans="1:7" ht="15.5">
      <c r="A14" s="6"/>
      <c r="B14" s="14" t="s">
        <v>4</v>
      </c>
      <c r="C14" s="6"/>
      <c r="D14" s="6"/>
      <c r="E14" s="6"/>
      <c r="F14" s="6"/>
      <c r="G14" s="6"/>
    </row>
    <row r="15" spans="1:7" ht="15.5">
      <c r="A15" s="6"/>
      <c r="B15" s="14" t="s">
        <v>43</v>
      </c>
      <c r="C15" s="6"/>
      <c r="D15" s="6"/>
      <c r="E15" s="6"/>
      <c r="F15" s="6"/>
      <c r="G15" s="6"/>
    </row>
    <row r="16" spans="1:7" ht="15.5">
      <c r="A16" s="6"/>
      <c r="B16" s="14" t="s">
        <v>28</v>
      </c>
      <c r="C16" s="6"/>
      <c r="D16" s="6"/>
      <c r="E16" s="6"/>
      <c r="F16" s="6"/>
      <c r="G16" s="6"/>
    </row>
    <row r="19" spans="2:3" ht="15.5">
      <c r="B19" s="2" t="s">
        <v>32</v>
      </c>
      <c r="C19" s="3"/>
    </row>
    <row r="21" ht="15">
      <c r="B21" s="4" t="s">
        <v>33</v>
      </c>
    </row>
    <row r="22" ht="15">
      <c r="B22" s="4" t="s">
        <v>34</v>
      </c>
    </row>
  </sheetData>
  <sheetProtection algorithmName="SHA-512" hashValue="1Uz3Cy9fLzkWXySiTZCgQOEzYvAW3uOg0FKo7IhxVxWUTO8DD9tzFPlK8YRO6Gxlyvh0nPjih4cQla1jmEN+NA==" saltValue="n7MNrU3WdSSSJ20WHj92fQ==" spinCount="100000" sheet="1" objects="1" scenarios="1" formatCells="0" formatColumns="0" formatRows="0"/>
  <mergeCells count="2">
    <mergeCell ref="A1:D2"/>
    <mergeCell ref="B7:G10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9">
      <selection activeCell="L18" sqref="L18"/>
    </sheetView>
  </sheetViews>
  <sheetFormatPr defaultColWidth="9.140625" defaultRowHeight="15"/>
  <sheetData/>
  <sheetProtection algorithmName="SHA-512" hashValue="ZVSF8RN3fJroZduryjevwRLx6Xy+gZoPBjg4vFSRnwx6OiXqD68E6aGcORoJxrutUq2jnW0/2vXmtRiMziQ/UA==" saltValue="ChR3akLe2VUIUFNMNwnAGA==" spinCount="100000"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workbookViewId="0" topLeftCell="A1">
      <selection activeCell="E5" sqref="E5"/>
    </sheetView>
  </sheetViews>
  <sheetFormatPr defaultColWidth="8.8515625" defaultRowHeight="15"/>
  <cols>
    <col min="1" max="1" width="1.1484375" style="4" customWidth="1"/>
    <col min="2" max="2" width="12.140625" style="4" customWidth="1"/>
    <col min="3" max="3" width="57.8515625" style="4" customWidth="1"/>
    <col min="4" max="4" width="37.140625" style="4" customWidth="1"/>
    <col min="5" max="5" width="28.57421875" style="4" customWidth="1"/>
    <col min="6" max="16384" width="8.8515625" style="4" customWidth="1"/>
  </cols>
  <sheetData>
    <row r="1" spans="1:5" ht="44.25" customHeight="1" thickBot="1">
      <c r="A1" s="19" t="s">
        <v>29</v>
      </c>
      <c r="B1" s="6"/>
      <c r="C1" s="6"/>
      <c r="D1" s="6"/>
      <c r="E1" s="6"/>
    </row>
    <row r="2" spans="1:5" s="15" customFormat="1" ht="29.25" customHeight="1" thickBot="1">
      <c r="A2" s="20"/>
      <c r="B2" s="20"/>
      <c r="C2" s="21" t="s">
        <v>5</v>
      </c>
      <c r="D2" s="20"/>
      <c r="E2" s="20"/>
    </row>
    <row r="3" spans="1:5" ht="15" thickBot="1">
      <c r="A3" s="6"/>
      <c r="B3" s="6"/>
      <c r="C3" s="20"/>
      <c r="D3" s="6"/>
      <c r="E3" s="6"/>
    </row>
    <row r="4" spans="1:5" ht="15" thickBot="1">
      <c r="A4" s="6"/>
      <c r="B4" s="22"/>
      <c r="C4" s="23" t="s">
        <v>18</v>
      </c>
      <c r="D4" s="35"/>
      <c r="E4" s="35"/>
    </row>
    <row r="5" spans="2:5" s="15" customFormat="1" ht="53.4" customHeight="1">
      <c r="B5" s="24" t="s">
        <v>6</v>
      </c>
      <c r="C5" s="25" t="s">
        <v>7</v>
      </c>
      <c r="D5" s="16" t="s">
        <v>8</v>
      </c>
      <c r="E5" s="32" t="s">
        <v>42</v>
      </c>
    </row>
    <row r="6" spans="2:5" ht="26.5">
      <c r="B6" s="26" t="s">
        <v>9</v>
      </c>
      <c r="C6" s="27" t="s">
        <v>19</v>
      </c>
      <c r="D6" s="17"/>
      <c r="E6" s="17"/>
    </row>
    <row r="7" spans="2:5" ht="117.5">
      <c r="B7" s="26" t="s">
        <v>10</v>
      </c>
      <c r="C7" s="27" t="s">
        <v>23</v>
      </c>
      <c r="D7" s="17"/>
      <c r="E7" s="17"/>
    </row>
    <row r="8" spans="2:5" ht="39.5">
      <c r="B8" s="26" t="s">
        <v>14</v>
      </c>
      <c r="C8" s="27" t="s">
        <v>20</v>
      </c>
      <c r="D8" s="17"/>
      <c r="E8" s="16"/>
    </row>
    <row r="9" spans="2:5" ht="26.5">
      <c r="B9" s="26" t="s">
        <v>15</v>
      </c>
      <c r="C9" s="27" t="s">
        <v>26</v>
      </c>
      <c r="D9" s="17"/>
      <c r="E9" s="17"/>
    </row>
    <row r="10" spans="2:5" ht="91.5">
      <c r="B10" s="26" t="s">
        <v>21</v>
      </c>
      <c r="C10" s="27" t="s">
        <v>24</v>
      </c>
      <c r="D10" s="17"/>
      <c r="E10" s="17"/>
    </row>
    <row r="11" spans="2:5" ht="26.5">
      <c r="B11" s="26" t="s">
        <v>11</v>
      </c>
      <c r="C11" s="27" t="s">
        <v>25</v>
      </c>
      <c r="D11" s="17"/>
      <c r="E11" s="17"/>
    </row>
    <row r="12" spans="2:5" ht="142.25" customHeight="1">
      <c r="B12" s="26" t="s">
        <v>12</v>
      </c>
      <c r="C12" s="28" t="s">
        <v>40</v>
      </c>
      <c r="D12" s="17"/>
      <c r="E12" s="17"/>
    </row>
    <row r="13" spans="2:5" ht="65">
      <c r="B13" s="26" t="s">
        <v>27</v>
      </c>
      <c r="C13" s="28" t="s">
        <v>41</v>
      </c>
      <c r="D13" s="17"/>
      <c r="E13" s="17"/>
    </row>
    <row r="14" spans="2:5" ht="39.5">
      <c r="B14" s="26" t="s">
        <v>16</v>
      </c>
      <c r="C14" s="27" t="s">
        <v>22</v>
      </c>
      <c r="D14" s="17"/>
      <c r="E14" s="17"/>
    </row>
    <row r="15" spans="2:5" ht="40" thickBot="1">
      <c r="B15" s="29" t="s">
        <v>13</v>
      </c>
      <c r="C15" s="30" t="s">
        <v>17</v>
      </c>
      <c r="D15" s="18"/>
      <c r="E15" s="17"/>
    </row>
  </sheetData>
  <sheetProtection algorithmName="SHA-512" hashValue="b7IxsVmCRPzqpexF5xBPIDl3GIvem07SbHldTDCl4wBccV3DJVgJCFNHE5NCkyn/wggLQwi72z45G5Tp7ndoTw==" saltValue="KntHQzkbvQ2mnSPqqQh7jA==" spinCount="100000" sheet="1" objects="1" scenarios="1" formatCells="0" formatColumns="0" formatRows="0"/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Yaghob</dc:creator>
  <cp:keywords/>
  <dc:description/>
  <cp:lastModifiedBy>Anna Maškarová</cp:lastModifiedBy>
  <dcterms:created xsi:type="dcterms:W3CDTF">2021-08-30T15:35:20Z</dcterms:created>
  <dcterms:modified xsi:type="dcterms:W3CDTF">2021-11-04T09:31:29Z</dcterms:modified>
  <cp:category/>
  <cp:version/>
  <cp:contentType/>
  <cp:contentStatus/>
</cp:coreProperties>
</file>