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28" yWindow="65428" windowWidth="23256" windowHeight="14016" tabRatio="665" activeTab="0"/>
  </bookViews>
  <sheets>
    <sheet name="Nabídková cena" sheetId="9" r:id="rId1"/>
    <sheet name="1  Ventilátor" sheetId="15" r:id="rId2"/>
    <sheet name="2 Chladič" sheetId="7" r:id="rId3"/>
    <sheet name="3 Hub" sheetId="8" r:id="rId4"/>
    <sheet name="4 Tablet" sheetId="3" r:id="rId5"/>
    <sheet name="5 Myš" sheetId="5" r:id="rId6"/>
    <sheet name="6 Tiskárna" sheetId="6" r:id="rId7"/>
    <sheet name="7 Sluchátka" sheetId="4" r:id="rId8"/>
    <sheet name="8 Webkamera" sheetId="10" r:id="rId9"/>
  </sheets>
  <definedNames>
    <definedName name="_xlnm.Print_Area" localSheetId="4">'4 Tablet'!$A$1:$E$2</definedName>
  </definedNames>
  <calcPr calcId="191029"/>
  <extLst/>
</workbook>
</file>

<file path=xl/sharedStrings.xml><?xml version="1.0" encoding="utf-8"?>
<sst xmlns="http://schemas.openxmlformats.org/spreadsheetml/2006/main" count="255" uniqueCount="147">
  <si>
    <t>Další informace</t>
  </si>
  <si>
    <t>pevný parametr</t>
  </si>
  <si>
    <t>minimální požadovaný parametr</t>
  </si>
  <si>
    <t>Technická specifikace</t>
  </si>
  <si>
    <t>Základní parametry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</si>
  <si>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</si>
  <si>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</si>
  <si>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</si>
  <si>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</si>
  <si>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</si>
  <si>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</si>
  <si>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</si>
  <si>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</si>
  <si>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</si>
  <si>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</si>
  <si>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</si>
  <si>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</si>
  <si>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</si>
  <si>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</si>
  <si>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</si>
  <si>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Počet ks</t>
  </si>
  <si>
    <t>Celková cena 
Kč bez DPH</t>
  </si>
  <si>
    <t>C) doplnění specifikace jednotlivých položek tabulky obsažené v listech tohoto sešitu.</t>
  </si>
  <si>
    <t>pevný parameter</t>
  </si>
  <si>
    <t>Nabízený model 
…....................................</t>
  </si>
  <si>
    <t>Cena  (1 kus, Kč bez DPH)</t>
  </si>
  <si>
    <t>Chladič na procesor</t>
  </si>
  <si>
    <t>USB hub</t>
  </si>
  <si>
    <t>Grafický tablet</t>
  </si>
  <si>
    <t>Webkamera</t>
  </si>
  <si>
    <t>Ventilátor do PC</t>
  </si>
  <si>
    <t>120 × 25 mm</t>
  </si>
  <si>
    <t>450 RPM - 2000 RPM</t>
  </si>
  <si>
    <t>24 V</t>
  </si>
  <si>
    <t>4pin PWM</t>
  </si>
  <si>
    <t>PWM</t>
  </si>
  <si>
    <t xml:space="preserve">Typ ložiska </t>
  </si>
  <si>
    <t>Self-stabilising Oil-pressure Bearing (SSO2)</t>
  </si>
  <si>
    <t>Průtok vzduchu</t>
  </si>
  <si>
    <t xml:space="preserve"> 71,69 CFM (121,8 m3/h)</t>
  </si>
  <si>
    <t>531g</t>
  </si>
  <si>
    <t>46,4 CFM (78,84 m3/h)</t>
  </si>
  <si>
    <t>Počet osazených ventilátorů</t>
  </si>
  <si>
    <t>400-2000 RPM</t>
  </si>
  <si>
    <t>Počet heatpipe</t>
  </si>
  <si>
    <t xml:space="preserve"> 4 ×</t>
  </si>
  <si>
    <t>USB 3.0 Charging HUB</t>
  </si>
  <si>
    <t>Typ prvního female konektoru</t>
  </si>
  <si>
    <t>Počet prvního female konektoru</t>
  </si>
  <si>
    <t>Typ druhého female konektoru</t>
  </si>
  <si>
    <t>Počet druhého female konektoru</t>
  </si>
  <si>
    <t>USB-A</t>
  </si>
  <si>
    <t>USB 3.0 B</t>
  </si>
  <si>
    <t>7 x</t>
  </si>
  <si>
    <t>1 x</t>
  </si>
  <si>
    <t>Bez displeje</t>
  </si>
  <si>
    <t>Pro Pen 2</t>
  </si>
  <si>
    <t>Myš bezdrátová, optická</t>
  </si>
  <si>
    <t>3 tlačítka</t>
  </si>
  <si>
    <t>A4</t>
  </si>
  <si>
    <t>USB/Ethernet</t>
  </si>
  <si>
    <t>sluchátka drátová, s mikrofonem</t>
  </si>
  <si>
    <t>3,5 mm Jack</t>
  </si>
  <si>
    <t>Vyměnitelné náušníky</t>
  </si>
  <si>
    <t>ano</t>
  </si>
  <si>
    <t>Vestavěný stereo mikrofon</t>
  </si>
  <si>
    <t>Úhel záběru</t>
  </si>
  <si>
    <t>15 Mpx</t>
  </si>
  <si>
    <t>Fotografie rozlišení</t>
  </si>
  <si>
    <t>Full HD (1920 × 1080 px)</t>
  </si>
  <si>
    <t>max. 1.500,-</t>
  </si>
  <si>
    <t>Cena za kus v Kč bez DPH</t>
  </si>
  <si>
    <t>Korekce při slabém osvětlení</t>
  </si>
  <si>
    <t>Automatické ostření</t>
  </si>
  <si>
    <t>Redukce okolních ruchů</t>
  </si>
  <si>
    <t>Připojení</t>
  </si>
  <si>
    <t>Konstrukce</t>
  </si>
  <si>
    <t>uzavřená,                                 přes hlavu,                            okolo uší</t>
  </si>
  <si>
    <t>Ovládání hlasitosi</t>
  </si>
  <si>
    <t>Konstrukce mikrofonu</t>
  </si>
  <si>
    <t>Funkce mikrofonu</t>
  </si>
  <si>
    <t>sklápěcí,                                                 odjímatelný</t>
  </si>
  <si>
    <t>Směrové snímání</t>
  </si>
  <si>
    <t>Směrová charakteristika</t>
  </si>
  <si>
    <t>Ostatní</t>
  </si>
  <si>
    <t>max. 1.500 ,-</t>
  </si>
  <si>
    <t>NABÍZENÝ MODEL:
………………………………………</t>
  </si>
  <si>
    <t>Formát</t>
  </si>
  <si>
    <t>Skener</t>
  </si>
  <si>
    <t>min 600 DPI</t>
  </si>
  <si>
    <t>Pripojení</t>
  </si>
  <si>
    <t>Rychlost tisku</t>
  </si>
  <si>
    <t>min 30 str / minutu</t>
  </si>
  <si>
    <t>Tisk z externího média</t>
  </si>
  <si>
    <t>PDF, TFF, JPG</t>
  </si>
  <si>
    <t>Typy ukládaných formátů</t>
  </si>
  <si>
    <t>Ukládání skenu na externí medium</t>
  </si>
  <si>
    <t>Duplex</t>
  </si>
  <si>
    <t>Typ tiskárny</t>
  </si>
  <si>
    <t>Multifunkce - tisk, kopírování, skener</t>
  </si>
  <si>
    <t>barevná, laserová</t>
  </si>
  <si>
    <t>Miniaturní senzor</t>
  </si>
  <si>
    <t>Velikost S</t>
  </si>
  <si>
    <t>Citlivost</t>
  </si>
  <si>
    <t>1x baterie "AA"</t>
  </si>
  <si>
    <t>Napájení</t>
  </si>
  <si>
    <t>max. 11.000,-</t>
  </si>
  <si>
    <t>max. 250 ,-</t>
  </si>
  <si>
    <t>USB,                                      bezdrátový USB přijímač</t>
  </si>
  <si>
    <t>max. 8.000 ,-</t>
  </si>
  <si>
    <t>Hmotnost</t>
  </si>
  <si>
    <t>700 g</t>
  </si>
  <si>
    <t>5080 lpi</t>
  </si>
  <si>
    <t>Rozlišení snímací vrstvy</t>
  </si>
  <si>
    <t>Napájení přes USB</t>
  </si>
  <si>
    <t>Bezdrátové připojení</t>
  </si>
  <si>
    <t>Úrovně přítaku</t>
  </si>
  <si>
    <t>224 × 148 mm</t>
  </si>
  <si>
    <t>Aktivní plocha</t>
  </si>
  <si>
    <t>Napájecí adaptér 36 W</t>
  </si>
  <si>
    <t>max. 600 ,-</t>
  </si>
  <si>
    <t>max. 1.200 ,-</t>
  </si>
  <si>
    <t xml:space="preserve"> 1 x 92 mm</t>
  </si>
  <si>
    <t>max. 22,8 dB</t>
  </si>
  <si>
    <t>Hlučnost</t>
  </si>
  <si>
    <t>Počet ventilátorů</t>
  </si>
  <si>
    <t xml:space="preserve"> 1x NF-A9</t>
  </si>
  <si>
    <t>Počet otáček</t>
  </si>
  <si>
    <t>socket AM2,                                       AM2+,                                                 AM3,                                                        AM3+,                                                         FM1,                                                    FM2,                                                            FM2+ / 2011/ 2011-3/ 2066/ 1156/ 1155 /1150</t>
  </si>
  <si>
    <t>Rozměr</t>
  </si>
  <si>
    <t>Otáčky</t>
  </si>
  <si>
    <t>max. 29,7 dB</t>
  </si>
  <si>
    <t>max. 700 ,-</t>
  </si>
  <si>
    <t xml:space="preserve">TABULKA NABÍDKOVÉ CENY 
</t>
  </si>
  <si>
    <t>Cena 1 ks  
Kč bez DPH</t>
  </si>
  <si>
    <t>B) doplnění označení nabízeného modelu (např. part number)</t>
  </si>
  <si>
    <t>Ventilátor:</t>
  </si>
  <si>
    <t>Chladič:</t>
  </si>
  <si>
    <t>Hub:</t>
  </si>
  <si>
    <t>Tablet:</t>
  </si>
  <si>
    <t>Myš:</t>
  </si>
  <si>
    <t>Tiskárna:</t>
  </si>
  <si>
    <t>Sluchátka:</t>
  </si>
  <si>
    <t>Webkamera:</t>
  </si>
  <si>
    <t>Ano</t>
  </si>
  <si>
    <t>1000 DPI</t>
  </si>
  <si>
    <t>potlačení šumu,    
ztlumení mikrofonu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</si>
</sst>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theme="1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/>
      <bottom/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4" borderId="0" xfId="0" applyFont="1" applyFill="1" applyAlignment="1" applyProtection="1">
      <alignment wrapText="1"/>
      <protection locked="0"/>
    </xf>
    <xf numFmtId="0" fontId="7" fillId="4" borderId="0" xfId="0" applyFont="1" applyFill="1" applyAlignment="1" applyProtection="1">
      <alignment vertical="center" wrapText="1"/>
      <protection locked="0"/>
    </xf>
    <xf numFmtId="0" fontId="7" fillId="5" borderId="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6" borderId="2" xfId="0" applyFont="1" applyFill="1" applyBorder="1" applyAlignment="1" applyProtection="1">
      <alignment vertical="center" wrapText="1"/>
      <protection locked="0"/>
    </xf>
    <xf numFmtId="0" fontId="7" fillId="5" borderId="2" xfId="0" applyFont="1" applyFill="1" applyBorder="1" applyAlignment="1" applyProtection="1">
      <alignment vertical="center" wrapText="1"/>
      <protection locked="0"/>
    </xf>
    <xf numFmtId="0" fontId="7" fillId="6" borderId="2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6" borderId="3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7" borderId="1" xfId="0" applyNumberFormat="1" applyFont="1" applyFill="1" applyBorder="1" applyAlignment="1" applyProtection="1">
      <alignment vertical="top" wrapText="1"/>
      <protection locked="0"/>
    </xf>
    <xf numFmtId="4" fontId="0" fillId="7" borderId="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8" borderId="0" xfId="0" applyNumberFormat="1" applyFont="1" applyFill="1" applyBorder="1" applyAlignment="1" applyProtection="1">
      <alignment horizontal="center" vertical="center"/>
      <protection/>
    </xf>
    <xf numFmtId="0" fontId="12" fillId="8" borderId="0" xfId="0" applyNumberFormat="1" applyFont="1" applyFill="1" applyBorder="1" applyAlignment="1" applyProtection="1">
      <alignment vertical="center"/>
      <protection/>
    </xf>
    <xf numFmtId="4" fontId="0" fillId="8" borderId="0" xfId="0" applyNumberFormat="1" applyFont="1" applyFill="1" applyBorder="1" applyAlignment="1" applyProtection="1">
      <alignment vertical="center"/>
      <protection/>
    </xf>
    <xf numFmtId="4" fontId="3" fillId="0" borderId="4" xfId="0" applyNumberFormat="1" applyFont="1" applyFill="1" applyBorder="1" applyAlignment="1" applyProtection="1">
      <alignment horizontal="center" vertical="center"/>
      <protection/>
    </xf>
    <xf numFmtId="4" fontId="3" fillId="0" borderId="5" xfId="0" applyNumberFormat="1" applyFont="1" applyFill="1" applyBorder="1" applyAlignment="1" applyProtection="1">
      <alignment horizontal="center" vertical="center"/>
      <protection/>
    </xf>
    <xf numFmtId="4" fontId="3" fillId="0" borderId="6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wrapText="1"/>
      <protection/>
    </xf>
    <xf numFmtId="0" fontId="12" fillId="8" borderId="1" xfId="0" applyNumberFormat="1" applyFont="1" applyFill="1" applyBorder="1" applyAlignment="1" applyProtection="1">
      <alignment horizontal="center" vertical="center"/>
      <protection/>
    </xf>
    <xf numFmtId="0" fontId="11" fillId="9" borderId="1" xfId="0" applyNumberFormat="1" applyFont="1" applyFill="1" applyBorder="1" applyAlignment="1" applyProtection="1">
      <alignment horizontal="center" vertical="center" wrapText="1"/>
      <protection/>
    </xf>
    <xf numFmtId="0" fontId="11" fillId="9" borderId="1" xfId="0" applyNumberFormat="1" applyFont="1" applyFill="1" applyBorder="1" applyAlignment="1" applyProtection="1">
      <alignment vertical="center" wrapText="1"/>
      <protection/>
    </xf>
    <xf numFmtId="0" fontId="3" fillId="9" borderId="7" xfId="0" applyNumberFormat="1" applyFont="1" applyFill="1" applyBorder="1" applyAlignment="1" applyProtection="1">
      <alignment horizontal="center" vertical="center" wrapText="1"/>
      <protection/>
    </xf>
    <xf numFmtId="0" fontId="3" fillId="9" borderId="8" xfId="0" applyNumberFormat="1" applyFont="1" applyFill="1" applyBorder="1" applyAlignment="1" applyProtection="1">
      <alignment horizontal="center" vertical="center" wrapText="1"/>
      <protection/>
    </xf>
    <xf numFmtId="0" fontId="3" fillId="9" borderId="9" xfId="0" applyNumberFormat="1" applyFont="1" applyFill="1" applyBorder="1" applyAlignment="1" applyProtection="1">
      <alignment horizontal="center" vertical="center" wrapText="1"/>
      <protection/>
    </xf>
    <xf numFmtId="0" fontId="7" fillId="10" borderId="2" xfId="0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6" borderId="2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3" fillId="11" borderId="13" xfId="0" applyFont="1" applyFill="1" applyBorder="1" applyAlignment="1" applyProtection="1">
      <alignment horizontal="left" vertical="center" wrapText="1"/>
      <protection locked="0"/>
    </xf>
    <xf numFmtId="0" fontId="3" fillId="11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12" borderId="0" xfId="0" applyFill="1" applyProtection="1">
      <protection locked="0"/>
    </xf>
    <xf numFmtId="0" fontId="0" fillId="8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wrapText="1"/>
      <protection locked="0"/>
    </xf>
    <xf numFmtId="0" fontId="7" fillId="4" borderId="0" xfId="0" applyFont="1" applyFill="1" applyAlignment="1" applyProtection="1">
      <alignment vertical="center" wrapText="1"/>
      <protection/>
    </xf>
    <xf numFmtId="0" fontId="7" fillId="13" borderId="2" xfId="0" applyFont="1" applyFill="1" applyBorder="1" applyAlignment="1" applyProtection="1">
      <alignment vertical="center" wrapText="1"/>
      <protection/>
    </xf>
    <xf numFmtId="0" fontId="7" fillId="5" borderId="2" xfId="0" applyFont="1" applyFill="1" applyBorder="1" applyAlignment="1" applyProtection="1">
      <alignment horizontal="left" vertical="center" wrapText="1"/>
      <protection/>
    </xf>
    <xf numFmtId="0" fontId="7" fillId="5" borderId="15" xfId="0" applyFont="1" applyFill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right" wrapText="1"/>
      <protection/>
    </xf>
    <xf numFmtId="0" fontId="7" fillId="0" borderId="17" xfId="0" applyFont="1" applyBorder="1" applyAlignment="1" applyProtection="1">
      <alignment horizontal="right" vertical="center" wrapText="1"/>
      <protection/>
    </xf>
    <xf numFmtId="0" fontId="7" fillId="0" borderId="2" xfId="0" applyFont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wrapText="1"/>
      <protection/>
    </xf>
    <xf numFmtId="0" fontId="9" fillId="0" borderId="1" xfId="0" applyFont="1" applyBorder="1" applyAlignment="1" applyProtection="1">
      <alignment horizontal="right"/>
      <protection/>
    </xf>
    <xf numFmtId="0" fontId="7" fillId="0" borderId="16" xfId="0" applyFont="1" applyBorder="1" applyAlignment="1" applyProtection="1">
      <alignment horizontal="right" vertical="center" wrapText="1"/>
      <protection/>
    </xf>
    <xf numFmtId="0" fontId="7" fillId="0" borderId="3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7" fillId="0" borderId="15" xfId="0" applyFont="1" applyBorder="1" applyAlignment="1" applyProtection="1">
      <alignment horizontal="right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horizontal="right" vertical="top" wrapText="1"/>
      <protection/>
    </xf>
    <xf numFmtId="0" fontId="7" fillId="0" borderId="2" xfId="0" applyFont="1" applyBorder="1" applyAlignment="1" applyProtection="1">
      <alignment horizontal="right" wrapText="1"/>
      <protection/>
    </xf>
    <xf numFmtId="0" fontId="7" fillId="0" borderId="2" xfId="0" applyFont="1" applyBorder="1" applyAlignment="1" applyProtection="1">
      <alignment wrapText="1"/>
      <protection/>
    </xf>
    <xf numFmtId="0" fontId="7" fillId="5" borderId="18" xfId="0" applyFont="1" applyFill="1" applyBorder="1" applyAlignment="1" applyProtection="1">
      <alignment horizontal="left" vertical="center" wrapText="1"/>
      <protection/>
    </xf>
    <xf numFmtId="0" fontId="7" fillId="5" borderId="19" xfId="0" applyFont="1" applyFill="1" applyBorder="1" applyAlignment="1" applyProtection="1">
      <alignment horizontal="left" vertical="center" wrapText="1"/>
      <protection/>
    </xf>
    <xf numFmtId="0" fontId="7" fillId="5" borderId="17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horizontal="right" vertical="center" wrapText="1"/>
      <protection/>
    </xf>
    <xf numFmtId="0" fontId="7" fillId="0" borderId="1" xfId="0" applyFont="1" applyBorder="1" applyAlignment="1" applyProtection="1">
      <alignment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9" borderId="1" xfId="0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right" vertical="top" wrapText="1"/>
      <protection/>
    </xf>
    <xf numFmtId="0" fontId="7" fillId="5" borderId="16" xfId="0" applyFont="1" applyFill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16" xfId="0" applyFont="1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7" fillId="0" borderId="3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horizontal="righ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7" fillId="0" borderId="15" xfId="0" applyFont="1" applyBorder="1" applyAlignment="1" applyProtection="1">
      <alignment horizontal="right" wrapText="1"/>
      <protection/>
    </xf>
    <xf numFmtId="0" fontId="7" fillId="0" borderId="16" xfId="0" applyFont="1" applyBorder="1" applyAlignment="1" applyProtection="1">
      <alignment horizontal="left" wrapText="1"/>
      <protection/>
    </xf>
    <xf numFmtId="0" fontId="7" fillId="0" borderId="17" xfId="0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 wrapText="1"/>
      <protection locked="0"/>
    </xf>
    <xf numFmtId="0" fontId="0" fillId="12" borderId="0" xfId="0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/>
    </xf>
    <xf numFmtId="0" fontId="0" fillId="9" borderId="1" xfId="0" applyFill="1" applyBorder="1" applyAlignment="1" applyProtection="1">
      <alignment horizontal="center" vertical="center" wrapText="1"/>
      <protection/>
    </xf>
    <xf numFmtId="0" fontId="0" fillId="9" borderId="1" xfId="0" applyFill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9" borderId="1" xfId="0" applyFill="1" applyBorder="1" applyAlignment="1" applyProtection="1">
      <alignment horizontal="right" vertical="center" wrapText="1"/>
      <protection/>
    </xf>
    <xf numFmtId="0" fontId="7" fillId="5" borderId="21" xfId="0" applyFont="1" applyFill="1" applyBorder="1" applyAlignment="1" applyProtection="1">
      <alignment horizontal="left" vertical="center" wrapText="1"/>
      <protection/>
    </xf>
    <xf numFmtId="0" fontId="7" fillId="5" borderId="22" xfId="0" applyFont="1" applyFill="1" applyBorder="1" applyAlignment="1" applyProtection="1">
      <alignment horizontal="left" vertical="center" wrapText="1"/>
      <protection/>
    </xf>
    <xf numFmtId="0" fontId="7" fillId="5" borderId="23" xfId="0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7" fillId="5" borderId="24" xfId="0" applyFont="1" applyFill="1" applyBorder="1" applyAlignment="1" applyProtection="1">
      <alignment horizontal="left" vertical="center" wrapText="1"/>
      <protection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12" borderId="0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/>
    </xf>
    <xf numFmtId="0" fontId="7" fillId="5" borderId="25" xfId="0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right" vertical="center"/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14" borderId="26" xfId="0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="80" zoomScaleNormal="80" workbookViewId="0" topLeftCell="A10">
      <selection activeCell="H12" sqref="H12"/>
    </sheetView>
  </sheetViews>
  <sheetFormatPr defaultColWidth="11.421875" defaultRowHeight="15"/>
  <cols>
    <col min="1" max="1" width="9.28125" style="3" customWidth="1"/>
    <col min="2" max="2" width="32.28125" style="3" customWidth="1"/>
    <col min="3" max="3" width="12.57421875" style="3" customWidth="1"/>
    <col min="4" max="4" width="15.28125" style="3" customWidth="1"/>
    <col min="5" max="5" width="22.00390625" style="3" customWidth="1"/>
    <col min="6" max="6" width="13.140625" style="3" customWidth="1"/>
    <col min="7" max="7" width="23.140625" style="3" customWidth="1"/>
    <col min="8" max="256" width="8.8515625" style="3" customWidth="1"/>
    <col min="257" max="16384" width="11.421875" style="3" customWidth="1"/>
  </cols>
  <sheetData>
    <row r="1" spans="1:7" ht="52.5" customHeight="1">
      <c r="A1" s="43" t="s">
        <v>133</v>
      </c>
      <c r="B1" s="44"/>
      <c r="C1" s="44"/>
      <c r="D1" s="44"/>
      <c r="E1" s="44"/>
      <c r="F1" s="44"/>
      <c r="G1" s="44"/>
    </row>
    <row r="2" spans="1:7" ht="15">
      <c r="A2" s="20"/>
      <c r="B2" s="20"/>
      <c r="C2" s="20"/>
      <c r="D2" s="20"/>
      <c r="E2" s="20"/>
      <c r="F2" s="20"/>
      <c r="G2" s="20"/>
    </row>
    <row r="3" spans="1:7" ht="40.5" customHeight="1">
      <c r="A3" s="37" t="s">
        <v>6</v>
      </c>
      <c r="B3" s="38" t="s">
        <v>13</v>
      </c>
      <c r="C3" s="37" t="s">
        <v>20</v>
      </c>
      <c r="D3" s="37" t="s">
        <v>134</v>
      </c>
      <c r="E3" s="37" t="s">
        <v>21</v>
      </c>
      <c r="F3" s="37" t="s">
        <v>8</v>
      </c>
      <c r="G3" s="37" t="s">
        <v>9</v>
      </c>
    </row>
    <row r="4" spans="1:7" ht="51" customHeight="1">
      <c r="A4" s="21">
        <v>1</v>
      </c>
      <c r="B4" s="22" t="s">
        <v>136</v>
      </c>
      <c r="C4" s="36">
        <v>1</v>
      </c>
      <c r="D4" s="23">
        <v>0</v>
      </c>
      <c r="E4" s="24">
        <f>C4*D4</f>
        <v>0</v>
      </c>
      <c r="F4" s="24">
        <f>E4*0.21</f>
        <v>0</v>
      </c>
      <c r="G4" s="24">
        <f>E4+F4</f>
        <v>0</v>
      </c>
    </row>
    <row r="5" spans="1:7" ht="48.75" customHeight="1">
      <c r="A5" s="21">
        <v>2</v>
      </c>
      <c r="B5" s="22" t="s">
        <v>137</v>
      </c>
      <c r="C5" s="36">
        <v>1</v>
      </c>
      <c r="D5" s="23">
        <v>0</v>
      </c>
      <c r="E5" s="24">
        <f aca="true" t="shared" si="0" ref="E5:E10">C5*D5</f>
        <v>0</v>
      </c>
      <c r="F5" s="24">
        <f>E5*0.21</f>
        <v>0</v>
      </c>
      <c r="G5" s="24">
        <f>E5+F5</f>
        <v>0</v>
      </c>
    </row>
    <row r="6" spans="1:7" ht="48" customHeight="1">
      <c r="A6" s="21">
        <v>3</v>
      </c>
      <c r="B6" s="22" t="s">
        <v>138</v>
      </c>
      <c r="C6" s="36">
        <v>1</v>
      </c>
      <c r="D6" s="23">
        <v>0</v>
      </c>
      <c r="E6" s="24">
        <f t="shared" si="0"/>
        <v>0</v>
      </c>
      <c r="F6" s="24">
        <f aca="true" t="shared" si="1" ref="F6:F10">E6*0.21</f>
        <v>0</v>
      </c>
      <c r="G6" s="24">
        <f aca="true" t="shared" si="2" ref="G6:G10">E6+F6</f>
        <v>0</v>
      </c>
    </row>
    <row r="7" spans="1:7" ht="48.75" customHeight="1">
      <c r="A7" s="21">
        <v>4</v>
      </c>
      <c r="B7" s="22" t="s">
        <v>139</v>
      </c>
      <c r="C7" s="36">
        <v>3</v>
      </c>
      <c r="D7" s="23">
        <v>0</v>
      </c>
      <c r="E7" s="24">
        <f t="shared" si="0"/>
        <v>0</v>
      </c>
      <c r="F7" s="24">
        <f t="shared" si="1"/>
        <v>0</v>
      </c>
      <c r="G7" s="24">
        <f t="shared" si="2"/>
        <v>0</v>
      </c>
    </row>
    <row r="8" spans="1:7" ht="49.5" customHeight="1">
      <c r="A8" s="21">
        <v>5</v>
      </c>
      <c r="B8" s="22" t="s">
        <v>140</v>
      </c>
      <c r="C8" s="36">
        <v>1</v>
      </c>
      <c r="D8" s="23">
        <v>0</v>
      </c>
      <c r="E8" s="24">
        <f t="shared" si="0"/>
        <v>0</v>
      </c>
      <c r="F8" s="24">
        <f t="shared" si="1"/>
        <v>0</v>
      </c>
      <c r="G8" s="24">
        <f t="shared" si="2"/>
        <v>0</v>
      </c>
    </row>
    <row r="9" spans="1:7" ht="50.25" customHeight="1">
      <c r="A9" s="21">
        <v>6</v>
      </c>
      <c r="B9" s="22" t="s">
        <v>141</v>
      </c>
      <c r="C9" s="36">
        <v>1</v>
      </c>
      <c r="D9" s="23">
        <v>0</v>
      </c>
      <c r="E9" s="24">
        <f t="shared" si="0"/>
        <v>0</v>
      </c>
      <c r="F9" s="24">
        <f t="shared" si="1"/>
        <v>0</v>
      </c>
      <c r="G9" s="24">
        <f t="shared" si="2"/>
        <v>0</v>
      </c>
    </row>
    <row r="10" spans="1:7" ht="49.5" customHeight="1">
      <c r="A10" s="21">
        <v>7</v>
      </c>
      <c r="B10" s="22" t="s">
        <v>142</v>
      </c>
      <c r="C10" s="36">
        <v>3</v>
      </c>
      <c r="D10" s="23">
        <v>0</v>
      </c>
      <c r="E10" s="24">
        <f t="shared" si="0"/>
        <v>0</v>
      </c>
      <c r="F10" s="24">
        <f t="shared" si="1"/>
        <v>0</v>
      </c>
      <c r="G10" s="24">
        <f t="shared" si="2"/>
        <v>0</v>
      </c>
    </row>
    <row r="11" spans="1:7" ht="51.75" customHeight="1">
      <c r="A11" s="21">
        <v>8</v>
      </c>
      <c r="B11" s="22" t="s">
        <v>143</v>
      </c>
      <c r="C11" s="36">
        <v>2</v>
      </c>
      <c r="D11" s="23">
        <v>0</v>
      </c>
      <c r="E11" s="24">
        <f>C11*D11</f>
        <v>0</v>
      </c>
      <c r="F11" s="24">
        <f>E11*0.21</f>
        <v>0</v>
      </c>
      <c r="G11" s="24">
        <f>E11+F11</f>
        <v>0</v>
      </c>
    </row>
    <row r="12" spans="1:7" ht="18" customHeight="1">
      <c r="A12" s="25"/>
      <c r="B12" s="54"/>
      <c r="C12" s="26"/>
      <c r="D12" s="27"/>
      <c r="E12" s="27"/>
      <c r="F12" s="27"/>
      <c r="G12" s="27"/>
    </row>
    <row r="13" spans="1:7" s="52" customFormat="1" ht="79.5" customHeight="1">
      <c r="A13" s="35"/>
      <c r="B13" s="45" t="s">
        <v>19</v>
      </c>
      <c r="C13" s="45"/>
      <c r="D13" s="45"/>
      <c r="E13" s="45"/>
      <c r="F13" s="45"/>
      <c r="G13" s="45"/>
    </row>
    <row r="14" spans="1:7" ht="18" customHeight="1" thickBot="1">
      <c r="A14" s="20"/>
      <c r="B14" s="20"/>
      <c r="C14" s="20"/>
      <c r="D14" s="20"/>
      <c r="E14" s="20"/>
      <c r="F14" s="20"/>
      <c r="G14" s="20"/>
    </row>
    <row r="15" spans="1:7" s="53" customFormat="1" ht="63" customHeight="1">
      <c r="A15" s="20"/>
      <c r="B15" s="20"/>
      <c r="C15" s="20"/>
      <c r="D15" s="20"/>
      <c r="E15" s="39" t="s">
        <v>7</v>
      </c>
      <c r="F15" s="40" t="s">
        <v>11</v>
      </c>
      <c r="G15" s="41" t="s">
        <v>10</v>
      </c>
    </row>
    <row r="16" spans="1:7" ht="55.2" customHeight="1" thickBot="1">
      <c r="A16" s="20"/>
      <c r="B16" s="20"/>
      <c r="C16" s="20"/>
      <c r="D16" s="20"/>
      <c r="E16" s="28">
        <f>SUM(E4:E11)</f>
        <v>0</v>
      </c>
      <c r="F16" s="29">
        <f>E16*0.21</f>
        <v>0</v>
      </c>
      <c r="G16" s="30">
        <f>E16+F16</f>
        <v>0</v>
      </c>
    </row>
    <row r="17" spans="1:7" ht="36" customHeight="1">
      <c r="A17" s="20"/>
      <c r="B17" s="20"/>
      <c r="C17" s="20"/>
      <c r="D17" s="20"/>
      <c r="E17" s="20"/>
      <c r="F17" s="20"/>
      <c r="G17" s="20"/>
    </row>
    <row r="18" spans="1:7" ht="20.25" customHeight="1">
      <c r="A18" s="20"/>
      <c r="B18" s="31" t="s">
        <v>14</v>
      </c>
      <c r="C18" s="31"/>
      <c r="D18" s="31"/>
      <c r="E18" s="31"/>
      <c r="F18" s="20"/>
      <c r="G18" s="20"/>
    </row>
    <row r="19" spans="1:7" ht="17.25" customHeight="1">
      <c r="A19" s="20"/>
      <c r="B19" s="31" t="s">
        <v>17</v>
      </c>
      <c r="C19" s="31"/>
      <c r="D19" s="31"/>
      <c r="E19" s="31"/>
      <c r="F19" s="20"/>
      <c r="G19" s="20"/>
    </row>
    <row r="20" spans="1:7" ht="18">
      <c r="A20" s="20"/>
      <c r="B20" s="31" t="s">
        <v>135</v>
      </c>
      <c r="C20" s="31"/>
      <c r="D20" s="31"/>
      <c r="E20" s="31"/>
      <c r="F20" s="20"/>
      <c r="G20" s="20"/>
    </row>
    <row r="21" spans="1:7" ht="18">
      <c r="A21" s="20"/>
      <c r="B21" s="31" t="s">
        <v>22</v>
      </c>
      <c r="C21" s="31"/>
      <c r="D21" s="31"/>
      <c r="E21" s="31"/>
      <c r="F21" s="20"/>
      <c r="G21" s="20"/>
    </row>
    <row r="22" spans="1:7" ht="15">
      <c r="A22" s="20"/>
      <c r="B22" s="20"/>
      <c r="C22" s="20"/>
      <c r="D22" s="20"/>
      <c r="E22" s="20"/>
      <c r="F22" s="20"/>
      <c r="G22" s="20"/>
    </row>
    <row r="23" spans="1:7" ht="15.6">
      <c r="A23" s="32"/>
      <c r="B23" s="33" t="s">
        <v>18</v>
      </c>
      <c r="C23" s="34"/>
      <c r="D23" s="32"/>
      <c r="E23" s="32"/>
      <c r="F23" s="32"/>
      <c r="G23" s="32"/>
    </row>
    <row r="24" spans="1:7" ht="15">
      <c r="A24" s="32"/>
      <c r="B24" s="32"/>
      <c r="C24" s="32"/>
      <c r="D24" s="32"/>
      <c r="E24" s="32"/>
      <c r="F24" s="32"/>
      <c r="G24" s="32"/>
    </row>
    <row r="25" spans="1:7" ht="15">
      <c r="A25" s="32"/>
      <c r="B25" s="32" t="s">
        <v>15</v>
      </c>
      <c r="C25" s="32"/>
      <c r="D25" s="32"/>
      <c r="E25" s="32"/>
      <c r="F25" s="32"/>
      <c r="G25" s="32"/>
    </row>
    <row r="26" spans="1:7" ht="15">
      <c r="A26" s="32"/>
      <c r="B26" s="32" t="s">
        <v>16</v>
      </c>
      <c r="C26" s="32"/>
      <c r="D26" s="32"/>
      <c r="E26" s="32"/>
      <c r="F26" s="32"/>
      <c r="G26" s="32"/>
    </row>
  </sheetData>
  <sheetProtection algorithmName="SHA-512" hashValue="Jq0TdrvhGcrSLqsIcFktb+/q4T80zdwaPS7YNGCvX8er9wTKnvCJr1OlMmwDeunVUNJCyYYioywHf5Cj5B/F3A==" saltValue="9eyDO8l3nzqDSXuW6QZlzg==" spinCount="100000" sheet="1" objects="1" scenarios="1" formatCells="0" formatColumns="0" formatRows="0"/>
  <mergeCells count="2">
    <mergeCell ref="A1:G1"/>
    <mergeCell ref="B13:G13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9"/>
  <sheetViews>
    <sheetView workbookViewId="0" topLeftCell="A1">
      <selection activeCell="C26" sqref="C26:C27"/>
    </sheetView>
  </sheetViews>
  <sheetFormatPr defaultColWidth="8.7109375" defaultRowHeight="15"/>
  <cols>
    <col min="1" max="1" width="1.7109375" style="52" customWidth="1"/>
    <col min="2" max="2" width="29.421875" style="52" customWidth="1"/>
    <col min="3" max="3" width="22.28125" style="52" customWidth="1"/>
    <col min="4" max="4" width="26.28125" style="52" customWidth="1"/>
    <col min="5" max="5" width="4.28125" style="52" customWidth="1"/>
    <col min="6" max="6" width="33.7109375" style="52" customWidth="1"/>
    <col min="7" max="16384" width="8.7109375" style="52" customWidth="1"/>
  </cols>
  <sheetData>
    <row r="1" spans="2:6" ht="15">
      <c r="B1" s="56"/>
      <c r="C1" s="56"/>
      <c r="D1" s="56"/>
      <c r="E1" s="10"/>
      <c r="F1" s="46" t="s">
        <v>24</v>
      </c>
    </row>
    <row r="2" spans="2:6" ht="35.1" customHeight="1">
      <c r="B2" s="57" t="s">
        <v>3</v>
      </c>
      <c r="C2" s="57" t="s">
        <v>23</v>
      </c>
      <c r="D2" s="57" t="s">
        <v>2</v>
      </c>
      <c r="E2" s="10"/>
      <c r="F2" s="46"/>
    </row>
    <row r="3" spans="2:6" ht="15" customHeight="1">
      <c r="B3" s="58" t="s">
        <v>4</v>
      </c>
      <c r="C3" s="59"/>
      <c r="D3" s="58"/>
      <c r="E3" s="10"/>
      <c r="F3" s="11" t="s">
        <v>4</v>
      </c>
    </row>
    <row r="4" spans="2:6" ht="18" customHeight="1">
      <c r="B4" s="60" t="s">
        <v>30</v>
      </c>
      <c r="C4" s="61" t="s">
        <v>144</v>
      </c>
      <c r="D4" s="62"/>
      <c r="E4" s="12"/>
      <c r="F4" s="13"/>
    </row>
    <row r="5" spans="2:6" ht="15">
      <c r="B5" s="63" t="s">
        <v>129</v>
      </c>
      <c r="C5" s="61" t="s">
        <v>31</v>
      </c>
      <c r="D5" s="64"/>
      <c r="E5" s="12"/>
      <c r="F5" s="13"/>
    </row>
    <row r="6" spans="2:6" ht="15">
      <c r="B6" s="63" t="s">
        <v>130</v>
      </c>
      <c r="C6" s="65" t="s">
        <v>32</v>
      </c>
      <c r="D6" s="66"/>
      <c r="E6" s="12"/>
      <c r="F6" s="13"/>
    </row>
    <row r="7" spans="2:6" ht="15">
      <c r="B7" s="63" t="s">
        <v>105</v>
      </c>
      <c r="C7" s="67" t="s">
        <v>33</v>
      </c>
      <c r="D7" s="68"/>
      <c r="E7" s="12"/>
      <c r="F7" s="13"/>
    </row>
    <row r="8" spans="2:6" ht="15">
      <c r="B8" s="63" t="s">
        <v>124</v>
      </c>
      <c r="C8" s="69"/>
      <c r="D8" s="70" t="s">
        <v>131</v>
      </c>
      <c r="E8" s="12"/>
      <c r="F8" s="13"/>
    </row>
    <row r="9" spans="2:6" ht="15">
      <c r="B9" s="71" t="s">
        <v>34</v>
      </c>
      <c r="C9" s="61" t="s">
        <v>64</v>
      </c>
      <c r="D9" s="62"/>
      <c r="E9" s="12"/>
      <c r="F9" s="13"/>
    </row>
    <row r="10" spans="2:6" ht="18" customHeight="1">
      <c r="B10" s="71" t="s">
        <v>35</v>
      </c>
      <c r="C10" s="61" t="s">
        <v>64</v>
      </c>
      <c r="D10" s="62"/>
      <c r="E10" s="12"/>
      <c r="F10" s="13"/>
    </row>
    <row r="11" spans="2:6" ht="18.6" customHeight="1">
      <c r="B11" s="58" t="s">
        <v>0</v>
      </c>
      <c r="C11" s="58"/>
      <c r="D11" s="58"/>
      <c r="E11" s="12"/>
      <c r="F11" s="14" t="s">
        <v>0</v>
      </c>
    </row>
    <row r="12" spans="2:6" ht="30" customHeight="1">
      <c r="B12" s="63" t="s">
        <v>36</v>
      </c>
      <c r="C12" s="72" t="s">
        <v>37</v>
      </c>
      <c r="D12" s="73"/>
      <c r="E12" s="12"/>
      <c r="F12" s="13"/>
    </row>
    <row r="13" spans="2:6" ht="15">
      <c r="B13" s="74" t="s">
        <v>38</v>
      </c>
      <c r="C13" s="73" t="s">
        <v>39</v>
      </c>
      <c r="D13" s="73"/>
      <c r="E13" s="8"/>
      <c r="F13" s="15"/>
    </row>
    <row r="14" spans="2:6" ht="15">
      <c r="B14" s="75" t="s">
        <v>84</v>
      </c>
      <c r="C14" s="76"/>
      <c r="D14" s="77"/>
      <c r="E14" s="8"/>
      <c r="F14" s="14" t="s">
        <v>84</v>
      </c>
    </row>
    <row r="15" spans="2:6" ht="15">
      <c r="B15" s="78" t="s">
        <v>71</v>
      </c>
      <c r="C15" s="79"/>
      <c r="D15" s="70" t="s">
        <v>132</v>
      </c>
      <c r="E15" s="8"/>
      <c r="F15" s="15"/>
    </row>
    <row r="16" spans="2:6" ht="15">
      <c r="B16" s="80"/>
      <c r="C16" s="80"/>
      <c r="D16" s="80"/>
      <c r="E16" s="8"/>
      <c r="F16" s="42"/>
    </row>
    <row r="17" spans="2:6" ht="15">
      <c r="B17" s="80"/>
      <c r="C17" s="80"/>
      <c r="D17" s="80"/>
      <c r="E17" s="8"/>
      <c r="F17" s="15"/>
    </row>
    <row r="18" spans="5:6" ht="15">
      <c r="E18" s="8"/>
      <c r="F18" s="9"/>
    </row>
    <row r="19" spans="5:6" ht="15">
      <c r="E19" s="8"/>
      <c r="F19" s="9"/>
    </row>
  </sheetData>
  <sheetProtection algorithmName="SHA-512" hashValue="uKPFAYKEXzfqFsGYV9aHcnepUJ833Og3rpSfL9qx+uQhktL8gG34dgfAtfyQjOgBakYInH1LPu9Aqq8pst4KmQ==" saltValue="Mys5f9Kh6KHdFw339GZY/w==" spinCount="100000" sheet="1" objects="1" scenarios="1" formatCells="0" formatColumns="0" formatRows="0"/>
  <mergeCells count="4">
    <mergeCell ref="F1:F2"/>
    <mergeCell ref="B3:D3"/>
    <mergeCell ref="B11:D11"/>
    <mergeCell ref="B14:D14"/>
  </mergeCells>
  <printOptions/>
  <pageMargins left="0.7" right="0.7" top="0.787401575" bottom="0.787401575" header="0.3" footer="0.3"/>
  <pageSetup horizontalDpi="600" verticalDpi="600" orientation="portrait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workbookViewId="0" topLeftCell="A1">
      <selection activeCell="J14" sqref="J14"/>
    </sheetView>
  </sheetViews>
  <sheetFormatPr defaultColWidth="8.7109375" defaultRowHeight="15"/>
  <cols>
    <col min="1" max="1" width="22.7109375" style="52" customWidth="1"/>
    <col min="2" max="2" width="24.8515625" style="55" customWidth="1"/>
    <col min="3" max="3" width="21.28125" style="52" customWidth="1"/>
    <col min="4" max="4" width="2.421875" style="52" customWidth="1"/>
    <col min="5" max="5" width="30.140625" style="52" customWidth="1"/>
    <col min="6" max="16384" width="8.7109375" style="52" customWidth="1"/>
  </cols>
  <sheetData>
    <row r="1" spans="1:5" ht="18.6" customHeight="1">
      <c r="A1" s="81"/>
      <c r="B1" s="82"/>
      <c r="C1" s="83"/>
      <c r="D1" s="5"/>
      <c r="E1" s="47" t="s">
        <v>12</v>
      </c>
    </row>
    <row r="2" spans="1:5" ht="49.5" customHeight="1">
      <c r="A2" s="84" t="s">
        <v>3</v>
      </c>
      <c r="B2" s="84" t="s">
        <v>1</v>
      </c>
      <c r="C2" s="84" t="s">
        <v>5</v>
      </c>
      <c r="D2" s="6"/>
      <c r="E2" s="48"/>
    </row>
    <row r="3" spans="1:5" ht="15">
      <c r="A3" s="58" t="s">
        <v>4</v>
      </c>
      <c r="B3" s="59"/>
      <c r="C3" s="58"/>
      <c r="D3" s="6"/>
      <c r="E3" s="2" t="s">
        <v>4</v>
      </c>
    </row>
    <row r="4" spans="1:5" ht="115.2">
      <c r="A4" s="60" t="s">
        <v>26</v>
      </c>
      <c r="B4" s="85" t="s">
        <v>128</v>
      </c>
      <c r="C4" s="62"/>
      <c r="D4" s="7"/>
      <c r="E4" s="1"/>
    </row>
    <row r="5" spans="1:5" ht="15">
      <c r="A5" s="63" t="s">
        <v>110</v>
      </c>
      <c r="B5" s="65" t="s">
        <v>40</v>
      </c>
      <c r="C5" s="64"/>
      <c r="D5" s="6"/>
      <c r="E5" s="1"/>
    </row>
    <row r="6" spans="1:5" ht="15">
      <c r="A6" s="63" t="s">
        <v>125</v>
      </c>
      <c r="B6" s="67" t="s">
        <v>126</v>
      </c>
      <c r="C6" s="66"/>
      <c r="D6" s="6"/>
      <c r="E6" s="1"/>
    </row>
    <row r="7" spans="1:5" ht="15">
      <c r="A7" s="63" t="s">
        <v>127</v>
      </c>
      <c r="B7" s="64" t="s">
        <v>43</v>
      </c>
      <c r="C7" s="68"/>
      <c r="D7" s="6"/>
      <c r="E7" s="1"/>
    </row>
    <row r="8" spans="1:5" ht="15">
      <c r="A8" s="58" t="s">
        <v>0</v>
      </c>
      <c r="B8" s="58"/>
      <c r="C8" s="58"/>
      <c r="D8" s="6"/>
      <c r="E8" s="1"/>
    </row>
    <row r="9" spans="1:5" ht="28.8">
      <c r="A9" s="74" t="s">
        <v>42</v>
      </c>
      <c r="B9" s="73" t="s">
        <v>122</v>
      </c>
      <c r="C9" s="64"/>
      <c r="D9" s="6"/>
      <c r="E9" s="1"/>
    </row>
    <row r="10" spans="1:5" ht="28.8">
      <c r="A10" s="74" t="s">
        <v>36</v>
      </c>
      <c r="B10" s="73" t="s">
        <v>37</v>
      </c>
      <c r="C10" s="73"/>
      <c r="D10" s="6"/>
      <c r="E10" s="1"/>
    </row>
    <row r="11" spans="1:5" ht="15">
      <c r="A11" s="74" t="s">
        <v>38</v>
      </c>
      <c r="B11" s="73" t="s">
        <v>41</v>
      </c>
      <c r="C11" s="73"/>
      <c r="D11" s="6"/>
      <c r="E11" s="2" t="s">
        <v>0</v>
      </c>
    </row>
    <row r="12" spans="1:5" ht="15">
      <c r="A12" s="74" t="s">
        <v>124</v>
      </c>
      <c r="B12" s="69"/>
      <c r="C12" s="73" t="s">
        <v>123</v>
      </c>
      <c r="D12" s="6"/>
      <c r="E12" s="1"/>
    </row>
    <row r="13" spans="1:5" ht="15">
      <c r="A13" s="74" t="s">
        <v>44</v>
      </c>
      <c r="B13" s="73" t="s">
        <v>45</v>
      </c>
      <c r="C13" s="73"/>
      <c r="D13" s="6"/>
      <c r="E13" s="1"/>
    </row>
    <row r="14" spans="1:5" ht="15">
      <c r="A14" s="86" t="s">
        <v>84</v>
      </c>
      <c r="B14" s="76"/>
      <c r="C14" s="77"/>
      <c r="D14" s="8"/>
      <c r="E14" s="14" t="s">
        <v>84</v>
      </c>
    </row>
    <row r="15" spans="1:5" ht="15">
      <c r="A15" s="87" t="s">
        <v>71</v>
      </c>
      <c r="B15" s="64"/>
      <c r="C15" s="64" t="s">
        <v>121</v>
      </c>
      <c r="D15" s="6"/>
      <c r="E15" s="1"/>
    </row>
    <row r="16" spans="1:5" ht="15">
      <c r="A16" s="88"/>
      <c r="B16" s="89"/>
      <c r="C16" s="89"/>
      <c r="D16" s="6"/>
      <c r="E16" s="1"/>
    </row>
    <row r="17" spans="1:5" ht="15">
      <c r="A17" s="88"/>
      <c r="B17" s="88"/>
      <c r="C17" s="89"/>
      <c r="D17" s="6"/>
      <c r="E17" s="1"/>
    </row>
    <row r="18" spans="1:5" ht="15">
      <c r="A18" s="6"/>
      <c r="B18" s="6"/>
      <c r="C18" s="6"/>
      <c r="D18" s="6"/>
      <c r="E18" s="6"/>
    </row>
  </sheetData>
  <sheetProtection algorithmName="SHA-512" hashValue="ATwSHTL7YMQwBwhW6RvGU3kKLFxhyTge8EH5e8rbqGv/kLtFtVI2pFeJLGLMRkagx6h5yb5WEsY9fIvb4z0H1g==" saltValue="oalBfVv+Qa5Wjxt4YM/yLA==" spinCount="100000" sheet="1" objects="1" scenarios="1" formatCells="0" formatColumns="0" formatRows="0"/>
  <mergeCells count="4">
    <mergeCell ref="A3:C3"/>
    <mergeCell ref="A8:C8"/>
    <mergeCell ref="A14:C14"/>
    <mergeCell ref="E1:E2"/>
  </mergeCells>
  <printOptions/>
  <pageMargins left="0.7" right="0.7" top="0.787401575" bottom="0.7874015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7"/>
  <sheetViews>
    <sheetView workbookViewId="0" topLeftCell="A1">
      <selection activeCell="D26" sqref="D26"/>
    </sheetView>
  </sheetViews>
  <sheetFormatPr defaultColWidth="8.7109375" defaultRowHeight="15"/>
  <cols>
    <col min="1" max="1" width="1.7109375" style="52" customWidth="1"/>
    <col min="2" max="2" width="32.7109375" style="52" customWidth="1"/>
    <col min="3" max="3" width="19.28125" style="52" customWidth="1"/>
    <col min="4" max="4" width="26.28125" style="52" customWidth="1"/>
    <col min="5" max="5" width="2.7109375" style="52" customWidth="1"/>
    <col min="6" max="6" width="33.7109375" style="52" customWidth="1"/>
    <col min="7" max="16384" width="8.7109375" style="52" customWidth="1"/>
  </cols>
  <sheetData>
    <row r="1" spans="2:6" ht="15">
      <c r="B1" s="90"/>
      <c r="C1" s="90"/>
      <c r="D1" s="90"/>
      <c r="E1" s="8"/>
      <c r="F1" s="9"/>
    </row>
    <row r="2" spans="2:6" ht="15">
      <c r="B2" s="56"/>
      <c r="C2" s="56"/>
      <c r="D2" s="56"/>
      <c r="E2" s="10"/>
      <c r="F2" s="46" t="s">
        <v>24</v>
      </c>
    </row>
    <row r="3" spans="2:6" ht="35.1" customHeight="1">
      <c r="B3" s="57" t="s">
        <v>3</v>
      </c>
      <c r="C3" s="57" t="s">
        <v>23</v>
      </c>
      <c r="D3" s="57" t="s">
        <v>2</v>
      </c>
      <c r="E3" s="10"/>
      <c r="F3" s="46"/>
    </row>
    <row r="4" spans="2:6" ht="15" customHeight="1">
      <c r="B4" s="58" t="s">
        <v>4</v>
      </c>
      <c r="C4" s="58"/>
      <c r="D4" s="58"/>
      <c r="E4" s="10"/>
      <c r="F4" s="11" t="s">
        <v>4</v>
      </c>
    </row>
    <row r="5" spans="2:6" ht="15">
      <c r="B5" s="63" t="s">
        <v>27</v>
      </c>
      <c r="C5" s="64" t="s">
        <v>64</v>
      </c>
      <c r="D5" s="64"/>
      <c r="E5" s="12"/>
      <c r="F5" s="13"/>
    </row>
    <row r="6" spans="2:6" ht="15">
      <c r="B6" s="63" t="s">
        <v>47</v>
      </c>
      <c r="C6" s="64" t="s">
        <v>51</v>
      </c>
      <c r="D6" s="64"/>
      <c r="E6" s="12"/>
      <c r="F6" s="13"/>
    </row>
    <row r="7" spans="2:6" ht="15" customHeight="1">
      <c r="B7" s="63" t="s">
        <v>48</v>
      </c>
      <c r="C7" s="64" t="s">
        <v>53</v>
      </c>
      <c r="D7" s="64"/>
      <c r="E7" s="12"/>
      <c r="F7" s="13"/>
    </row>
    <row r="8" spans="2:6" ht="15">
      <c r="B8" s="63" t="s">
        <v>49</v>
      </c>
      <c r="C8" s="64" t="s">
        <v>52</v>
      </c>
      <c r="D8" s="64"/>
      <c r="E8" s="12"/>
      <c r="F8" s="13"/>
    </row>
    <row r="9" spans="2:6" ht="15">
      <c r="B9" s="63" t="s">
        <v>50</v>
      </c>
      <c r="C9" s="64" t="s">
        <v>54</v>
      </c>
      <c r="D9" s="64"/>
      <c r="E9" s="12"/>
      <c r="F9" s="13"/>
    </row>
    <row r="10" spans="2:6" ht="18.6" customHeight="1">
      <c r="B10" s="58" t="s">
        <v>0</v>
      </c>
      <c r="C10" s="59"/>
      <c r="D10" s="59"/>
      <c r="E10" s="12"/>
      <c r="F10" s="14" t="s">
        <v>0</v>
      </c>
    </row>
    <row r="11" spans="2:6" ht="15" customHeight="1">
      <c r="B11" s="91" t="s">
        <v>46</v>
      </c>
      <c r="C11" s="61" t="s">
        <v>64</v>
      </c>
      <c r="D11" s="92"/>
      <c r="E11" s="12"/>
      <c r="F11" s="13"/>
    </row>
    <row r="12" spans="2:6" ht="15">
      <c r="B12" s="74" t="s">
        <v>119</v>
      </c>
      <c r="C12" s="93" t="s">
        <v>64</v>
      </c>
      <c r="D12" s="93"/>
      <c r="E12" s="8"/>
      <c r="F12" s="15"/>
    </row>
    <row r="13" spans="2:6" ht="15">
      <c r="B13" s="86" t="s">
        <v>84</v>
      </c>
      <c r="C13" s="76"/>
      <c r="D13" s="77"/>
      <c r="E13" s="8"/>
      <c r="F13" s="14" t="s">
        <v>84</v>
      </c>
    </row>
    <row r="14" spans="2:6" ht="15">
      <c r="B14" s="87" t="s">
        <v>71</v>
      </c>
      <c r="C14" s="64"/>
      <c r="D14" s="64" t="s">
        <v>120</v>
      </c>
      <c r="E14" s="8"/>
      <c r="F14" s="15"/>
    </row>
    <row r="15" spans="2:6" ht="15">
      <c r="B15" s="74"/>
      <c r="C15" s="73"/>
      <c r="D15" s="73"/>
      <c r="E15" s="8"/>
      <c r="F15" s="15"/>
    </row>
    <row r="16" spans="2:6" ht="15">
      <c r="B16" s="8"/>
      <c r="C16" s="8"/>
      <c r="D16" s="8"/>
      <c r="E16" s="8"/>
      <c r="F16" s="9"/>
    </row>
    <row r="17" spans="2:6" ht="15">
      <c r="B17" s="8"/>
      <c r="C17" s="8"/>
      <c r="D17" s="8"/>
      <c r="E17" s="8"/>
      <c r="F17" s="9"/>
    </row>
  </sheetData>
  <sheetProtection algorithmName="SHA-512" hashValue="O1cb09UAp3kxxJVp9gHX7drHLvVydPTg07ItgmZ3KhSiHWp+GqDsySsM79q2kDsVWxMOoW9RvZo4M4Pz53b7GQ==" saltValue="IxFK61N5e+UbOKGggZ4X1A==" spinCount="100000" sheet="1" objects="1" scenarios="1" formatCells="0" formatColumns="0" formatRows="0"/>
  <mergeCells count="4">
    <mergeCell ref="F2:F3"/>
    <mergeCell ref="B4:D4"/>
    <mergeCell ref="B10:D10"/>
    <mergeCell ref="B13:D13"/>
  </mergeCells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workbookViewId="0" topLeftCell="A1">
      <selection activeCell="C24" sqref="C24:C25"/>
    </sheetView>
  </sheetViews>
  <sheetFormatPr defaultColWidth="8.7109375" defaultRowHeight="15"/>
  <cols>
    <col min="1" max="1" width="30.421875" style="6" customWidth="1"/>
    <col min="2" max="2" width="19.421875" style="6" customWidth="1"/>
    <col min="3" max="3" width="20.8515625" style="6" customWidth="1"/>
    <col min="4" max="4" width="2.421875" style="6" customWidth="1"/>
    <col min="5" max="5" width="33.421875" style="6" customWidth="1"/>
    <col min="6" max="6" width="19.421875" style="6" customWidth="1"/>
    <col min="7" max="7" width="50.8515625" style="6" customWidth="1"/>
    <col min="8" max="16384" width="8.7109375" style="6" customWidth="1"/>
  </cols>
  <sheetData>
    <row r="1" spans="1:5" ht="27" customHeight="1">
      <c r="A1" s="81"/>
      <c r="B1" s="82"/>
      <c r="C1" s="83"/>
      <c r="D1" s="5"/>
      <c r="E1" s="47" t="s">
        <v>12</v>
      </c>
    </row>
    <row r="2" spans="1:5" ht="42.9" customHeight="1">
      <c r="A2" s="84" t="s">
        <v>3</v>
      </c>
      <c r="B2" s="84" t="s">
        <v>1</v>
      </c>
      <c r="C2" s="84" t="s">
        <v>5</v>
      </c>
      <c r="E2" s="49"/>
    </row>
    <row r="3" spans="1:5" ht="15">
      <c r="A3" s="58" t="s">
        <v>4</v>
      </c>
      <c r="B3" s="58"/>
      <c r="C3" s="58"/>
      <c r="D3" s="10"/>
      <c r="E3" s="11" t="s">
        <v>4</v>
      </c>
    </row>
    <row r="4" spans="1:5" ht="15">
      <c r="A4" s="63" t="s">
        <v>28</v>
      </c>
      <c r="B4" s="64" t="s">
        <v>64</v>
      </c>
      <c r="C4" s="64"/>
      <c r="D4" s="12"/>
      <c r="E4" s="13"/>
    </row>
    <row r="5" spans="1:5" ht="15">
      <c r="A5" s="63" t="s">
        <v>118</v>
      </c>
      <c r="B5" s="64" t="s">
        <v>117</v>
      </c>
      <c r="C5" s="64"/>
      <c r="D5" s="12"/>
      <c r="E5" s="13"/>
    </row>
    <row r="6" spans="1:5" ht="15">
      <c r="A6" s="63" t="s">
        <v>116</v>
      </c>
      <c r="B6" s="64">
        <v>8192</v>
      </c>
      <c r="C6" s="64"/>
      <c r="D6" s="12"/>
      <c r="E6" s="13"/>
    </row>
    <row r="7" spans="1:5" ht="15">
      <c r="A7" s="95" t="s">
        <v>113</v>
      </c>
      <c r="B7" s="96"/>
      <c r="C7" s="64" t="s">
        <v>112</v>
      </c>
      <c r="D7" s="12"/>
      <c r="E7" s="13"/>
    </row>
    <row r="8" spans="1:5" ht="15">
      <c r="A8" s="71" t="s">
        <v>114</v>
      </c>
      <c r="B8" s="89" t="s">
        <v>64</v>
      </c>
      <c r="C8" s="62"/>
      <c r="D8" s="12"/>
      <c r="E8" s="13"/>
    </row>
    <row r="9" spans="1:5" ht="15">
      <c r="A9" s="95" t="s">
        <v>115</v>
      </c>
      <c r="B9" s="97" t="s">
        <v>64</v>
      </c>
      <c r="C9" s="64"/>
      <c r="D9" s="12"/>
      <c r="E9" s="13"/>
    </row>
    <row r="10" spans="1:5" ht="15">
      <c r="A10" s="58" t="s">
        <v>0</v>
      </c>
      <c r="B10" s="58"/>
      <c r="C10" s="58"/>
      <c r="D10" s="12"/>
      <c r="E10" s="14" t="s">
        <v>0</v>
      </c>
    </row>
    <row r="11" spans="1:5" ht="15">
      <c r="A11" s="63" t="s">
        <v>110</v>
      </c>
      <c r="B11" s="64" t="s">
        <v>111</v>
      </c>
      <c r="C11" s="64"/>
      <c r="D11" s="12"/>
      <c r="E11" s="13"/>
    </row>
    <row r="12" spans="1:5" ht="15">
      <c r="A12" s="63" t="s">
        <v>55</v>
      </c>
      <c r="B12" s="98" t="s">
        <v>64</v>
      </c>
      <c r="C12" s="73"/>
      <c r="D12" s="8"/>
      <c r="E12" s="15"/>
    </row>
    <row r="13" spans="1:5" ht="15">
      <c r="A13" s="99" t="s">
        <v>56</v>
      </c>
      <c r="B13" s="89" t="s">
        <v>64</v>
      </c>
      <c r="C13" s="100"/>
      <c r="D13" s="8"/>
      <c r="E13" s="15"/>
    </row>
    <row r="14" spans="1:5" ht="15">
      <c r="A14" s="86" t="s">
        <v>84</v>
      </c>
      <c r="B14" s="76"/>
      <c r="C14" s="77"/>
      <c r="D14" s="8"/>
      <c r="E14" s="14" t="s">
        <v>84</v>
      </c>
    </row>
    <row r="15" spans="1:5" ht="15">
      <c r="A15" s="87" t="s">
        <v>71</v>
      </c>
      <c r="B15" s="64"/>
      <c r="C15" s="64" t="s">
        <v>109</v>
      </c>
      <c r="D15" s="8"/>
      <c r="E15" s="15"/>
    </row>
    <row r="16" spans="1:5" ht="15">
      <c r="A16" s="74"/>
      <c r="B16" s="73"/>
      <c r="C16" s="73"/>
      <c r="D16" s="8"/>
      <c r="E16" s="15"/>
    </row>
    <row r="17" spans="1:3" ht="15">
      <c r="A17" s="96"/>
      <c r="B17" s="96"/>
      <c r="C17" s="96"/>
    </row>
  </sheetData>
  <sheetProtection algorithmName="SHA-512" hashValue="OG5qirWT928bMu49KqF5ZUu1jAYymiAJVWhubmGj3X2GCHo+Au8lQDMr+pkwQn8IsyU/aPuiyHWTVGRFea7DlA==" saltValue="ISD0rGSonBCb3AKSEX7P4w==" spinCount="100000" sheet="1" objects="1" scenarios="1" formatCells="0" formatColumns="0" formatRows="0"/>
  <mergeCells count="4">
    <mergeCell ref="A3:C3"/>
    <mergeCell ref="A10:C10"/>
    <mergeCell ref="A14:C14"/>
    <mergeCell ref="E1:E2"/>
  </mergeCells>
  <printOptions/>
  <pageMargins left="0.7" right="0.7" top="0.787401575" bottom="0.787401575" header="0.3" footer="0.3"/>
  <pageSetup horizontalDpi="600" verticalDpi="600" orientation="portrait" paperSize="9" scale="72"/>
  <colBreaks count="1" manualBreakCount="1">
    <brk id="5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"/>
  <sheetViews>
    <sheetView workbookViewId="0" topLeftCell="A1">
      <selection activeCell="C20" sqref="C20"/>
    </sheetView>
  </sheetViews>
  <sheetFormatPr defaultColWidth="8.7109375" defaultRowHeight="15"/>
  <cols>
    <col min="1" max="1" width="29.140625" style="104" customWidth="1"/>
    <col min="2" max="2" width="23.00390625" style="103" customWidth="1"/>
    <col min="3" max="3" width="28.140625" style="103" customWidth="1"/>
    <col min="4" max="4" width="2.7109375" style="101" customWidth="1"/>
    <col min="5" max="5" width="34.421875" style="101" customWidth="1"/>
    <col min="6" max="16384" width="8.7109375" style="101" customWidth="1"/>
  </cols>
  <sheetData>
    <row r="1" spans="1:5" ht="18" customHeight="1">
      <c r="A1" s="81"/>
      <c r="B1" s="105"/>
      <c r="C1" s="69"/>
      <c r="D1" s="3"/>
      <c r="E1" s="47" t="s">
        <v>12</v>
      </c>
    </row>
    <row r="2" spans="1:5" ht="45.75" customHeight="1">
      <c r="A2" s="84" t="s">
        <v>3</v>
      </c>
      <c r="B2" s="106" t="s">
        <v>1</v>
      </c>
      <c r="C2" s="107" t="s">
        <v>2</v>
      </c>
      <c r="D2" s="102"/>
      <c r="E2" s="49"/>
    </row>
    <row r="3" spans="1:5" ht="15">
      <c r="A3" s="58" t="s">
        <v>4</v>
      </c>
      <c r="B3" s="58"/>
      <c r="C3" s="58"/>
      <c r="D3" s="10"/>
      <c r="E3" s="11" t="s">
        <v>4</v>
      </c>
    </row>
    <row r="4" spans="1:5" ht="15">
      <c r="A4" s="63" t="s">
        <v>57</v>
      </c>
      <c r="B4" s="70" t="s">
        <v>64</v>
      </c>
      <c r="C4" s="70"/>
      <c r="D4" s="12"/>
      <c r="E4" s="13"/>
    </row>
    <row r="5" spans="1:5" ht="15">
      <c r="A5" s="60" t="s">
        <v>103</v>
      </c>
      <c r="B5" s="108"/>
      <c r="C5" s="79" t="s">
        <v>145</v>
      </c>
      <c r="D5" s="12"/>
      <c r="E5" s="13"/>
    </row>
    <row r="6" spans="1:5" ht="15">
      <c r="A6" s="71" t="s">
        <v>58</v>
      </c>
      <c r="B6" s="109" t="s">
        <v>64</v>
      </c>
      <c r="C6" s="62"/>
      <c r="D6" s="12"/>
      <c r="E6" s="13"/>
    </row>
    <row r="7" spans="1:5" ht="15">
      <c r="A7" s="95" t="s">
        <v>101</v>
      </c>
      <c r="B7" s="110" t="s">
        <v>64</v>
      </c>
      <c r="C7" s="64"/>
      <c r="D7" s="12"/>
      <c r="E7" s="13"/>
    </row>
    <row r="8" spans="1:5" ht="28.8">
      <c r="A8" s="63" t="s">
        <v>75</v>
      </c>
      <c r="B8" s="64" t="s">
        <v>108</v>
      </c>
      <c r="C8" s="64"/>
      <c r="D8" s="12"/>
      <c r="E8" s="13"/>
    </row>
    <row r="9" spans="1:5" ht="15">
      <c r="A9" s="95" t="s">
        <v>102</v>
      </c>
      <c r="B9" s="110" t="s">
        <v>64</v>
      </c>
      <c r="C9" s="64"/>
      <c r="D9" s="12"/>
      <c r="E9" s="13"/>
    </row>
    <row r="10" spans="1:5" ht="15">
      <c r="A10" s="58" t="s">
        <v>0</v>
      </c>
      <c r="B10" s="59"/>
      <c r="C10" s="58"/>
      <c r="D10" s="12"/>
      <c r="E10" s="14" t="s">
        <v>0</v>
      </c>
    </row>
    <row r="11" spans="1:5" ht="15">
      <c r="A11" s="91" t="s">
        <v>105</v>
      </c>
      <c r="B11" s="111" t="s">
        <v>104</v>
      </c>
      <c r="C11" s="112"/>
      <c r="D11" s="12"/>
      <c r="E11" s="13"/>
    </row>
    <row r="12" spans="1:5" ht="15">
      <c r="A12" s="86" t="s">
        <v>84</v>
      </c>
      <c r="B12" s="76"/>
      <c r="C12" s="77"/>
      <c r="D12" s="8"/>
      <c r="E12" s="14" t="s">
        <v>84</v>
      </c>
    </row>
    <row r="13" spans="1:5" ht="15">
      <c r="A13" s="87" t="s">
        <v>71</v>
      </c>
      <c r="B13" s="64"/>
      <c r="C13" s="64" t="s">
        <v>107</v>
      </c>
      <c r="D13" s="8"/>
      <c r="E13" s="15"/>
    </row>
    <row r="14" spans="1:5" ht="15">
      <c r="A14" s="113"/>
      <c r="B14" s="100"/>
      <c r="C14" s="73"/>
      <c r="D14" s="8"/>
      <c r="E14" s="15"/>
    </row>
  </sheetData>
  <sheetProtection algorithmName="SHA-512" hashValue="6GlyfM6+RQciklZ4QjC1vKg+qgHTg8wPINEwt9fq8wngj8DpJOozfaFf0zbUh6GspPQNYMxsJBlL9ZCv8cru4Q==" saltValue="yGoDUjp49+Z+3MIDxAzvsQ==" spinCount="100000" sheet="1" objects="1" scenarios="1" formatCells="0" formatColumns="0" formatRows="0"/>
  <mergeCells count="4">
    <mergeCell ref="A3:C3"/>
    <mergeCell ref="A10:C10"/>
    <mergeCell ref="A12:C12"/>
    <mergeCell ref="E1:E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0"/>
  <sheetViews>
    <sheetView workbookViewId="0" topLeftCell="A1">
      <selection activeCell="H15" sqref="H15"/>
    </sheetView>
  </sheetViews>
  <sheetFormatPr defaultColWidth="8.7109375" defaultRowHeight="15"/>
  <cols>
    <col min="1" max="1" width="41.28125" style="6" customWidth="1"/>
    <col min="2" max="2" width="21.00390625" style="55" customWidth="1"/>
    <col min="3" max="3" width="18.8515625" style="52" customWidth="1"/>
    <col min="4" max="4" width="2.421875" style="52" customWidth="1"/>
    <col min="5" max="5" width="33.8515625" style="52" customWidth="1"/>
    <col min="6" max="16384" width="8.7109375" style="52" customWidth="1"/>
  </cols>
  <sheetData>
    <row r="1" spans="1:5" ht="23.4" customHeight="1">
      <c r="A1" s="96"/>
      <c r="B1" s="65"/>
      <c r="C1" s="105"/>
      <c r="E1" s="47" t="s">
        <v>12</v>
      </c>
    </row>
    <row r="2" spans="1:5" ht="50.1" customHeight="1">
      <c r="A2" s="84" t="s">
        <v>3</v>
      </c>
      <c r="B2" s="116" t="s">
        <v>1</v>
      </c>
      <c r="C2" s="107" t="s">
        <v>2</v>
      </c>
      <c r="E2" s="48"/>
    </row>
    <row r="3" spans="1:7" ht="15">
      <c r="A3" s="117" t="s">
        <v>4</v>
      </c>
      <c r="B3" s="118"/>
      <c r="C3" s="119"/>
      <c r="D3" s="10"/>
      <c r="E3" s="19" t="s">
        <v>4</v>
      </c>
      <c r="F3" s="114"/>
      <c r="G3" s="114"/>
    </row>
    <row r="4" spans="1:5" ht="15">
      <c r="A4" s="120" t="s">
        <v>98</v>
      </c>
      <c r="B4" s="62" t="s">
        <v>100</v>
      </c>
      <c r="C4" s="64"/>
      <c r="D4" s="12"/>
      <c r="E4" s="18"/>
    </row>
    <row r="5" spans="1:5" ht="15">
      <c r="A5" s="121" t="s">
        <v>99</v>
      </c>
      <c r="B5" s="64" t="s">
        <v>64</v>
      </c>
      <c r="C5" s="64"/>
      <c r="D5" s="12"/>
      <c r="E5" s="18"/>
    </row>
    <row r="6" spans="1:5" ht="15">
      <c r="A6" s="63" t="s">
        <v>97</v>
      </c>
      <c r="B6" s="64" t="s">
        <v>64</v>
      </c>
      <c r="C6" s="64"/>
      <c r="D6" s="12"/>
      <c r="E6" s="18"/>
    </row>
    <row r="7" spans="1:5" ht="15">
      <c r="A7" s="63" t="s">
        <v>87</v>
      </c>
      <c r="B7" s="64" t="s">
        <v>59</v>
      </c>
      <c r="C7" s="64"/>
      <c r="D7" s="12"/>
      <c r="E7" s="13"/>
    </row>
    <row r="8" spans="1:5" ht="15">
      <c r="A8" s="63" t="s">
        <v>88</v>
      </c>
      <c r="B8" s="64"/>
      <c r="C8" s="64" t="s">
        <v>89</v>
      </c>
      <c r="D8" s="12"/>
      <c r="E8" s="13"/>
    </row>
    <row r="9" spans="1:5" ht="15">
      <c r="A9" s="63" t="s">
        <v>90</v>
      </c>
      <c r="B9" s="64"/>
      <c r="C9" s="64" t="s">
        <v>60</v>
      </c>
      <c r="D9" s="12"/>
      <c r="E9" s="13"/>
    </row>
    <row r="10" spans="1:5" ht="15">
      <c r="A10" s="63" t="s">
        <v>91</v>
      </c>
      <c r="B10" s="64"/>
      <c r="C10" s="64" t="s">
        <v>92</v>
      </c>
      <c r="D10" s="12"/>
      <c r="E10" s="13"/>
    </row>
    <row r="11" spans="1:5" ht="15">
      <c r="A11" s="63"/>
      <c r="B11" s="64"/>
      <c r="C11" s="64"/>
      <c r="D11" s="12"/>
      <c r="E11" s="13"/>
    </row>
    <row r="12" spans="1:5" ht="15">
      <c r="A12" s="86" t="s">
        <v>0</v>
      </c>
      <c r="B12" s="122"/>
      <c r="C12" s="123"/>
      <c r="D12" s="12"/>
      <c r="E12" s="14" t="s">
        <v>0</v>
      </c>
    </row>
    <row r="13" spans="1:5" ht="15">
      <c r="A13" s="74" t="s">
        <v>93</v>
      </c>
      <c r="B13" s="65" t="s">
        <v>64</v>
      </c>
      <c r="C13" s="92"/>
      <c r="D13" s="12"/>
      <c r="E13" s="13"/>
    </row>
    <row r="14" spans="1:5" ht="15">
      <c r="A14" s="124" t="s">
        <v>96</v>
      </c>
      <c r="B14" s="73" t="s">
        <v>64</v>
      </c>
      <c r="C14" s="93"/>
      <c r="D14" s="8"/>
      <c r="E14" s="15"/>
    </row>
    <row r="15" spans="1:5" ht="15">
      <c r="A15" s="88" t="s">
        <v>95</v>
      </c>
      <c r="B15" s="100"/>
      <c r="C15" s="93" t="s">
        <v>94</v>
      </c>
      <c r="D15" s="8"/>
      <c r="E15" s="15"/>
    </row>
    <row r="16" spans="1:5" ht="15">
      <c r="A16" s="86" t="s">
        <v>84</v>
      </c>
      <c r="B16" s="76"/>
      <c r="C16" s="77"/>
      <c r="D16" s="8"/>
      <c r="E16" s="14" t="s">
        <v>84</v>
      </c>
    </row>
    <row r="17" spans="1:5" ht="15">
      <c r="A17" s="63" t="s">
        <v>25</v>
      </c>
      <c r="B17" s="64"/>
      <c r="C17" s="64" t="s">
        <v>106</v>
      </c>
      <c r="D17" s="8"/>
      <c r="E17" s="15"/>
    </row>
    <row r="18" spans="1:5" ht="15">
      <c r="A18" s="74"/>
      <c r="B18" s="73"/>
      <c r="C18" s="73"/>
      <c r="D18" s="8"/>
      <c r="E18" s="15"/>
    </row>
    <row r="19" spans="1:5" ht="15">
      <c r="A19" s="63"/>
      <c r="B19" s="64"/>
      <c r="C19" s="64"/>
      <c r="D19" s="115"/>
      <c r="E19" s="16"/>
    </row>
    <row r="20" spans="1:5" ht="15">
      <c r="A20" s="125"/>
      <c r="B20" s="109"/>
      <c r="C20" s="109"/>
      <c r="D20" s="101"/>
      <c r="E20" s="4"/>
    </row>
  </sheetData>
  <sheetProtection algorithmName="SHA-512" hashValue="+Bb5B/9F5bgiLmswin6nVigdQtAIO2Jw/uY21RI9ok2Qkmrj3gVoRxzqN4oMGGoV9Mt3G3lvLoOcdFIs/bUa5Q==" saltValue="VbWNkvhkhteMEU1VkZmvZg==" spinCount="100000" sheet="1" objects="1" scenarios="1" formatCells="0" formatColumns="0" formatRows="0"/>
  <mergeCells count="4">
    <mergeCell ref="A3:C3"/>
    <mergeCell ref="A12:C12"/>
    <mergeCell ref="A16:C16"/>
    <mergeCell ref="E1:E2"/>
  </mergeCells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1"/>
  <sheetViews>
    <sheetView zoomScaleSheetLayoutView="100" workbookViewId="0" topLeftCell="A1">
      <selection activeCell="H8" sqref="H8"/>
    </sheetView>
  </sheetViews>
  <sheetFormatPr defaultColWidth="8.8515625" defaultRowHeight="15"/>
  <cols>
    <col min="1" max="1" width="27.8515625" style="6" customWidth="1"/>
    <col min="2" max="2" width="23.28125" style="94" customWidth="1"/>
    <col min="3" max="3" width="20.421875" style="94" customWidth="1"/>
    <col min="4" max="4" width="3.421875" style="52" customWidth="1"/>
    <col min="5" max="5" width="31.421875" style="52" customWidth="1"/>
    <col min="6" max="6" width="5.140625" style="52" customWidth="1"/>
    <col min="7" max="16384" width="8.8515625" style="52" customWidth="1"/>
  </cols>
  <sheetData>
    <row r="1" spans="1:5" ht="18.6" customHeight="1">
      <c r="A1" s="81"/>
      <c r="B1" s="127"/>
      <c r="C1" s="97"/>
      <c r="E1" s="47" t="s">
        <v>86</v>
      </c>
    </row>
    <row r="2" spans="1:5" ht="50.1" customHeight="1">
      <c r="A2" s="84" t="s">
        <v>3</v>
      </c>
      <c r="B2" s="107" t="s">
        <v>1</v>
      </c>
      <c r="C2" s="107" t="s">
        <v>2</v>
      </c>
      <c r="D2" s="126"/>
      <c r="E2" s="49"/>
    </row>
    <row r="3" spans="1:5" ht="15">
      <c r="A3" s="128" t="s">
        <v>4</v>
      </c>
      <c r="B3" s="118"/>
      <c r="C3" s="119"/>
      <c r="D3" s="10"/>
      <c r="E3" s="11" t="s">
        <v>4</v>
      </c>
    </row>
    <row r="4" spans="1:5" ht="28.8">
      <c r="A4" s="63" t="s">
        <v>61</v>
      </c>
      <c r="B4" s="64" t="s">
        <v>64</v>
      </c>
      <c r="C4" s="64"/>
      <c r="D4" s="12"/>
      <c r="E4" s="13"/>
    </row>
    <row r="5" spans="1:5" ht="15">
      <c r="A5" s="63" t="s">
        <v>75</v>
      </c>
      <c r="B5" s="64" t="s">
        <v>62</v>
      </c>
      <c r="C5" s="64"/>
      <c r="D5" s="12"/>
      <c r="E5" s="13"/>
    </row>
    <row r="6" spans="1:5" ht="43.2">
      <c r="A6" s="63" t="s">
        <v>76</v>
      </c>
      <c r="B6" s="64" t="s">
        <v>77</v>
      </c>
      <c r="C6" s="64"/>
      <c r="D6" s="12"/>
      <c r="E6" s="13"/>
    </row>
    <row r="7" spans="1:5" ht="15">
      <c r="A7" s="63" t="s">
        <v>78</v>
      </c>
      <c r="B7" s="64" t="s">
        <v>64</v>
      </c>
      <c r="C7" s="64"/>
      <c r="D7" s="12"/>
      <c r="E7" s="13"/>
    </row>
    <row r="8" spans="1:5" ht="15">
      <c r="A8" s="86" t="s">
        <v>0</v>
      </c>
      <c r="B8" s="76"/>
      <c r="C8" s="77"/>
      <c r="D8" s="12"/>
      <c r="E8" s="14" t="s">
        <v>0</v>
      </c>
    </row>
    <row r="9" spans="1:5" ht="15">
      <c r="A9" s="60" t="s">
        <v>63</v>
      </c>
      <c r="B9" s="89" t="s">
        <v>64</v>
      </c>
      <c r="C9" s="96"/>
      <c r="D9" s="12"/>
      <c r="E9" s="13"/>
    </row>
    <row r="10" spans="1:5" ht="28.8">
      <c r="A10" s="63" t="s">
        <v>79</v>
      </c>
      <c r="B10" s="68" t="s">
        <v>81</v>
      </c>
      <c r="C10" s="64"/>
      <c r="D10" s="8"/>
      <c r="E10" s="15"/>
    </row>
    <row r="11" spans="1:5" ht="28.8">
      <c r="A11" s="63" t="s">
        <v>80</v>
      </c>
      <c r="B11" s="64" t="s">
        <v>146</v>
      </c>
      <c r="C11" s="64"/>
      <c r="D11" s="8"/>
      <c r="E11" s="15"/>
    </row>
    <row r="12" spans="1:5" ht="15">
      <c r="A12" s="63" t="s">
        <v>83</v>
      </c>
      <c r="B12" s="64" t="s">
        <v>64</v>
      </c>
      <c r="C12" s="64"/>
      <c r="D12" s="8"/>
      <c r="E12" s="15"/>
    </row>
    <row r="13" spans="1:5" ht="15">
      <c r="A13" s="96" t="s">
        <v>82</v>
      </c>
      <c r="B13" s="64" t="s">
        <v>64</v>
      </c>
      <c r="C13" s="64"/>
      <c r="D13" s="8"/>
      <c r="E13" s="15"/>
    </row>
    <row r="14" spans="1:5" ht="15">
      <c r="A14" s="86" t="s">
        <v>84</v>
      </c>
      <c r="B14" s="76"/>
      <c r="C14" s="77"/>
      <c r="D14" s="8"/>
      <c r="E14" s="14" t="s">
        <v>84</v>
      </c>
    </row>
    <row r="15" spans="1:5" ht="15">
      <c r="A15" s="63" t="s">
        <v>71</v>
      </c>
      <c r="B15" s="64"/>
      <c r="C15" s="64" t="s">
        <v>85</v>
      </c>
      <c r="D15" s="115"/>
      <c r="E15" s="16"/>
    </row>
    <row r="16" spans="1:5" ht="15">
      <c r="A16" s="129"/>
      <c r="B16" s="129"/>
      <c r="C16" s="130"/>
      <c r="D16" s="115"/>
      <c r="E16" s="16"/>
    </row>
    <row r="17" spans="1:5" ht="15">
      <c r="A17" s="129"/>
      <c r="B17" s="129"/>
      <c r="C17" s="130"/>
      <c r="D17" s="115"/>
      <c r="E17" s="16"/>
    </row>
    <row r="18" spans="1:5" ht="15">
      <c r="A18" s="131"/>
      <c r="B18" s="131"/>
      <c r="C18" s="132"/>
      <c r="D18" s="115"/>
      <c r="E18" s="16"/>
    </row>
    <row r="19" spans="1:5" ht="15">
      <c r="A19" s="131"/>
      <c r="B19" s="131"/>
      <c r="C19" s="132"/>
      <c r="D19" s="115"/>
      <c r="E19" s="16"/>
    </row>
    <row r="20" spans="1:5" ht="15">
      <c r="A20" s="131"/>
      <c r="B20" s="131"/>
      <c r="C20" s="132"/>
      <c r="D20" s="115"/>
      <c r="E20" s="16"/>
    </row>
    <row r="21" spans="1:5" ht="15">
      <c r="A21" s="125"/>
      <c r="B21" s="109"/>
      <c r="C21" s="109"/>
      <c r="D21" s="101"/>
      <c r="E21" s="4"/>
    </row>
  </sheetData>
  <sheetProtection algorithmName="SHA-512" hashValue="ymW56/NC+bvKPF/p55HK440A9cHkTTtbC5E59vqFI0I+Fm22YW4RRUm+o7lsUdMPNSl2bsFD4fOlPZ+o6KxE/g==" saltValue="dchMCIxXEPVJmECff7iWTw==" spinCount="100000" sheet="1" objects="1" scenarios="1" formatCells="0" formatColumns="0" formatRows="0"/>
  <mergeCells count="4">
    <mergeCell ref="A3:C3"/>
    <mergeCell ref="A8:C8"/>
    <mergeCell ref="A14:C14"/>
    <mergeCell ref="E1:E2"/>
  </mergeCells>
  <printOptions/>
  <pageMargins left="0.7" right="0.7" top="0.787401575" bottom="0.787401575" header="0.3" footer="0.3"/>
  <pageSetup horizontalDpi="600" verticalDpi="600" orientation="portrait" paperSize="9" scale="80" r:id="rId1"/>
  <colBreaks count="1" manualBreakCount="1">
    <brk id="5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4"/>
  <sheetViews>
    <sheetView zoomScaleSheetLayoutView="100" workbookViewId="0" topLeftCell="A1">
      <selection activeCell="G15" sqref="G15"/>
    </sheetView>
  </sheetViews>
  <sheetFormatPr defaultColWidth="8.8515625" defaultRowHeight="15"/>
  <cols>
    <col min="1" max="1" width="27.8515625" style="6" customWidth="1"/>
    <col min="2" max="2" width="23.28125" style="94" customWidth="1"/>
    <col min="3" max="3" width="23.7109375" style="94" customWidth="1"/>
    <col min="4" max="4" width="3.421875" style="52" customWidth="1"/>
    <col min="5" max="5" width="31.421875" style="52" customWidth="1"/>
    <col min="6" max="16384" width="8.8515625" style="52" customWidth="1"/>
  </cols>
  <sheetData>
    <row r="1" spans="1:5" ht="20.4" customHeight="1">
      <c r="A1" s="133"/>
      <c r="B1" s="134"/>
      <c r="C1" s="83"/>
      <c r="D1" s="17"/>
      <c r="E1" s="50" t="s">
        <v>12</v>
      </c>
    </row>
    <row r="2" spans="1:5" ht="50.1" customHeight="1">
      <c r="A2" s="135" t="s">
        <v>3</v>
      </c>
      <c r="B2" s="135" t="s">
        <v>1</v>
      </c>
      <c r="C2" s="135" t="s">
        <v>5</v>
      </c>
      <c r="D2" s="6"/>
      <c r="E2" s="51"/>
    </row>
    <row r="3" spans="1:5" ht="15">
      <c r="A3" s="128" t="s">
        <v>4</v>
      </c>
      <c r="B3" s="118"/>
      <c r="C3" s="119"/>
      <c r="D3" s="10"/>
      <c r="E3" s="11" t="s">
        <v>4</v>
      </c>
    </row>
    <row r="4" spans="1:5" ht="15">
      <c r="A4" s="63" t="s">
        <v>29</v>
      </c>
      <c r="B4" s="70"/>
      <c r="C4" s="70" t="s">
        <v>69</v>
      </c>
      <c r="D4" s="12"/>
      <c r="E4" s="13"/>
    </row>
    <row r="5" spans="1:5" ht="15">
      <c r="A5" s="71" t="s">
        <v>68</v>
      </c>
      <c r="B5" s="89"/>
      <c r="C5" s="62" t="s">
        <v>67</v>
      </c>
      <c r="D5" s="12"/>
      <c r="E5" s="13"/>
    </row>
    <row r="6" spans="1:5" ht="15">
      <c r="A6" s="95" t="s">
        <v>66</v>
      </c>
      <c r="B6" s="97">
        <v>78</v>
      </c>
      <c r="C6" s="64"/>
      <c r="D6" s="12"/>
      <c r="E6" s="13"/>
    </row>
    <row r="7" spans="1:5" ht="15">
      <c r="A7" s="95" t="s">
        <v>65</v>
      </c>
      <c r="B7" s="64" t="s">
        <v>64</v>
      </c>
      <c r="C7" s="64"/>
      <c r="D7" s="12"/>
      <c r="E7" s="13"/>
    </row>
    <row r="8" spans="1:5" ht="15">
      <c r="A8" s="86" t="s">
        <v>0</v>
      </c>
      <c r="B8" s="122"/>
      <c r="C8" s="77"/>
      <c r="D8" s="12"/>
      <c r="E8" s="14" t="s">
        <v>0</v>
      </c>
    </row>
    <row r="9" spans="1:5" ht="15">
      <c r="A9" s="74" t="s">
        <v>73</v>
      </c>
      <c r="B9" s="64" t="s">
        <v>64</v>
      </c>
      <c r="C9" s="64"/>
      <c r="D9" s="12"/>
      <c r="E9" s="13"/>
    </row>
    <row r="10" spans="1:5" ht="15">
      <c r="A10" s="74" t="s">
        <v>74</v>
      </c>
      <c r="B10" s="64" t="s">
        <v>64</v>
      </c>
      <c r="C10" s="64"/>
      <c r="D10" s="12"/>
      <c r="E10" s="13"/>
    </row>
    <row r="11" spans="1:5" ht="15">
      <c r="A11" s="74" t="s">
        <v>72</v>
      </c>
      <c r="B11" s="64" t="s">
        <v>64</v>
      </c>
      <c r="C11" s="64"/>
      <c r="D11" s="12"/>
      <c r="E11" s="13"/>
    </row>
    <row r="12" spans="1:5" ht="15">
      <c r="A12" s="86" t="s">
        <v>84</v>
      </c>
      <c r="B12" s="76"/>
      <c r="C12" s="77"/>
      <c r="D12" s="8"/>
      <c r="E12" s="14" t="s">
        <v>84</v>
      </c>
    </row>
    <row r="13" spans="1:5" ht="15">
      <c r="A13" s="87" t="s">
        <v>71</v>
      </c>
      <c r="B13" s="64"/>
      <c r="C13" s="64" t="s">
        <v>70</v>
      </c>
      <c r="D13" s="12"/>
      <c r="E13" s="13"/>
    </row>
    <row r="14" spans="1:5" ht="15">
      <c r="A14" s="92"/>
      <c r="B14" s="100"/>
      <c r="C14" s="73"/>
      <c r="D14" s="8"/>
      <c r="E14" s="15"/>
    </row>
  </sheetData>
  <sheetProtection algorithmName="SHA-512" hashValue="CqyWvvnXuowqvd5FZ62MfL/PhNCcS1AGDvgsRNklZerhvEjNA1e/7Gj67kdzeitMdEFhHk7hjt1xbBEuCP1sAg==" saltValue="W+mf+pZf3HuOr8d4wa6Xfw==" spinCount="100000" sheet="1" objects="1" scenarios="1" formatCells="0" formatColumns="0" formatRows="0"/>
  <mergeCells count="4">
    <mergeCell ref="A3:C3"/>
    <mergeCell ref="A8:C8"/>
    <mergeCell ref="A12:C12"/>
    <mergeCell ref="E1:E2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2021-11-12T08:06:11Z</dcterms:modified>
  <cp:category/>
  <cp:version/>
  <cp:contentType/>
  <cp:contentStatus/>
</cp:coreProperties>
</file>