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28800" windowHeight="12300" activeTab="0"/>
  </bookViews>
  <sheets>
    <sheet name="AV" sheetId="1" r:id="rId1"/>
  </sheets>
  <definedNames>
    <definedName name="_xlnm._FilterDatabase" localSheetId="0" hidden="1">'AV'!$A$1:$G$241</definedName>
    <definedName name="_Toc45886106" localSheetId="0">'AV'!$A$4</definedName>
    <definedName name="Excel_BuiltIn_Print_Titles_1">'AV'!$B$1:$HY$1</definedName>
    <definedName name="_xlnm.Print_Area" localSheetId="0">'AV'!$A$1:$G$197</definedName>
    <definedName name="_xlnm.Print_Titles" localSheetId="0">'AV'!$1:$1</definedName>
  </definedNames>
  <calcPr calcId="162913"/>
  <extLst/>
</workbook>
</file>

<file path=xl/sharedStrings.xml><?xml version="1.0" encoding="utf-8"?>
<sst xmlns="http://schemas.openxmlformats.org/spreadsheetml/2006/main" count="854" uniqueCount="326">
  <si>
    <t>poř.č.</t>
  </si>
  <si>
    <t>název</t>
  </si>
  <si>
    <t>popis (minimální parametry)</t>
  </si>
  <si>
    <t>množstevní jednotka</t>
  </si>
  <si>
    <t>Kč/jednotka bez_DPH</t>
  </si>
  <si>
    <t>počet</t>
  </si>
  <si>
    <t>cena celkem / Kč bez DPH</t>
  </si>
  <si>
    <t>úplný výčet zařízení a jejich dílčích částí s přesným obchodním označením výrobce (objednací kód).</t>
  </si>
  <si>
    <t>VV 111</t>
  </si>
  <si>
    <t>1.</t>
  </si>
  <si>
    <t>1PP</t>
  </si>
  <si>
    <t>10.</t>
  </si>
  <si>
    <t>S1.59</t>
  </si>
  <si>
    <t>11.</t>
  </si>
  <si>
    <t>Interaktivní displej velký</t>
  </si>
  <si>
    <t>viz příloha x tech. specifikace Interaktivní displej velký</t>
  </si>
  <si>
    <t>ks</t>
  </si>
  <si>
    <t>Tablet ovládací</t>
  </si>
  <si>
    <t>Tablet s laminovaným truetone displejem, oleofobní a antireflexní úpravou, úhlopříčka min. 10,9' rozlišení min. 2360x1640 bodů, s kapacitní dotykovou vrstvou podporující multitouch (až 10 prstů), podpora dotykového pera, datové rozhraní USB-C, zadní kamera min. 12MP s podporou nahrávání videa až 4K/60fps, podpora HDR, přední kamera min. 7MP s podporou nahrávání videa až 1080p/60fps, podpora HDR, zabudované stereo reproduktory, podpora min. WIFI 6 + Bluetooth 5.0, interní paměť min. 64GB, barva šedá nebo stříbrná, senzory min. tříosý gyroskop, akcelerometr, barometr, snímač okolního osvětlení, váha tabletu maximálně 460g bez příslušenství.
Jako příslušenství požadujeme 1x napájení adaptér USB-C kabel min. 1m + nabíječka min. 20W USB-C a zavírací pouzdro na tablet odpovídající velikosti a v barvě tabletu nebo v neutrální barvě (šedá nebo černá), dostatečně odolné pro každodenní využití. Je požadována kompatibilita s aplikací Safe Exam Browser využívanou pro bezpečný provoz v rámci prostředí zadavatele a dále možnost nativního propojení a přenosu obrazu mezi tabletem a dodávanou interaktivní tabulí. Záruka min. 24 měsíců u dodavatele s opravou nebo výměnou do 30 dnů.</t>
  </si>
  <si>
    <t>12.</t>
  </si>
  <si>
    <t xml:space="preserve">Nástěnný posuvný držák - umožní posouvat displeje až do hmotnosti 127 kg, je založen na důmyslném mechanickém řešení a nevyžaduje pro svoji práci elektrickou energii.
Zdvih 650 mm
</t>
  </si>
  <si>
    <t>13.</t>
  </si>
  <si>
    <t>Prodloužení USB po TP</t>
  </si>
  <si>
    <t>Prodloužení USB po TP kabelu, set vysílače a přijímače. Přenos interaktivního ovládání, kompatibilní s interaktivní tabulí.</t>
  </si>
  <si>
    <t>set</t>
  </si>
  <si>
    <t>17.</t>
  </si>
  <si>
    <t>Instalace AV techniky</t>
  </si>
  <si>
    <t>Instalace AV techniky, včetně AV kabeláže, instalace SW interaktivního zařízení, doprava materiálu a pracovníků, úklid materiálu a likvidace obalů, zaškolení obsluhy.</t>
  </si>
  <si>
    <t>19.</t>
  </si>
  <si>
    <t>S1.60</t>
  </si>
  <si>
    <t>20.</t>
  </si>
  <si>
    <t>23.</t>
  </si>
  <si>
    <t>25.</t>
  </si>
  <si>
    <t>29.</t>
  </si>
  <si>
    <t>31.</t>
  </si>
  <si>
    <t>S1.70</t>
  </si>
  <si>
    <t>32.</t>
  </si>
  <si>
    <t>Tablet ovládací 2</t>
  </si>
  <si>
    <t>Tablet s laminovaným truetone displejem, oleofobní a antireflexní úpravou, úhlopříčka min. 10,9' rozlišení min. 2360x1640 bodů, s kapacitní dotykovou vrstvou podporující multitouch (až 10 prstů), podpora dotykového pera, datové rozhraní USB-C, zadní kamera min. 12MP s podporou nahrávání videa až 4K/60fps, podpora HDR, přední kamera min. 7MP s podporou nahrávání videa až 1080p/60fps, podpora HDR, zabudované stereo reproduktory, podpora min. WIFI 6 + Bluetooth 5.0, interní paměť min. 256GB, barva šedá nebo stříbrná, senzory min. tříosý gyroskop, akcelerometr, barometr, snímač okolního osvětlení, váha tabletu maximálně 460g bez příslušenství.
Jako příslušenství požadujeme 1x napájení adaptér USB-C kabel min. 1m + nabíječka min. 20W USB-C a zavírací pouzdro na tablet odpovídající velikosti a v barvě tabletu nebo v neutrální barvě (šedá nebo černá), dostatečně odolné pro každodenní využití. Je požadována kompatibilita s aplikací Safe Exam Browser využívanou pro bezpečný provoz v rámci prostředí zadavatele a dále možnost nativního propojení a přenosu obrazu mezi tabletem a dodávanou interaktivní tabulí. Záruka min. 24 měsíců u dodavatele s opravou nebo výměnou do 30 dnů.</t>
  </si>
  <si>
    <t>Tablet grafický</t>
  </si>
  <si>
    <t>Tablet grafický velikost minimálně 21,5" IPS displej, rozlišení min. 1920 × 1080, min 8000 úrovní přítlaku, rozlišení snímací vrstvy min 5080 lpi, barevný rozsah Adobe RGB 94 %, napájení přes USB, datové rozhraní min 1x USB-A verze min. 3.x a HDMI, pero Pro Pen 2 nebo kompatibilní, hmotnost do 5,6 kg. Jako příslušenství požadujeme 1x napájení adaptér a integrovaný stojánek pro položení na stůl ve svislé nebo šikmé poloze. Možnost nativního propojení a přenosu obrazu mezi tabletem a dodávanou interaktivní tabulí. Záruka min. 24 měsíců u dodavatele s opravou nebo výměnou do 30 dnů.</t>
  </si>
  <si>
    <t xml:space="preserve">Držák - Systém se skládá z výškového posunu, rámu pro uchycení dotykové obrazovky o úhlopříčce obrazu 86“ a dvou keramických, magnetických křídel, která po zavření přikrývají celou plochu obrazu.
Zdvih min.  65 cm, Nosnost vlastního pojezdu min 169 kg (součet rámu+displeje + křídel)
</t>
  </si>
  <si>
    <t>34.</t>
  </si>
  <si>
    <t>54.</t>
  </si>
  <si>
    <t>Instalace AV techniky, včetně AV kabeláže, instalace SW interaktivního zařízení, programování řídícího systému (ovládání AV, osvětlení, zatemnění), doprava materiálu a pracovníků, úklid materiálu a likvidace obalů, zaškolení obsluhy.</t>
  </si>
  <si>
    <t>83.</t>
  </si>
  <si>
    <t>1NP</t>
  </si>
  <si>
    <t>84.</t>
  </si>
  <si>
    <t>1.1</t>
  </si>
  <si>
    <t>Držáky</t>
  </si>
  <si>
    <t>Nástěnný fixní držák pro displeje 55"-86". Max. nosnost 114 kg. Možnost horizontálního posunu po instalaci +/- 220 mm doleva a doprava. Možnost doladění výšky a vodováhy pro instalaci pomocí nastavovacích šroubů - MicroAdjust. Click-connect systém - slyšitelné kliknutí při bezpečném zapadnutí obrazovky do držáku.</t>
  </si>
  <si>
    <t>161.</t>
  </si>
  <si>
    <t>169.</t>
  </si>
  <si>
    <t>1.2</t>
  </si>
  <si>
    <t>1.3</t>
  </si>
  <si>
    <t>Interaktivní displej malý</t>
  </si>
  <si>
    <t xml:space="preserve">HW požadavky: displej v provedení 16:9, úhlopříčka v rozmezí. 60" -  66", rozlišení min. 4K (3840x2160) s frekvencí min. 60Hz, svítivost min. 350cd/m2, životnost displeje min. 50000h, podpora Bluetooth verze min. 4.2, podpora Wi-Fi min. dle standardu 802.11a/b/g/n/ac, IO porty min. 3x USB verze min. 3.0 a min. 3x HDMI min. verze 2.0, přičemž min. 1x HDMI bude jednoduše uživatelsky přístupné, min. 1x Ethernet s rychlostí  100/1000baseT a konektorem RJ45, vestavěný počítač s min. 4GB RAM a s min 32GB úložným prostorem technologie SSD, min. 1x slot pro integraci plnohodnotného PC modulu s operačním systémem.
Funkční požadavky: ovládání myši prstem, psaní popisovačem, počet současných dotyků min. 20, odezva displeje na dotyk max. 8ms, automatické rozpoznání pěsti, dlaně ruky nebo houbičky pro mazání dig. inkoustu , podpora vzdáleného řízení a napojení na ovládání místnosti pomocí systému CUE (viz. příloha technické zpráva) a sériové komunikace RS232 – min. funkce vzdáleného vypnutí a zapnutí a vzdáleného nastavení přenosu AV signálu projekce pomocí HDMI z a do interaktivní tabule, uživatelská možnost stažení aplikací z internetového portálu/store výrobce bez licenčních nebo jiných omezení, integrovaný prohlížeč webových stránek, nativní podpora pro zobrazení prezentací Microsoft PowerPoint, podpora funkce Airplay. Z důvodu zachování uživatelského komfortu a jednotnosti správy v všech výukových prostorech zadavatele je požadována plná kompatibilitay jednotnost uživatelského rozhraní a ovládání s Interaktivní tabulí velkou.
Požadované příslušenství: reproduktory aktivní minimálně 2x15W plně kompatibilní pro montáž přímo na interaktivní tabuli, upevňovací systém na zeď kompatibilní s interaktivní tabulí. Bude instalovatelný na SDK stěny s výdřevou 150 – 210 cm od čisté podlahy a variantně buď s nebo bez magnetických křídel. Bližší specifikace pro jednotlivé instalace je uvedená v příloze technický popis, min. 4x popisovač, min. 2x mazací houbička (pouze v případě, pokud je podporovaná), napájecí adaptér, manuál v ČJ
Záruka: záruka na dobu minimálně 60 měsíců. Tato záruka musí být garantovaná přímo výrobcem zařízení. Technická podpora výrobce po dobu 60 měsíců - software aktualizace (nové verze programového vybavení)
</t>
  </si>
  <si>
    <t>Mobilní stojan pro displeje</t>
  </si>
  <si>
    <t xml:space="preserve">Mobilní stojan pro displeje. Teleskopický - nastavitelná výška od min. 1,2 do min. 1,8 m. Integrovaný cablemanagement. Montáž v pozici portrait/landscape. Rychlá montáž a demontáž displeje. Součástí je univerzální adaptér. </t>
  </si>
  <si>
    <t>1.16</t>
  </si>
  <si>
    <t>1.20</t>
  </si>
  <si>
    <t>Vertikální pojezd pro displeje - držák</t>
  </si>
  <si>
    <t>1.21</t>
  </si>
  <si>
    <t>1.57</t>
  </si>
  <si>
    <t>Instalace AV techniky, včetně AV kabeláže, Instalace SW interkativního zařízení, programování řídícího systému (ovládání AV, osvětlení, zatemnění), doprava materiálu a pracovníků, úklid materiálu a likvidace obalů, zaškolení obsluhy.</t>
  </si>
  <si>
    <t>2NP</t>
  </si>
  <si>
    <t>2.49</t>
  </si>
  <si>
    <t>3NP</t>
  </si>
  <si>
    <t>3.3</t>
  </si>
  <si>
    <t>3.4</t>
  </si>
  <si>
    <t>3.16</t>
  </si>
  <si>
    <t>3.17</t>
  </si>
  <si>
    <t>3.18</t>
  </si>
  <si>
    <t>3.20</t>
  </si>
  <si>
    <t>3.22</t>
  </si>
  <si>
    <t>3.23</t>
  </si>
  <si>
    <t>4NP</t>
  </si>
  <si>
    <t>4.21</t>
  </si>
  <si>
    <t>4.25+4.27</t>
  </si>
  <si>
    <t>Boční křídla - tabule</t>
  </si>
  <si>
    <t>Boční bílá křídla tabulí k interaktivnímu displeji pro popisování fixou. Křídla lze otevřít a zavřít, po zavření překrývají displej. Včetně držáku interaktivního displeje pro uchycení na stěnu.</t>
  </si>
  <si>
    <t>4.28</t>
  </si>
  <si>
    <t>4.29</t>
  </si>
  <si>
    <t>5NP</t>
  </si>
  <si>
    <t>5.18</t>
  </si>
  <si>
    <t>Kamera externí pro videokonference</t>
  </si>
  <si>
    <t>Profesionální motoricky ovládaná PTZ USB kamera pro videokonferenční vzdálenou komunikaci (typu MS-TEAMS, ZOOM aj.), rozlišení minimálně 1920x1080 60fps, 16:9, min. 2M pixelů, automatické nastavení zorného pole, min. 12x ZOOM, min. 18x celkový SW ZOOM, WDR až 110 dB, podpora videokomprese min. H.264, status LED. Porty min. 1x USB 3.x, min. 1x Ethernet s rychlostí  100/1000baseT a konektorem RJ45, podpora POE kompatibilní s IEEE 802.3at nebo 802.3af, min. 1x RS232 s možností sériové komunikace s řídicím systémem.  Kameru bude možné ovládat  pomocí dálkového ovládání, webového rozhraní - IP komunikace a dále pomocí USB nástroji operačního systému MS Windows 10 nebo novější a MAC OS verze 10.14 nebo novější. A nebo i s možností využití vlastní aplikace výrobce kamery pro operační systém MS Windows 10 nebo novější a MAC OS verze 10.14 nebo novější. Tato aplikace bude dodána spolu s kamerou (lze i formou odkazu) a bude bez dalších časových omezení k dispozici pro instalaci a užívání. Jako příslušenství bude dodáno min. napájecí adaptér na 230V, USB kabel, IR dálkové ovládání a montážní kit pro umístění na zeď nebo interaktivní tabuli. Záruka u dodavatele min. 60 měsíců. Technická podpora výrobce minimálně po dobu 60 měsíců - software aktualizace (nové verze programového vybavení).</t>
  </si>
  <si>
    <t>Skupinový audiokonferenční systém</t>
  </si>
  <si>
    <t>Externí kompaktní jednotka (skupinový audiokonferenční systém) pro snímání zvuku, pro volné umístění/položení na stůl, integrované mikrofonní pole s min. 3x vestavěným mikrofonem s pokrytím 360° a dosahem snímání min. 5m,  full-duplex konverzace v reálném čase, potlačení akustické zpětné ozvěny (echo canceling) a potlačení okolního hluku (šumu na pozadí).  Ovládání pomocí dotykového panelu LCD integrovaného na jednotce velikost min. 5“. Porty a komunikační rozhraní min. 2x USB port, min. 1x audio IN konektor, min. 1x, Bluetooth min. verze 4.2, min. 1x Ethernet s rychlostí  100/1000baseT a konektorem RJ45, podpora POE kompatibilní s IEEE 802.3at nebo 802.3af, Wi-Fi min. ve verzi 802.11ac.  Nativní možnost řetězení více (max. 3ks) konferenčních jednotek za sebou pro pokrytí celé místnosti. Plná podpora pro operační systém MS Windows 10 nebo novější a MAC OS verze 10.14 nebo novější, plná podpora MS Teams.  Záruka po dobu minimálně 60 měsíců. Tato záruka musí být garantovaná přímo výrobcem zařízení. Technická podpora výrobce minimálně po dobu min. 60 měsíců - software aktualizace (nové verze programového vybavení)</t>
  </si>
  <si>
    <t>USB Switch</t>
  </si>
  <si>
    <t>Přepínač USB, min. 4:4 rozhraní USB verze min. 3.1, zpětně kompatibilní s USB 3.x, USB 2.x i USB 1.x, umožňující 4 počítačům sdílet až 4 zařízení, přepínání pomocí tlačítek nebo sériovou sběrnicí, možnost napájení externí zdroj 12V DC nebo přes svorkovnici 9-24V DC, LED indikace, odolné kovové provedení, plná podpora pro operační systém MS Windows 10 nebo novější a MAC OS verze 10.14 nebo novější. Záruka u dodavatele min. 60 měsíců. Technická podpora výrobce minimálně po dobu 60 měsíců - software aktualizace (nové verze programového vybavení).</t>
  </si>
  <si>
    <t>Náhledový displej</t>
  </si>
  <si>
    <t>Zakřivený displej s úhlopříčkou min. 37,5", matný IPS displej, antireflexní filtr, LED podsvícení a technologie Flicker Free, rozlišení min.  3 840 × 1 600, pozorovací úhel min. 175° vodorovně i svisle, jas min. 300 cd/m2, kontrastní poměr min. 1 000 : 1 statický a min 5 000 000 : 1 dynamický, doba odezvy, min. 5 ms, poměr stran 21 : 9, vertikální frekvence snímání  49 až 76 Hz (doporučená 60 Hz), horizontální frekvence snímání 27 až 130 kHz, video vstupy -  HDMI 2.0 min 1x, DisplayPort 1.2 min 1x, min 1× USB-C (DisplayPort 1.2), 1× USB-C (napájení až 65 W), 3× USB 3.0, 1× výstup na sluchátka. Nastavitelný úhel monitoru, náklon min -5 až +20° a otočení alespoň ±45°, výškově nastavitelný stojan, podpora VESA držáku, součástí dodávky bude min. 1x flexibilní napájecí kabel 230V, display port kabel a propojovací USB kabel, záruka minimálně 60 měsíců s garantovanou dobou opravy do konce následujícího pracovního dne od nahlášení), tato záruka musí být garantovaná přímo výrobcem zařízení.</t>
  </si>
  <si>
    <t>5.21a + 5.21b</t>
  </si>
  <si>
    <t>5.25 + 5.26</t>
  </si>
  <si>
    <t>Instalace AV techniky, včetně AV kabeláže,doprava materiálu a pracovníků, úklid materiálu a likvidace obalů, zaškolení obsluhy.</t>
  </si>
  <si>
    <t>5.23a + 5.23b</t>
  </si>
  <si>
    <t>5.27</t>
  </si>
  <si>
    <t>6NP</t>
  </si>
  <si>
    <t>6.5</t>
  </si>
  <si>
    <t>6.6</t>
  </si>
  <si>
    <t>6.10</t>
  </si>
  <si>
    <t>Přenosné technické vybavení výukových prostor</t>
  </si>
  <si>
    <t>Videokonferenční jednotka přenosná</t>
  </si>
  <si>
    <t>Kompaktní All-in-one USB zařízení pro účel videokonference, min. 4K integrovaná kamera s digitálním min. 5x zoomem a funkcí elektronické PTZ (natáčení a výřezy obrazu min. Full-HD), automatická detekce obličeje a jeho sledování v záběru, sledovací úhel kamery min. FOV 120º, rozlišení min. 4K UHD 2160p, integrované mikrofonní pole s min. 6 mikrofony s dosahem min. 3 metry, min. standard "full-duplex" komunikace tam-zpět v reálném čase, potlačení zpětné vazby (echo-canceling) a funkcí redukci šumů na pozadí, s možností rozšíření o stolní přídavný mikrofon, integrovaný stojan na stůl, možnost jednoduché montáže na monitor a na dodávanou interaktivní tabuli. Porty a komunikační rozhraní min. 1x USB-C 3.x, min. 1x 3,5 mm audio IN konektor, konektor pro externí mikrofon, min. 1x, Bluetooth min. verze 4.2, Wi-Fi min. ve verzi 802.11ac.  Plná podpora pro operační systém MS Windows 10 nebo novější a MAC OS verze 10.14 nebo novější, plná podpora MS Teams.  Součástí dodávky je dálkové ovládání, min. 5 metrový USB kabel, napájecí kabel nebo adaptér, stojánek a držák na zeď a interaktivní tabuli. Záruka na dobu minimálně 60 měsíců. Tato záruka musí být garantovaná přímo výrobcem zařízení. Technická podpora výrobce minimálně po dobu 60 měsíců - software aktualizace (nové verze programového vybavení, zajištění trvalé podpory MS Teams).</t>
  </si>
  <si>
    <t>CENA CELKEM:</t>
  </si>
  <si>
    <t>Poznámka 3: Parametry uvedené v popisu produktů jsou minimální parametry. Může být použit  produkt o stejných nebo lepších parametrech a standardech který bude funkční v daném celku.</t>
  </si>
  <si>
    <t>VV 113</t>
  </si>
  <si>
    <t>18.</t>
  </si>
  <si>
    <t>2.95</t>
  </si>
  <si>
    <t>21.</t>
  </si>
  <si>
    <t>Profesionální motoricky ovládaná PTZ USB kamera pro videokonferenční vzdálenou komunikaci (typu MS-TEAMS, ZOOM aj.), rozlišení minimálně 1920x1080 60fps, 16:9, min. 2M pixelů, automatické nastavení zorného pole, min. 12x ZOOM, min. 18x celkový SW ZOOM, WDR až 110 dB, podpora videokomprese min. H.264, status LED. Porty min. 1x USB 3.x, min. 1x Ethernet s rychlostí  100/1000baseT a konektorem RJ45, podpora POE kompatibilní s IEEE 802.3at nebo 802.3af, min. 1x RS232 s možností sériové komunikace s řídicím systémem.  Kameru bude možné ovládat  pomocí dálkového ovládání, webového rozhraní - IP komunikace a dále pomocí USB nástroji operačního systému MS Windows 10 nebo novější a MAC OS verze 10.14 nebo novější. A nebo i s možností využití vlastní aplikace výrobce kamery pro operační systém MS Windows 10 nebo novější a MAC OS verze 10.14 nebo novější. Tato aplikace bude dodána spolu s kamerou (lze i formou odkazu) a bude bez dalších časových omezení k dispozici pro instalaci a užívání. Jako příslušenství bude dodáno min. napájecí adaptér na 230V, USB kabel, IR dálkové ovládání a montážní kit pro umístění na zeď nebo interaktivní tabuli. Záruka u dodavatele min. 60 měsíců. Technická podpora výrobce minimálně po dobu 60 měsíců - software aktualizace (nové verze programového vybavení)</t>
  </si>
  <si>
    <t xml:space="preserve">Interaktivní rezervační panel </t>
  </si>
  <si>
    <t>Interaktivní rezervační panel na stěnu, LED, dotykový, velikost min. 10'', rozlišení min. 1280 x 800 pixels, světelnost min. 300 cd/m2, doba odezvy max. 15ms, boční viditelnost garantovaná – 160°, vnitřní paměť min. 512MB, rozhraní minimálně - datové připojení 10/100 BaseT LAN pomocí RJ-45, podpora power over Ethernet (PoE), 802.3af nebo 802.3at, slot na rozšiřující SD nebo microSD kartu. Odolné provedení pro denní užívání, montáž pomocí spodního pevného rámečku na stěnu dle standardu VESA, max. montážní výška 25mm, min. ochrana krytí IP30. Možnost ovládání a vzdálené správy: jednoduchá indikace stavu obsazenosti pomocí zelené a červené barvy, zobrazuje min. aktuální a následující schůzku, listování, možnost zobrazení detailů a rezervace přímo z panelu. Prostřednictvím panelu je možno ovládat vybrané funkce, mj. a min.: prodloužení stávající schůzky (pokud není kalendářová kolize s navazující), operativní zadání schůzky ad-hoc, procházení aktuálního kalendáře místnosti pro získání přehledu využití daného prostoru. Plná kompatibilita a tedy podpora zařazení panelu do kalendáře MS Exchange serveru (verze 2016 nebo vyšší anebo kalendář MS Office 365, s povolenou službou EWS) a ovládání rezervací a informací na panelu pomocí kalendáře MS Exchange, nastavení bude možné provádět na panelu nebo pomocí vzdáleného ovládání pomoci webového rozhraní, možnost budoucí správy pomocí centrální aplikace hromadně (nyní není s ohledem na malý počet panelů požadováno).  Záruka výrobce na dobu minimálně 60 měsíců. Tato záruka musí být garantovaná přímo výrobcem zařízení. Technická podpora výrobce minimálně po dobu 60 měsíců - software aktualizace (nové verze programového vybavení firmware).</t>
  </si>
  <si>
    <t>26.</t>
  </si>
  <si>
    <t>27.</t>
  </si>
  <si>
    <t>2.109</t>
  </si>
  <si>
    <t>28.</t>
  </si>
  <si>
    <t>30.</t>
  </si>
  <si>
    <t>36.</t>
  </si>
  <si>
    <t>37.</t>
  </si>
  <si>
    <t>38.</t>
  </si>
  <si>
    <t>3.93</t>
  </si>
  <si>
    <t>39.</t>
  </si>
  <si>
    <t>41.</t>
  </si>
  <si>
    <t>46.</t>
  </si>
  <si>
    <t>Celková nabídková cena za celou část veřejné zakázky</t>
  </si>
  <si>
    <t>;</t>
  </si>
  <si>
    <t>2.</t>
  </si>
  <si>
    <t>3.</t>
  </si>
  <si>
    <t>4.</t>
  </si>
  <si>
    <t>5.</t>
  </si>
  <si>
    <t>6.</t>
  </si>
  <si>
    <t>7.</t>
  </si>
  <si>
    <t>8.</t>
  </si>
  <si>
    <t>9.</t>
  </si>
  <si>
    <t>14.</t>
  </si>
  <si>
    <t>15.</t>
  </si>
  <si>
    <t>16.</t>
  </si>
  <si>
    <t>22.</t>
  </si>
  <si>
    <t>24.</t>
  </si>
  <si>
    <t>33.</t>
  </si>
  <si>
    <t>35.</t>
  </si>
  <si>
    <t>40.</t>
  </si>
  <si>
    <t>42.</t>
  </si>
  <si>
    <t>43.</t>
  </si>
  <si>
    <t>44.</t>
  </si>
  <si>
    <t>45.</t>
  </si>
  <si>
    <t>47.</t>
  </si>
  <si>
    <t>48.</t>
  </si>
  <si>
    <t>49.</t>
  </si>
  <si>
    <t>50.</t>
  </si>
  <si>
    <t>51.</t>
  </si>
  <si>
    <t>52.</t>
  </si>
  <si>
    <t>53.</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</si>
  <si>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</si>
  <si>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</si>
  <si>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</si>
  <si>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</si>
  <si>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</si>
  <si>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</si>
  <si>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</si>
  <si>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</si>
  <si>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</si>
  <si>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</si>
  <si>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</si>
  <si>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</si>
  <si>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</si>
  <si>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</si>
  <si>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</si>
  <si>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</si>
  <si>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</si>
  <si>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</si>
  <si>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</si>
  <si>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</si>
  <si>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</si>
  <si>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</si>
  <si>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</si>
  <si>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</si>
  <si>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</si>
  <si>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</si>
  <si>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</si>
  <si>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</si>
  <si>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</si>
  <si>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</si>
  <si>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</si>
  <si>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</si>
  <si>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</si>
  <si>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</si>
  <si>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</si>
  <si>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</si>
  <si>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</si>
  <si>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</si>
  <si>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</si>
  <si>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</si>
  <si>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</si>
  <si>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</si>
  <si>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</si>
  <si>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</si>
  <si>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</si>
  <si>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</si>
  <si>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</si>
  <si>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</si>
  <si>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</si>
  <si>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</si>
  <si>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</si>
  <si>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</si>
  <si>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</si>
  <si>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</si>
  <si>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</si>
  <si>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</si>
  <si>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</si>
  <si>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</si>
  <si>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</si>
  <si>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</si>
  <si>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</si>
  <si>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</si>
  <si>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</si>
  <si>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</si>
  <si>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</si>
  <si>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</si>
  <si>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</si>
  <si>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</si>
  <si>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</si>
  <si>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</si>
  <si>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</si>
  <si>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</si>
  <si>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</si>
  <si>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</si>
  <si>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</si>
  <si>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</si>
  <si>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</si>
  <si>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</si>
  <si>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</si>
  <si>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</si>
  <si>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</si>
  <si>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</si>
  <si>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</si>
  <si>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</si>
  <si>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</si>
  <si>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</si>
  <si>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</si>
  <si>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</si>
  <si>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</si>
  <si>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</si>
  <si>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</si>
  <si>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</si>
  <si>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</si>
  <si>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</si>
  <si>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</si>
  <si>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</si>
  <si>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</si>
  <si>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</si>
  <si>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</si>
  <si>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</si>
  <si>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</si>
  <si>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</si>
  <si>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</si>
  <si>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</si>
  <si>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162.</t>
  </si>
  <si>
    <t>163.</t>
  </si>
  <si>
    <t>164.</t>
  </si>
  <si>
    <t>165.</t>
  </si>
  <si>
    <t>166.</t>
  </si>
  <si>
    <t>167.</t>
  </si>
  <si>
    <t>168.</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</si>
  <si>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</si>
  <si>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</si>
  <si>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</si>
  <si>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</si>
  <si>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</si>
  <si>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</si>
  <si>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</si>
  <si>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</si>
  <si>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</si>
  <si>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</si>
  <si>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</si>
  <si>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</si>
  <si>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</si>
  <si>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</si>
  <si>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</si>
  <si>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</si>
  <si>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</si>
  <si>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</si>
  <si>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</si>
  <si>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</si>
  <si>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</si>
  <si>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</si>
  <si>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</si>
  <si>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</si>
  <si>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</si>
  <si>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</si>
  <si>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</si>
  <si>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</si>
  <si>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</si>
  <si>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</si>
  <si>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</si>
  <si>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</si>
  <si>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</si>
  <si>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</si>
  <si>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</si>
  <si>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</si>
  <si>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</si>
  <si>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</si>
  <si>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</si>
  <si>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</si>
  <si>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</si>
  <si>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</si>
  <si>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</si>
  <si>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</si>
  <si>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</si>
  <si>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</si>
  <si>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</si>
  <si>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</si>
  <si>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</si>
  <si>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</si>
  <si>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</si>
  <si>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</si>
  <si>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</si>
  <si>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</si>
  <si>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</si>
  <si>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</si>
  <si>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</si>
  <si>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</si>
  <si>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Vertikální pojezd pro displeje</t>
  </si>
  <si>
    <t>viz příloha 2b - specifikace displej velký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</si>
</sst>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quot;Kč&quot;"/>
    <numFmt numFmtId="165" formatCode="#,##0.00\ &quot;Kč&quot;"/>
  </numFmts>
  <fonts count="19">
    <font>
      <sz val="10"/>
      <name val="Arial CE"/>
      <family val="2"/>
    </font>
    <font>
      <sz val="10"/>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sz val="11"/>
      <color indexed="52"/>
      <name val="Calibri"/>
      <family val="2"/>
    </font>
    <font>
      <sz val="11"/>
      <color indexed="17"/>
      <name val="Calibri"/>
      <family val="2"/>
    </font>
    <font>
      <sz val="11"/>
      <color indexed="10"/>
      <name val="Calibri"/>
      <family val="2"/>
    </font>
    <font>
      <sz val="11"/>
      <color indexed="62"/>
      <name val="Calibri"/>
      <family val="2"/>
    </font>
    <font>
      <i/>
      <sz val="11"/>
      <color indexed="23"/>
      <name val="Calibri"/>
      <family val="2"/>
    </font>
    <font>
      <b/>
      <sz val="11"/>
      <color indexed="52"/>
      <name val="Calibri"/>
      <family val="2"/>
    </font>
    <font>
      <b/>
      <sz val="11"/>
      <color indexed="63"/>
      <name val="Calibri"/>
      <family val="2"/>
    </font>
    <font>
      <b/>
      <sz val="10"/>
      <name val="Arial"/>
      <family val="2"/>
    </font>
    <font>
      <b/>
      <sz val="12"/>
      <name val="Arial"/>
      <family val="2"/>
    </font>
  </fonts>
  <fills count="19">
    <fill>
      <patternFill/>
    </fill>
    <fill>
      <patternFill patternType="gray125"/>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0"/>
        <bgColor indexed="64"/>
      </patternFill>
    </fill>
    <fill>
      <patternFill patternType="solid">
        <fgColor indexed="49"/>
        <bgColor indexed="64"/>
      </patternFill>
    </fill>
    <fill>
      <patternFill patternType="solid">
        <fgColor indexed="53"/>
        <bgColor indexed="64"/>
      </patternFill>
    </fill>
    <fill>
      <patternFill patternType="solid">
        <fgColor rgb="FFFFFF00"/>
        <bgColor indexed="64"/>
      </patternFill>
    </fill>
    <fill>
      <patternFill patternType="solid">
        <fgColor theme="0" tint="-0.24997000396251678"/>
        <bgColor indexed="64"/>
      </patternFill>
    </fill>
    <fill>
      <patternFill patternType="solid">
        <fgColor rgb="FF00B0F0"/>
        <bgColor indexed="64"/>
      </patternFill>
    </fill>
    <fill>
      <patternFill patternType="solid">
        <fgColor rgb="FFFF0000"/>
        <bgColor indexed="64"/>
      </patternFill>
    </fill>
    <fill>
      <patternFill patternType="solid">
        <fgColor theme="0" tint="-0.24997000396251678"/>
        <bgColor indexed="64"/>
      </patternFill>
    </fill>
  </fills>
  <borders count="30">
    <border>
      <left/>
      <right/>
      <top/>
      <bottom/>
      <diagonal/>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thin"/>
      <top style="medium"/>
      <bottom style="medium"/>
    </border>
    <border>
      <left/>
      <right/>
      <top/>
      <bottom style="thin"/>
    </border>
    <border>
      <left style="medium"/>
      <right style="thin"/>
      <top style="thin"/>
      <bottom style="thin"/>
    </border>
    <border>
      <left style="thin"/>
      <right style="thin"/>
      <top style="thin"/>
      <bottom style="thin"/>
    </border>
    <border>
      <left style="thin"/>
      <right style="thin"/>
      <top/>
      <bottom style="thin"/>
    </border>
    <border>
      <left/>
      <right/>
      <top style="thin"/>
      <bottom style="thin"/>
    </border>
    <border>
      <left style="medium"/>
      <right/>
      <top style="medium"/>
      <bottom style="medium"/>
    </border>
    <border>
      <left/>
      <right/>
      <top style="medium"/>
      <bottom style="medium"/>
    </border>
    <border>
      <left style="medium"/>
      <right style="thin"/>
      <top/>
      <bottom style="thin"/>
    </border>
    <border>
      <left style="medium"/>
      <right style="thin"/>
      <top/>
      <bottom/>
    </border>
    <border>
      <left style="thin"/>
      <right/>
      <top style="medium"/>
      <bottom style="medium"/>
    </border>
    <border>
      <left style="thin"/>
      <right/>
      <top/>
      <bottom style="thin"/>
    </border>
    <border>
      <left style="thin"/>
      <right/>
      <top style="thin"/>
      <bottom style="thin"/>
    </border>
    <border>
      <left style="thin"/>
      <right style="medium"/>
      <top style="medium"/>
      <bottom style="medium"/>
    </border>
    <border>
      <left/>
      <right style="thin"/>
      <top/>
      <bottom style="thin"/>
    </border>
    <border>
      <left/>
      <right style="thin"/>
      <top style="thin"/>
      <bottom style="thin"/>
    </border>
    <border>
      <left style="medium"/>
      <right style="medium"/>
      <top style="medium"/>
      <bottom style="medium"/>
    </border>
    <border>
      <left style="thin"/>
      <right/>
      <top/>
      <bottom/>
    </border>
    <border>
      <left/>
      <right style="medium"/>
      <top style="medium"/>
      <bottom style="medium"/>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1" applyNumberFormat="0" applyFill="0" applyAlignment="0" applyProtection="0"/>
    <xf numFmtId="0" fontId="4" fillId="2" borderId="2"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8" fillId="3" borderId="0" applyNumberFormat="0" applyBorder="0" applyAlignment="0" applyProtection="0"/>
    <xf numFmtId="0" fontId="0" fillId="0" borderId="0">
      <alignment/>
      <protection/>
    </xf>
    <xf numFmtId="0" fontId="0" fillId="4" borderId="6" applyNumberFormat="0" applyAlignment="0" applyProtection="0"/>
    <xf numFmtId="0" fontId="10" fillId="0" borderId="7" applyNumberFormat="0" applyFill="0" applyAlignment="0" applyProtection="0"/>
    <xf numFmtId="0" fontId="11" fillId="5" borderId="0" applyNumberFormat="0" applyBorder="0" applyAlignment="0" applyProtection="0"/>
    <xf numFmtId="0" fontId="12" fillId="0" borderId="0" applyNumberFormat="0" applyFill="0" applyBorder="0" applyAlignment="0" applyProtection="0"/>
    <xf numFmtId="0" fontId="13" fillId="6" borderId="8" applyNumberFormat="0" applyAlignment="0" applyProtection="0"/>
    <xf numFmtId="0" fontId="15" fillId="7" borderId="8" applyNumberFormat="0" applyAlignment="0" applyProtection="0"/>
    <xf numFmtId="0" fontId="16" fillId="7" borderId="9" applyNumberFormat="0" applyAlignment="0" applyProtection="0"/>
    <xf numFmtId="0" fontId="14" fillId="0" borderId="0" applyNumberFormat="0" applyFill="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cellStyleXfs>
  <cellXfs count="91">
    <xf numFmtId="0" fontId="0" fillId="0" borderId="0" xfId="0"/>
    <xf numFmtId="0" fontId="17" fillId="0" borderId="10"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xf>
    <xf numFmtId="0" fontId="18" fillId="14" borderId="12" xfId="0" applyFont="1" applyFill="1" applyBorder="1" applyAlignment="1">
      <alignment vertical="center"/>
    </xf>
    <xf numFmtId="0" fontId="1" fillId="14" borderId="12" xfId="0" applyFont="1" applyFill="1" applyBorder="1" applyAlignment="1">
      <alignment horizontal="center" vertical="center"/>
    </xf>
    <xf numFmtId="0" fontId="1" fillId="14" borderId="0" xfId="0" applyFont="1" applyFill="1" applyAlignment="1">
      <alignment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5" xfId="0" applyFont="1" applyBorder="1" applyAlignment="1">
      <alignment horizontal="center" vertical="center" wrapText="1"/>
    </xf>
    <xf numFmtId="0" fontId="1" fillId="0" borderId="15" xfId="0" applyFont="1" applyBorder="1" applyAlignment="1">
      <alignment horizontal="center" vertical="center"/>
    </xf>
    <xf numFmtId="0" fontId="1" fillId="0" borderId="0" xfId="0" applyFont="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15" borderId="16" xfId="0" applyFont="1" applyFill="1" applyBorder="1" applyAlignment="1">
      <alignment vertical="center"/>
    </xf>
    <xf numFmtId="0" fontId="1" fillId="15" borderId="16" xfId="0" applyFont="1" applyFill="1" applyBorder="1" applyAlignment="1">
      <alignment horizontal="center" vertical="center"/>
    </xf>
    <xf numFmtId="0" fontId="1" fillId="0" borderId="0" xfId="0" applyFont="1" applyAlignment="1">
      <alignment vertical="center"/>
    </xf>
    <xf numFmtId="0" fontId="18" fillId="15" borderId="16" xfId="0" applyFont="1" applyFill="1" applyBorder="1" applyAlignment="1">
      <alignment vertical="center" wrapText="1"/>
    </xf>
    <xf numFmtId="0" fontId="1" fillId="0" borderId="17" xfId="0" applyFont="1" applyBorder="1" applyAlignment="1">
      <alignment vertical="center" wrapText="1"/>
    </xf>
    <xf numFmtId="0" fontId="1" fillId="7" borderId="18" xfId="0" applyFont="1" applyFill="1" applyBorder="1" applyAlignment="1">
      <alignment vertical="center"/>
    </xf>
    <xf numFmtId="164" fontId="1" fillId="7" borderId="18" xfId="0" applyNumberFormat="1" applyFont="1" applyFill="1" applyBorder="1" applyAlignment="1">
      <alignment horizontal="center" vertical="center"/>
    </xf>
    <xf numFmtId="0" fontId="1" fillId="7" borderId="18" xfId="0" applyFont="1" applyFill="1" applyBorder="1" applyAlignment="1">
      <alignment horizontal="center" vertical="center"/>
    </xf>
    <xf numFmtId="0" fontId="1" fillId="0" borderId="0" xfId="0" applyFont="1" applyAlignment="1">
      <alignment horizontal="center" vertical="center"/>
    </xf>
    <xf numFmtId="0" fontId="1" fillId="0" borderId="19" xfId="0" applyFont="1" applyBorder="1" applyAlignment="1">
      <alignment vertical="center" wrapText="1"/>
    </xf>
    <xf numFmtId="0" fontId="18" fillId="0" borderId="12" xfId="0" applyFont="1" applyBorder="1" applyAlignment="1">
      <alignment vertical="center"/>
    </xf>
    <xf numFmtId="0" fontId="1" fillId="0" borderId="12" xfId="0" applyFont="1" applyBorder="1" applyAlignment="1">
      <alignment horizontal="center" vertical="center"/>
    </xf>
    <xf numFmtId="49" fontId="18" fillId="15" borderId="16" xfId="0" applyNumberFormat="1" applyFont="1" applyFill="1" applyBorder="1" applyAlignment="1">
      <alignment vertical="center" wrapText="1"/>
    </xf>
    <xf numFmtId="0" fontId="1" fillId="0" borderId="16" xfId="0" applyFont="1" applyBorder="1" applyAlignment="1">
      <alignment horizontal="center" vertical="center"/>
    </xf>
    <xf numFmtId="0" fontId="1" fillId="0" borderId="14" xfId="0" applyFont="1" applyBorder="1" applyAlignment="1">
      <alignment vertical="center" wrapText="1" shrinkToFit="1"/>
    </xf>
    <xf numFmtId="0" fontId="1" fillId="16" borderId="0" xfId="0" applyFont="1" applyFill="1" applyAlignment="1">
      <alignment vertical="center" wrapText="1"/>
    </xf>
    <xf numFmtId="0" fontId="18" fillId="17" borderId="12" xfId="0" applyFont="1" applyFill="1" applyBorder="1" applyAlignment="1">
      <alignment vertical="center"/>
    </xf>
    <xf numFmtId="0" fontId="1" fillId="17" borderId="12" xfId="0" applyFont="1" applyFill="1" applyBorder="1" applyAlignment="1">
      <alignment horizontal="center" vertical="center"/>
    </xf>
    <xf numFmtId="0" fontId="17" fillId="0" borderId="20" xfId="0" applyFont="1" applyBorder="1" applyAlignment="1">
      <alignment horizontal="center" vertical="center" wrapText="1" shrinkToFit="1"/>
    </xf>
    <xf numFmtId="0" fontId="17" fillId="17" borderId="0" xfId="0" applyFont="1" applyFill="1" applyAlignment="1">
      <alignment horizontal="center" vertical="center" wrapText="1" shrinkToFit="1"/>
    </xf>
    <xf numFmtId="165" fontId="17" fillId="0" borderId="11" xfId="0" applyNumberFormat="1" applyFont="1" applyBorder="1" applyAlignment="1">
      <alignment horizontal="center" vertical="center" wrapText="1" shrinkToFit="1"/>
    </xf>
    <xf numFmtId="165" fontId="1" fillId="14" borderId="12" xfId="0" applyNumberFormat="1" applyFont="1" applyFill="1" applyBorder="1" applyAlignment="1">
      <alignment vertical="center"/>
    </xf>
    <xf numFmtId="165" fontId="1" fillId="15" borderId="16" xfId="0" applyNumberFormat="1" applyFont="1" applyFill="1" applyBorder="1" applyAlignment="1">
      <alignment vertical="center"/>
    </xf>
    <xf numFmtId="165" fontId="1" fillId="14" borderId="14" xfId="0" applyNumberFormat="1" applyFont="1" applyFill="1" applyBorder="1" applyAlignment="1">
      <alignment vertical="center" wrapText="1" shrinkToFit="1"/>
    </xf>
    <xf numFmtId="165" fontId="1" fillId="14" borderId="14" xfId="0" applyNumberFormat="1" applyFont="1" applyFill="1" applyBorder="1" applyAlignment="1">
      <alignment vertical="center"/>
    </xf>
    <xf numFmtId="165" fontId="1" fillId="0" borderId="12" xfId="0" applyNumberFormat="1" applyFont="1" applyBorder="1" applyAlignment="1">
      <alignment vertical="center"/>
    </xf>
    <xf numFmtId="165" fontId="18" fillId="7" borderId="18" xfId="0" applyNumberFormat="1" applyFont="1" applyFill="1" applyBorder="1" applyAlignment="1">
      <alignment vertical="center"/>
    </xf>
    <xf numFmtId="165" fontId="1" fillId="0" borderId="0" xfId="0" applyNumberFormat="1" applyFont="1" applyAlignment="1">
      <alignment vertical="center" wrapText="1"/>
    </xf>
    <xf numFmtId="165" fontId="1" fillId="17" borderId="12" xfId="0" applyNumberFormat="1" applyFont="1" applyFill="1" applyBorder="1" applyAlignment="1">
      <alignment vertical="center"/>
    </xf>
    <xf numFmtId="165" fontId="17" fillId="17" borderId="0" xfId="0" applyNumberFormat="1" applyFont="1" applyFill="1" applyAlignment="1">
      <alignment horizontal="center" vertical="center" wrapText="1" shrinkToFit="1"/>
    </xf>
    <xf numFmtId="165" fontId="17" fillId="0" borderId="21" xfId="0" applyNumberFormat="1" applyFont="1" applyBorder="1" applyAlignment="1">
      <alignment horizontal="center" vertical="center" wrapText="1" shrinkToFit="1"/>
    </xf>
    <xf numFmtId="165" fontId="1" fillId="0" borderId="22" xfId="0" applyNumberFormat="1" applyFont="1" applyBorder="1" applyAlignment="1">
      <alignment vertical="center"/>
    </xf>
    <xf numFmtId="165" fontId="1" fillId="0" borderId="23" xfId="0" applyNumberFormat="1" applyFont="1" applyBorder="1" applyAlignment="1">
      <alignment vertical="center"/>
    </xf>
    <xf numFmtId="165" fontId="18" fillId="7" borderId="17" xfId="0" applyNumberFormat="1" applyFont="1" applyFill="1" applyBorder="1" applyAlignment="1">
      <alignment vertical="center"/>
    </xf>
    <xf numFmtId="165" fontId="1" fillId="0" borderId="0" xfId="0" applyNumberFormat="1" applyFont="1" applyAlignment="1">
      <alignment vertical="center"/>
    </xf>
    <xf numFmtId="165" fontId="17" fillId="0" borderId="24" xfId="0" applyNumberFormat="1" applyFont="1" applyBorder="1" applyAlignment="1">
      <alignment horizontal="center" vertical="center" wrapText="1" shrinkToFit="1"/>
    </xf>
    <xf numFmtId="165" fontId="1" fillId="14" borderId="25" xfId="0" applyNumberFormat="1" applyFont="1" applyFill="1" applyBorder="1" applyAlignment="1">
      <alignment vertical="center"/>
    </xf>
    <xf numFmtId="165" fontId="1" fillId="15" borderId="26" xfId="0" applyNumberFormat="1" applyFont="1" applyFill="1" applyBorder="1" applyAlignment="1">
      <alignment vertical="center"/>
    </xf>
    <xf numFmtId="165" fontId="1" fillId="0" borderId="25" xfId="0" applyNumberFormat="1" applyFont="1" applyBorder="1" applyAlignment="1">
      <alignment vertical="center"/>
    </xf>
    <xf numFmtId="165" fontId="18" fillId="7" borderId="27" xfId="0" applyNumberFormat="1" applyFont="1" applyFill="1" applyBorder="1" applyAlignment="1">
      <alignment vertical="center"/>
    </xf>
    <xf numFmtId="165" fontId="1" fillId="14" borderId="15" xfId="0" applyNumberFormat="1" applyFont="1" applyFill="1" applyBorder="1" applyAlignment="1">
      <alignment vertical="center"/>
    </xf>
    <xf numFmtId="0" fontId="17" fillId="0" borderId="0" xfId="0" applyFont="1" applyFill="1" applyAlignment="1">
      <alignment horizontal="center" vertical="center"/>
    </xf>
    <xf numFmtId="0" fontId="1" fillId="0" borderId="0" xfId="0" applyFont="1" applyFill="1" applyAlignment="1">
      <alignment vertical="center" wrapText="1"/>
    </xf>
    <xf numFmtId="0" fontId="1" fillId="0" borderId="28" xfId="0" applyFont="1" applyFill="1" applyBorder="1" applyAlignment="1">
      <alignment vertical="center"/>
    </xf>
    <xf numFmtId="0" fontId="1" fillId="0" borderId="0" xfId="0" applyFont="1" applyFill="1" applyAlignment="1">
      <alignment vertical="center"/>
    </xf>
    <xf numFmtId="164" fontId="1" fillId="0" borderId="0" xfId="0" applyNumberFormat="1" applyFont="1" applyFill="1" applyAlignment="1">
      <alignment vertical="center"/>
    </xf>
    <xf numFmtId="0" fontId="1" fillId="14" borderId="14" xfId="0" applyFont="1" applyFill="1" applyBorder="1" applyAlignment="1">
      <alignment vertical="center"/>
    </xf>
    <xf numFmtId="0" fontId="1" fillId="14" borderId="14" xfId="0" applyFont="1" applyFill="1" applyBorder="1" applyAlignment="1">
      <alignment vertical="center" wrapText="1"/>
    </xf>
    <xf numFmtId="165" fontId="18" fillId="18" borderId="17" xfId="0" applyNumberFormat="1" applyFont="1" applyFill="1" applyBorder="1" applyAlignment="1">
      <alignment vertical="center"/>
    </xf>
    <xf numFmtId="0" fontId="1" fillId="18" borderId="18" xfId="0" applyFont="1" applyFill="1" applyBorder="1" applyAlignment="1">
      <alignment horizontal="center" vertical="center"/>
    </xf>
    <xf numFmtId="165" fontId="18" fillId="18" borderId="18" xfId="0" applyNumberFormat="1" applyFont="1" applyFill="1" applyBorder="1" applyAlignment="1">
      <alignment vertical="center"/>
    </xf>
    <xf numFmtId="165" fontId="18" fillId="18" borderId="29" xfId="0" applyNumberFormat="1" applyFont="1" applyFill="1" applyBorder="1" applyAlignment="1">
      <alignment vertical="center"/>
    </xf>
    <xf numFmtId="0" fontId="1" fillId="14" borderId="13" xfId="0" applyFont="1" applyFill="1" applyBorder="1" applyAlignment="1">
      <alignment vertical="center" wrapText="1"/>
    </xf>
    <xf numFmtId="0" fontId="1" fillId="0" borderId="14" xfId="0" applyFont="1" applyFill="1" applyBorder="1" applyAlignment="1">
      <alignment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xf>
    <xf numFmtId="165" fontId="1" fillId="0" borderId="22" xfId="0" applyNumberFormat="1" applyFont="1" applyFill="1" applyBorder="1" applyAlignment="1">
      <alignment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3" fontId="1" fillId="0" borderId="15" xfId="0" applyNumberFormat="1" applyFont="1" applyBorder="1" applyAlignment="1" applyProtection="1">
      <alignment vertical="top" wrapText="1"/>
      <protection locked="0"/>
    </xf>
    <xf numFmtId="0" fontId="1" fillId="0" borderId="14" xfId="0" applyFont="1" applyBorder="1" applyAlignment="1">
      <alignment vertical="top" wrapText="1" shrinkToFit="1"/>
    </xf>
    <xf numFmtId="0" fontId="1" fillId="0" borderId="14" xfId="0" applyFont="1" applyFill="1" applyBorder="1" applyAlignment="1">
      <alignment vertical="top" wrapText="1" shrinkToFit="1"/>
    </xf>
    <xf numFmtId="0" fontId="1" fillId="0" borderId="15" xfId="0" applyFont="1" applyFill="1" applyBorder="1" applyAlignment="1">
      <alignment vertical="top" wrapText="1"/>
    </xf>
    <xf numFmtId="0" fontId="1" fillId="0" borderId="15" xfId="0" applyFont="1" applyBorder="1" applyAlignment="1">
      <alignment vertical="top" wrapText="1"/>
    </xf>
    <xf numFmtId="0" fontId="1" fillId="0" borderId="14" xfId="0" applyFont="1" applyBorder="1" applyAlignment="1">
      <alignment vertical="top" wrapText="1"/>
    </xf>
    <xf numFmtId="0" fontId="1" fillId="0" borderId="0" xfId="0" applyFont="1" applyAlignment="1">
      <alignment horizontal="justify" vertical="top"/>
    </xf>
    <xf numFmtId="0" fontId="1" fillId="0" borderId="13" xfId="0" applyFont="1" applyFill="1" applyBorder="1" applyAlignment="1">
      <alignment vertical="center" wrapText="1"/>
    </xf>
    <xf numFmtId="0" fontId="1" fillId="0" borderId="14" xfId="0" applyFont="1" applyFill="1" applyBorder="1" applyAlignment="1">
      <alignment vertical="center"/>
    </xf>
    <xf numFmtId="3" fontId="1" fillId="17" borderId="12" xfId="0" applyNumberFormat="1" applyFont="1" applyFill="1" applyBorder="1" applyAlignment="1" applyProtection="1">
      <alignment vertical="center" wrapText="1"/>
      <protection locked="0"/>
    </xf>
    <xf numFmtId="3" fontId="1" fillId="14" borderId="12" xfId="0" applyNumberFormat="1" applyFont="1" applyFill="1" applyBorder="1" applyAlignment="1" applyProtection="1">
      <alignment vertical="center" wrapText="1"/>
      <protection locked="0"/>
    </xf>
    <xf numFmtId="3" fontId="1" fillId="0" borderId="15" xfId="0" applyNumberFormat="1" applyFont="1" applyBorder="1" applyAlignment="1" applyProtection="1">
      <alignment vertical="center" wrapText="1"/>
      <protection locked="0"/>
    </xf>
    <xf numFmtId="3" fontId="1" fillId="0" borderId="12" xfId="0" applyNumberFormat="1" applyFont="1" applyBorder="1" applyAlignment="1" applyProtection="1">
      <alignment vertical="center" wrapText="1"/>
      <protection locked="0"/>
    </xf>
    <xf numFmtId="0" fontId="1" fillId="18" borderId="15" xfId="0" applyFont="1" applyFill="1" applyBorder="1" applyAlignment="1">
      <alignment horizontal="center" vertical="center"/>
    </xf>
    <xf numFmtId="49" fontId="18" fillId="15" borderId="23" xfId="0" applyNumberFormat="1" applyFont="1" applyFill="1" applyBorder="1" applyAlignment="1">
      <alignment horizontal="left" vertical="center" wrapText="1"/>
    </xf>
  </cellXfs>
  <cellStyles count="29">
    <cellStyle name="Normal" xfId="0"/>
    <cellStyle name="Percent" xfId="15"/>
    <cellStyle name="Currency" xfId="16"/>
    <cellStyle name="Currency [0]" xfId="17"/>
    <cellStyle name="Comma" xfId="18"/>
    <cellStyle name="Comma [0]" xfId="19"/>
    <cellStyle name="Celkem" xfId="20"/>
    <cellStyle name="Kontrolní buňka" xfId="21"/>
    <cellStyle name="Nadpis 1" xfId="22"/>
    <cellStyle name="Nadpis 2" xfId="23"/>
    <cellStyle name="Nadpis 3" xfId="24"/>
    <cellStyle name="Nadpis 4" xfId="25"/>
    <cellStyle name="Název" xfId="26"/>
    <cellStyle name="Neutrální" xfId="27"/>
    <cellStyle name="Normální 2 3" xfId="28"/>
    <cellStyle name="Poznámka" xfId="29"/>
    <cellStyle name="Propojená buňka" xfId="30"/>
    <cellStyle name="Správně" xfId="31"/>
    <cellStyle name="Text upozornění" xfId="32"/>
    <cellStyle name="Vstup" xfId="33"/>
    <cellStyle name="Výpočet" xfId="34"/>
    <cellStyle name="Výstup" xfId="35"/>
    <cellStyle name="Vysvětlující text" xfId="36"/>
    <cellStyle name="Zvýraznění 1" xfId="37"/>
    <cellStyle name="Zvýraznění 2" xfId="38"/>
    <cellStyle name="Zvýraznění 3" xfId="39"/>
    <cellStyle name="Zvýraznění 4" xfId="40"/>
    <cellStyle name="Zvýraznění 5" xfId="41"/>
    <cellStyle name="Zvýraznění 6" xfId="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250"/>
  <sheetViews>
    <sheetView tabSelected="1" zoomScale="80" zoomScaleNormal="80" zoomScaleSheetLayoutView="90" workbookViewId="0" topLeftCell="A1">
      <selection activeCell="B187" sqref="B187"/>
    </sheetView>
  </sheetViews>
  <sheetFormatPr defaultColWidth="9.125" defaultRowHeight="12.75"/>
  <cols>
    <col min="1" max="1" width="6.875" style="12" customWidth="1"/>
    <col min="2" max="2" width="30.625" style="12" customWidth="1"/>
    <col min="3" max="3" width="64.125" style="17" customWidth="1"/>
    <col min="4" max="4" width="11.875" style="23" customWidth="1"/>
    <col min="5" max="5" width="16.875" style="42" customWidth="1"/>
    <col min="6" max="6" width="8.125" style="23" customWidth="1"/>
    <col min="7" max="7" width="28.125" style="49" customWidth="1"/>
    <col min="8" max="8" width="62.375" style="59" customWidth="1"/>
    <col min="9" max="49" width="9.125" style="59" customWidth="1"/>
    <col min="50" max="16384" width="9.125" style="17" customWidth="1"/>
  </cols>
  <sheetData>
    <row r="1" spans="1:49" s="3" customFormat="1" ht="28.5" customHeight="1" thickBot="1">
      <c r="A1" s="1" t="s">
        <v>0</v>
      </c>
      <c r="B1" s="2" t="s">
        <v>1</v>
      </c>
      <c r="C1" s="2" t="s">
        <v>2</v>
      </c>
      <c r="D1" s="2" t="s">
        <v>3</v>
      </c>
      <c r="E1" s="35" t="s">
        <v>4</v>
      </c>
      <c r="F1" s="2" t="s">
        <v>5</v>
      </c>
      <c r="G1" s="45" t="s">
        <v>6</v>
      </c>
      <c r="H1" s="45" t="s">
        <v>7</v>
      </c>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row>
    <row r="2" spans="1:49" s="3" customFormat="1" ht="15.75">
      <c r="A2" s="33"/>
      <c r="B2" s="31" t="s">
        <v>8</v>
      </c>
      <c r="C2" s="85"/>
      <c r="D2" s="32"/>
      <c r="E2" s="43"/>
      <c r="F2" s="32"/>
      <c r="G2" s="43"/>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row>
    <row r="3" spans="1:49" s="6" customFormat="1" ht="28.5" customHeight="1">
      <c r="A3" s="7"/>
      <c r="B3" s="4" t="s">
        <v>10</v>
      </c>
      <c r="C3" s="86"/>
      <c r="D3" s="5"/>
      <c r="E3" s="36"/>
      <c r="F3" s="5"/>
      <c r="G3" s="36"/>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row>
    <row r="4" spans="1:8" ht="28.5" customHeight="1">
      <c r="A4" s="7"/>
      <c r="B4" s="18" t="s">
        <v>12</v>
      </c>
      <c r="C4" s="15"/>
      <c r="D4" s="16"/>
      <c r="E4" s="37"/>
      <c r="F4" s="16"/>
      <c r="G4" s="37"/>
      <c r="H4" s="61"/>
    </row>
    <row r="5" spans="1:49" s="12" customFormat="1" ht="37.5" customHeight="1">
      <c r="A5" s="7" t="s">
        <v>9</v>
      </c>
      <c r="B5" s="9" t="s">
        <v>14</v>
      </c>
      <c r="C5" s="87" t="s">
        <v>325</v>
      </c>
      <c r="D5" s="11" t="s">
        <v>16</v>
      </c>
      <c r="E5" s="55">
        <v>0</v>
      </c>
      <c r="F5" s="11">
        <v>1</v>
      </c>
      <c r="G5" s="46">
        <f aca="true" t="shared" si="0" ref="G5:G9">E5*F5</f>
        <v>0</v>
      </c>
      <c r="H5" s="62"/>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row>
    <row r="6" spans="1:49" s="12" customFormat="1" ht="50.25" customHeight="1">
      <c r="A6" s="83" t="s">
        <v>128</v>
      </c>
      <c r="B6" s="9" t="s">
        <v>17</v>
      </c>
      <c r="C6" s="76" t="s">
        <v>18</v>
      </c>
      <c r="D6" s="11" t="s">
        <v>16</v>
      </c>
      <c r="E6" s="55">
        <v>0</v>
      </c>
      <c r="F6" s="11">
        <v>1</v>
      </c>
      <c r="G6" s="46">
        <f t="shared" si="0"/>
        <v>0</v>
      </c>
      <c r="H6" s="62"/>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row>
    <row r="7" spans="1:49" s="12" customFormat="1" ht="63.75">
      <c r="A7" s="83" t="s">
        <v>129</v>
      </c>
      <c r="B7" s="8" t="s">
        <v>324</v>
      </c>
      <c r="C7" s="29" t="s">
        <v>20</v>
      </c>
      <c r="D7" s="13" t="s">
        <v>16</v>
      </c>
      <c r="E7" s="38">
        <v>0</v>
      </c>
      <c r="F7" s="11">
        <v>1</v>
      </c>
      <c r="G7" s="46">
        <f t="shared" si="0"/>
        <v>0</v>
      </c>
      <c r="H7" s="62"/>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row>
    <row r="8" spans="1:49" s="30" customFormat="1" ht="25.5">
      <c r="A8" s="83" t="s">
        <v>130</v>
      </c>
      <c r="B8" s="9" t="s">
        <v>22</v>
      </c>
      <c r="C8" s="9" t="s">
        <v>23</v>
      </c>
      <c r="D8" s="10" t="s">
        <v>24</v>
      </c>
      <c r="E8" s="55">
        <v>0</v>
      </c>
      <c r="F8" s="11">
        <v>1</v>
      </c>
      <c r="G8" s="46">
        <f t="shared" si="0"/>
        <v>0</v>
      </c>
      <c r="H8" s="62"/>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row>
    <row r="9" spans="1:49" s="12" customFormat="1" ht="38.25">
      <c r="A9" s="83" t="s">
        <v>131</v>
      </c>
      <c r="B9" s="8" t="s">
        <v>26</v>
      </c>
      <c r="C9" s="8" t="s">
        <v>27</v>
      </c>
      <c r="D9" s="13" t="s">
        <v>24</v>
      </c>
      <c r="E9" s="39">
        <v>0</v>
      </c>
      <c r="F9" s="14">
        <v>1</v>
      </c>
      <c r="G9" s="47">
        <f t="shared" si="0"/>
        <v>0</v>
      </c>
      <c r="H9" s="62"/>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row>
    <row r="10" spans="1:49" s="12" customFormat="1" ht="65.25" customHeight="1">
      <c r="A10" s="83" t="s">
        <v>132</v>
      </c>
      <c r="B10" s="18" t="s">
        <v>29</v>
      </c>
      <c r="C10" s="15"/>
      <c r="D10" s="16"/>
      <c r="E10" s="37"/>
      <c r="F10" s="16"/>
      <c r="G10" s="37"/>
      <c r="H10" s="62"/>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row>
    <row r="11" spans="1:49" s="6" customFormat="1" ht="57" customHeight="1">
      <c r="A11" s="83" t="s">
        <v>133</v>
      </c>
      <c r="B11" s="9" t="s">
        <v>14</v>
      </c>
      <c r="C11" s="87" t="s">
        <v>325</v>
      </c>
      <c r="D11" s="11" t="s">
        <v>16</v>
      </c>
      <c r="E11" s="55">
        <v>0</v>
      </c>
      <c r="F11" s="11">
        <v>1</v>
      </c>
      <c r="G11" s="46">
        <f aca="true" t="shared" si="1" ref="G11:G15">E11*F11</f>
        <v>0</v>
      </c>
      <c r="H11" s="62"/>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row>
    <row r="12" spans="1:49" s="12" customFormat="1" ht="77.25" customHeight="1">
      <c r="A12" s="83" t="s">
        <v>134</v>
      </c>
      <c r="B12" s="9" t="s">
        <v>17</v>
      </c>
      <c r="C12" s="76" t="s">
        <v>18</v>
      </c>
      <c r="D12" s="11" t="s">
        <v>16</v>
      </c>
      <c r="E12" s="55">
        <v>0</v>
      </c>
      <c r="F12" s="11">
        <v>1</v>
      </c>
      <c r="G12" s="46">
        <f t="shared" si="1"/>
        <v>0</v>
      </c>
      <c r="H12" s="62"/>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row>
    <row r="13" spans="1:49" s="12" customFormat="1" ht="63.75">
      <c r="A13" s="83" t="s">
        <v>135</v>
      </c>
      <c r="B13" s="8" t="s">
        <v>324</v>
      </c>
      <c r="C13" s="29" t="s">
        <v>20</v>
      </c>
      <c r="D13" s="13" t="s">
        <v>16</v>
      </c>
      <c r="E13" s="38">
        <v>0</v>
      </c>
      <c r="F13" s="11">
        <v>1</v>
      </c>
      <c r="G13" s="46">
        <f t="shared" si="1"/>
        <v>0</v>
      </c>
      <c r="H13" s="62"/>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row>
    <row r="14" spans="1:49" s="12" customFormat="1" ht="34.5" customHeight="1">
      <c r="A14" s="83" t="s">
        <v>11</v>
      </c>
      <c r="B14" s="9" t="s">
        <v>22</v>
      </c>
      <c r="C14" s="9" t="s">
        <v>23</v>
      </c>
      <c r="D14" s="10" t="s">
        <v>24</v>
      </c>
      <c r="E14" s="55">
        <v>0</v>
      </c>
      <c r="F14" s="11">
        <v>1</v>
      </c>
      <c r="G14" s="46">
        <f t="shared" si="1"/>
        <v>0</v>
      </c>
      <c r="H14" s="62"/>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row>
    <row r="15" spans="1:49" s="12" customFormat="1" ht="38.25">
      <c r="A15" s="83" t="s">
        <v>13</v>
      </c>
      <c r="B15" s="8" t="s">
        <v>26</v>
      </c>
      <c r="C15" s="8" t="s">
        <v>27</v>
      </c>
      <c r="D15" s="13" t="s">
        <v>24</v>
      </c>
      <c r="E15" s="39">
        <v>0</v>
      </c>
      <c r="F15" s="14">
        <v>1</v>
      </c>
      <c r="G15" s="47">
        <f t="shared" si="1"/>
        <v>0</v>
      </c>
      <c r="H15" s="62"/>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row>
    <row r="16" spans="1:49" s="12" customFormat="1" ht="28.5" customHeight="1">
      <c r="A16" s="83" t="s">
        <v>19</v>
      </c>
      <c r="B16" s="18" t="s">
        <v>35</v>
      </c>
      <c r="C16" s="15"/>
      <c r="D16" s="16"/>
      <c r="E16" s="37"/>
      <c r="F16" s="16"/>
      <c r="G16" s="37"/>
      <c r="H16" s="62"/>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row>
    <row r="17" spans="1:49" s="12" customFormat="1" ht="52.5" customHeight="1">
      <c r="A17" s="83" t="s">
        <v>21</v>
      </c>
      <c r="B17" s="9" t="s">
        <v>14</v>
      </c>
      <c r="C17" s="87" t="s">
        <v>325</v>
      </c>
      <c r="D17" s="11" t="s">
        <v>16</v>
      </c>
      <c r="E17" s="55">
        <v>0</v>
      </c>
      <c r="F17" s="11">
        <v>1</v>
      </c>
      <c r="G17" s="46">
        <f aca="true" t="shared" si="2" ref="G17:G19">E17*F17</f>
        <v>0</v>
      </c>
      <c r="H17" s="62"/>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row>
    <row r="18" spans="1:49" s="12" customFormat="1" ht="50.25" customHeight="1">
      <c r="A18" s="83" t="s">
        <v>136</v>
      </c>
      <c r="B18" s="9" t="s">
        <v>37</v>
      </c>
      <c r="C18" s="76" t="s">
        <v>38</v>
      </c>
      <c r="D18" s="11" t="s">
        <v>16</v>
      </c>
      <c r="E18" s="55">
        <v>0</v>
      </c>
      <c r="F18" s="11">
        <v>1</v>
      </c>
      <c r="G18" s="46">
        <f t="shared" si="2"/>
        <v>0</v>
      </c>
      <c r="H18" s="62"/>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row>
    <row r="19" spans="1:49" s="12" customFormat="1" ht="50.25" customHeight="1">
      <c r="A19" s="83" t="s">
        <v>137</v>
      </c>
      <c r="B19" s="9" t="s">
        <v>39</v>
      </c>
      <c r="C19" s="76" t="s">
        <v>40</v>
      </c>
      <c r="D19" s="11" t="s">
        <v>16</v>
      </c>
      <c r="E19" s="55">
        <v>0</v>
      </c>
      <c r="F19" s="11">
        <v>1</v>
      </c>
      <c r="G19" s="46">
        <f t="shared" si="2"/>
        <v>0</v>
      </c>
      <c r="H19" s="62"/>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row>
    <row r="20" spans="1:49" s="12" customFormat="1" ht="76.5">
      <c r="A20" s="83" t="s">
        <v>138</v>
      </c>
      <c r="B20" s="9" t="s">
        <v>61</v>
      </c>
      <c r="C20" s="87" t="s">
        <v>41</v>
      </c>
      <c r="D20" s="11" t="s">
        <v>16</v>
      </c>
      <c r="E20" s="55">
        <v>0</v>
      </c>
      <c r="F20" s="11">
        <v>1</v>
      </c>
      <c r="G20" s="46">
        <f>E20*F20</f>
        <v>0</v>
      </c>
      <c r="H20" s="62"/>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row>
    <row r="21" spans="1:49" s="12" customFormat="1" ht="25.5">
      <c r="A21" s="83" t="s">
        <v>25</v>
      </c>
      <c r="B21" s="9" t="s">
        <v>22</v>
      </c>
      <c r="C21" s="9" t="s">
        <v>23</v>
      </c>
      <c r="D21" s="10" t="s">
        <v>24</v>
      </c>
      <c r="E21" s="55">
        <v>0</v>
      </c>
      <c r="F21" s="11">
        <v>1</v>
      </c>
      <c r="G21" s="46">
        <f aca="true" t="shared" si="3" ref="G21:G22">E21*F21</f>
        <v>0</v>
      </c>
      <c r="H21" s="62"/>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row>
    <row r="22" spans="1:49" s="12" customFormat="1" ht="51">
      <c r="A22" s="83" t="s">
        <v>108</v>
      </c>
      <c r="B22" s="8" t="s">
        <v>26</v>
      </c>
      <c r="C22" s="8" t="s">
        <v>44</v>
      </c>
      <c r="D22" s="13" t="s">
        <v>24</v>
      </c>
      <c r="E22" s="39">
        <v>0</v>
      </c>
      <c r="F22" s="14">
        <v>1</v>
      </c>
      <c r="G22" s="47">
        <f t="shared" si="3"/>
        <v>0</v>
      </c>
      <c r="H22" s="62"/>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row>
    <row r="23" spans="1:49" s="12" customFormat="1" ht="36" customHeight="1">
      <c r="A23" s="83" t="s">
        <v>28</v>
      </c>
      <c r="B23" s="4" t="s">
        <v>46</v>
      </c>
      <c r="C23" s="86"/>
      <c r="D23" s="5"/>
      <c r="E23" s="36"/>
      <c r="F23" s="5"/>
      <c r="G23" s="36"/>
      <c r="H23" s="62"/>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row>
    <row r="24" spans="1:49" s="12" customFormat="1" ht="62.25" customHeight="1">
      <c r="A24" s="83" t="s">
        <v>30</v>
      </c>
      <c r="B24" s="27" t="s">
        <v>48</v>
      </c>
      <c r="C24" s="15"/>
      <c r="D24" s="16"/>
      <c r="E24" s="37"/>
      <c r="F24" s="16"/>
      <c r="G24" s="37"/>
      <c r="H24" s="62"/>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row>
    <row r="25" spans="1:49" s="12" customFormat="1" ht="37.5" customHeight="1">
      <c r="A25" s="83" t="s">
        <v>110</v>
      </c>
      <c r="B25" s="9" t="s">
        <v>14</v>
      </c>
      <c r="C25" s="87" t="s">
        <v>325</v>
      </c>
      <c r="D25" s="11" t="s">
        <v>16</v>
      </c>
      <c r="E25" s="55">
        <v>0</v>
      </c>
      <c r="F25" s="11">
        <v>1</v>
      </c>
      <c r="G25" s="46">
        <f aca="true" t="shared" si="4" ref="G25:G29">E25*F25</f>
        <v>0</v>
      </c>
      <c r="H25" s="62"/>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row>
    <row r="26" spans="1:49" s="12" customFormat="1" ht="50.25" customHeight="1">
      <c r="A26" s="83" t="s">
        <v>139</v>
      </c>
      <c r="B26" s="9" t="s">
        <v>37</v>
      </c>
      <c r="C26" s="76" t="s">
        <v>38</v>
      </c>
      <c r="D26" s="11" t="s">
        <v>16</v>
      </c>
      <c r="E26" s="55">
        <v>0</v>
      </c>
      <c r="F26" s="11">
        <v>1</v>
      </c>
      <c r="G26" s="46">
        <f t="shared" si="4"/>
        <v>0</v>
      </c>
      <c r="H26" s="62"/>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row>
    <row r="27" spans="1:49" s="12" customFormat="1" ht="50.25" customHeight="1">
      <c r="A27" s="83" t="s">
        <v>31</v>
      </c>
      <c r="B27" s="9" t="s">
        <v>39</v>
      </c>
      <c r="C27" s="76" t="s">
        <v>40</v>
      </c>
      <c r="D27" s="11" t="s">
        <v>16</v>
      </c>
      <c r="E27" s="55">
        <v>0</v>
      </c>
      <c r="F27" s="11">
        <v>1</v>
      </c>
      <c r="G27" s="46">
        <f t="shared" si="4"/>
        <v>0</v>
      </c>
      <c r="H27" s="62"/>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row>
    <row r="28" spans="1:49" s="12" customFormat="1" ht="63.75">
      <c r="A28" s="83" t="s">
        <v>140</v>
      </c>
      <c r="B28" s="8" t="s">
        <v>49</v>
      </c>
      <c r="C28" s="77" t="s">
        <v>50</v>
      </c>
      <c r="D28" s="13" t="s">
        <v>16</v>
      </c>
      <c r="E28" s="38">
        <v>0</v>
      </c>
      <c r="F28" s="11">
        <v>1</v>
      </c>
      <c r="G28" s="46">
        <f t="shared" si="4"/>
        <v>0</v>
      </c>
      <c r="H28" s="62"/>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row>
    <row r="29" spans="1:49" s="12" customFormat="1" ht="38.25">
      <c r="A29" s="7" t="s">
        <v>32</v>
      </c>
      <c r="B29" s="8" t="s">
        <v>26</v>
      </c>
      <c r="C29" s="68" t="s">
        <v>27</v>
      </c>
      <c r="D29" s="13" t="s">
        <v>24</v>
      </c>
      <c r="E29" s="39">
        <v>0</v>
      </c>
      <c r="F29" s="14">
        <v>1</v>
      </c>
      <c r="G29" s="47">
        <f t="shared" si="4"/>
        <v>0</v>
      </c>
      <c r="H29" s="62"/>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row>
    <row r="30" spans="1:49" s="12" customFormat="1" ht="107.25" customHeight="1">
      <c r="A30" s="83" t="s">
        <v>114</v>
      </c>
      <c r="B30" s="27" t="s">
        <v>53</v>
      </c>
      <c r="C30" s="15"/>
      <c r="D30" s="16"/>
      <c r="E30" s="37"/>
      <c r="F30" s="16"/>
      <c r="G30" s="37"/>
      <c r="H30" s="62"/>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row>
    <row r="31" spans="1:49" s="12" customFormat="1" ht="37.5" customHeight="1">
      <c r="A31" s="83" t="s">
        <v>115</v>
      </c>
      <c r="B31" s="9" t="s">
        <v>14</v>
      </c>
      <c r="C31" s="87" t="s">
        <v>325</v>
      </c>
      <c r="D31" s="11" t="s">
        <v>16</v>
      </c>
      <c r="E31" s="55">
        <v>0</v>
      </c>
      <c r="F31" s="11">
        <v>1</v>
      </c>
      <c r="G31" s="46">
        <f aca="true" t="shared" si="5" ref="G31:G35">E31*F31</f>
        <v>0</v>
      </c>
      <c r="H31" s="62"/>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row>
    <row r="32" spans="1:49" s="12" customFormat="1" ht="50.25" customHeight="1">
      <c r="A32" s="83" t="s">
        <v>117</v>
      </c>
      <c r="B32" s="9" t="s">
        <v>37</v>
      </c>
      <c r="C32" s="76" t="s">
        <v>38</v>
      </c>
      <c r="D32" s="11" t="s">
        <v>16</v>
      </c>
      <c r="E32" s="55">
        <v>0</v>
      </c>
      <c r="F32" s="11">
        <v>1</v>
      </c>
      <c r="G32" s="46">
        <f t="shared" si="5"/>
        <v>0</v>
      </c>
      <c r="H32" s="62"/>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row>
    <row r="33" spans="1:49" s="12" customFormat="1" ht="50.25" customHeight="1">
      <c r="A33" s="83" t="s">
        <v>33</v>
      </c>
      <c r="B33" s="9" t="s">
        <v>39</v>
      </c>
      <c r="C33" s="76" t="s">
        <v>40</v>
      </c>
      <c r="D33" s="11" t="s">
        <v>16</v>
      </c>
      <c r="E33" s="55">
        <v>0</v>
      </c>
      <c r="F33" s="11">
        <v>1</v>
      </c>
      <c r="G33" s="46">
        <f t="shared" si="5"/>
        <v>0</v>
      </c>
      <c r="H33" s="62"/>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row>
    <row r="34" spans="1:49" s="12" customFormat="1" ht="63.75">
      <c r="A34" s="83" t="s">
        <v>118</v>
      </c>
      <c r="B34" s="8" t="s">
        <v>49</v>
      </c>
      <c r="C34" s="77" t="s">
        <v>50</v>
      </c>
      <c r="D34" s="13" t="s">
        <v>16</v>
      </c>
      <c r="E34" s="38">
        <v>0</v>
      </c>
      <c r="F34" s="11">
        <v>1</v>
      </c>
      <c r="G34" s="47">
        <f t="shared" si="5"/>
        <v>0</v>
      </c>
      <c r="H34" s="62"/>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row>
    <row r="35" spans="1:49" s="12" customFormat="1" ht="44.25" customHeight="1">
      <c r="A35" s="83" t="s">
        <v>34</v>
      </c>
      <c r="B35" s="8" t="s">
        <v>26</v>
      </c>
      <c r="C35" s="68" t="s">
        <v>27</v>
      </c>
      <c r="D35" s="13" t="s">
        <v>24</v>
      </c>
      <c r="E35" s="39">
        <v>0</v>
      </c>
      <c r="F35" s="14">
        <v>1</v>
      </c>
      <c r="G35" s="47">
        <f t="shared" si="5"/>
        <v>0</v>
      </c>
      <c r="H35" s="62"/>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row>
    <row r="36" spans="1:49" s="12" customFormat="1" ht="44.25" customHeight="1">
      <c r="A36" s="83" t="s">
        <v>36</v>
      </c>
      <c r="B36" s="27" t="s">
        <v>54</v>
      </c>
      <c r="C36" s="15"/>
      <c r="D36" s="16"/>
      <c r="E36" s="37"/>
      <c r="F36" s="16"/>
      <c r="G36" s="37"/>
      <c r="H36" s="62"/>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row>
    <row r="37" spans="1:49" s="12" customFormat="1" ht="111.75" customHeight="1">
      <c r="A37" s="83" t="s">
        <v>141</v>
      </c>
      <c r="B37" s="70" t="s">
        <v>55</v>
      </c>
      <c r="C37" s="76" t="s">
        <v>56</v>
      </c>
      <c r="D37" s="11" t="s">
        <v>16</v>
      </c>
      <c r="E37" s="55">
        <v>0</v>
      </c>
      <c r="F37" s="11">
        <v>1</v>
      </c>
      <c r="G37" s="46">
        <f aca="true" t="shared" si="6" ref="G37:G42">E37*F37</f>
        <v>0</v>
      </c>
      <c r="H37" s="62"/>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row>
    <row r="38" spans="1:49" s="12" customFormat="1" ht="50.25" customHeight="1">
      <c r="A38" s="83" t="s">
        <v>42</v>
      </c>
      <c r="B38" s="9" t="s">
        <v>37</v>
      </c>
      <c r="C38" s="76" t="s">
        <v>38</v>
      </c>
      <c r="D38" s="11" t="s">
        <v>16</v>
      </c>
      <c r="E38" s="55">
        <v>0</v>
      </c>
      <c r="F38" s="11">
        <v>1</v>
      </c>
      <c r="G38" s="46">
        <f t="shared" si="6"/>
        <v>0</v>
      </c>
      <c r="H38" s="62"/>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row>
    <row r="39" spans="1:49" s="12" customFormat="1" ht="44.25" customHeight="1">
      <c r="A39" s="83" t="s">
        <v>142</v>
      </c>
      <c r="B39" s="9" t="s">
        <v>39</v>
      </c>
      <c r="C39" s="76" t="s">
        <v>40</v>
      </c>
      <c r="D39" s="11" t="s">
        <v>16</v>
      </c>
      <c r="E39" s="55">
        <v>0</v>
      </c>
      <c r="F39" s="11">
        <v>1</v>
      </c>
      <c r="G39" s="46">
        <f>E39*F39</f>
        <v>0</v>
      </c>
      <c r="H39" s="62"/>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row>
    <row r="40" spans="1:49" s="12" customFormat="1" ht="44.25" customHeight="1">
      <c r="A40" s="83" t="s">
        <v>119</v>
      </c>
      <c r="B40" s="68" t="s">
        <v>57</v>
      </c>
      <c r="C40" s="78" t="s">
        <v>58</v>
      </c>
      <c r="D40" s="69" t="s">
        <v>16</v>
      </c>
      <c r="E40" s="38">
        <v>0</v>
      </c>
      <c r="F40" s="72">
        <v>1</v>
      </c>
      <c r="G40" s="73">
        <f t="shared" si="6"/>
        <v>0</v>
      </c>
      <c r="H40" s="62"/>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row>
    <row r="41" spans="1:49" s="12" customFormat="1" ht="25.5">
      <c r="A41" s="83" t="s">
        <v>120</v>
      </c>
      <c r="B41" s="70" t="s">
        <v>22</v>
      </c>
      <c r="C41" s="79" t="s">
        <v>23</v>
      </c>
      <c r="D41" s="71" t="s">
        <v>24</v>
      </c>
      <c r="E41" s="55">
        <v>0</v>
      </c>
      <c r="F41" s="74">
        <v>1</v>
      </c>
      <c r="G41" s="73">
        <f t="shared" si="6"/>
        <v>0</v>
      </c>
      <c r="H41" s="62"/>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row>
    <row r="42" spans="1:49" s="12" customFormat="1" ht="44.25" customHeight="1">
      <c r="A42" s="83" t="s">
        <v>121</v>
      </c>
      <c r="B42" s="68" t="s">
        <v>26</v>
      </c>
      <c r="C42" s="68" t="s">
        <v>27</v>
      </c>
      <c r="D42" s="69" t="s">
        <v>24</v>
      </c>
      <c r="E42" s="39">
        <v>0</v>
      </c>
      <c r="F42" s="75">
        <v>1</v>
      </c>
      <c r="G42" s="73">
        <f t="shared" si="6"/>
        <v>0</v>
      </c>
      <c r="H42" s="62"/>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row>
    <row r="43" spans="1:49" s="12" customFormat="1" ht="93.75" customHeight="1">
      <c r="A43" s="7" t="s">
        <v>123</v>
      </c>
      <c r="B43" s="27" t="s">
        <v>59</v>
      </c>
      <c r="C43" s="15"/>
      <c r="D43" s="89"/>
      <c r="E43" s="37"/>
      <c r="F43" s="16"/>
      <c r="G43" s="37"/>
      <c r="H43" s="62"/>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row>
    <row r="44" spans="1:49" s="12" customFormat="1" ht="37.5" customHeight="1">
      <c r="A44" s="83" t="s">
        <v>143</v>
      </c>
      <c r="B44" s="9" t="s">
        <v>14</v>
      </c>
      <c r="C44" s="87" t="s">
        <v>325</v>
      </c>
      <c r="D44" s="11" t="s">
        <v>16</v>
      </c>
      <c r="E44" s="55">
        <v>0</v>
      </c>
      <c r="F44" s="11">
        <v>1</v>
      </c>
      <c r="G44" s="46">
        <f aca="true" t="shared" si="7" ref="G44:G45">E44*F44</f>
        <v>0</v>
      </c>
      <c r="H44" s="62"/>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row>
    <row r="45" spans="1:49" s="12" customFormat="1" ht="50.25" customHeight="1">
      <c r="A45" s="83" t="s">
        <v>124</v>
      </c>
      <c r="B45" s="9" t="s">
        <v>17</v>
      </c>
      <c r="C45" s="76" t="s">
        <v>18</v>
      </c>
      <c r="D45" s="11" t="s">
        <v>16</v>
      </c>
      <c r="E45" s="55">
        <v>0</v>
      </c>
      <c r="F45" s="11">
        <v>1</v>
      </c>
      <c r="G45" s="46">
        <f t="shared" si="7"/>
        <v>0</v>
      </c>
      <c r="H45" s="62"/>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row>
    <row r="46" spans="1:49" s="12" customFormat="1" ht="69.75" customHeight="1">
      <c r="A46" s="83" t="s">
        <v>144</v>
      </c>
      <c r="B46" s="9" t="s">
        <v>61</v>
      </c>
      <c r="C46" s="76" t="s">
        <v>41</v>
      </c>
      <c r="D46" s="11" t="s">
        <v>16</v>
      </c>
      <c r="E46" s="55">
        <v>0</v>
      </c>
      <c r="F46" s="11">
        <v>1</v>
      </c>
      <c r="G46" s="46">
        <f>E46*F46</f>
        <v>0</v>
      </c>
      <c r="H46" s="62"/>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row>
    <row r="47" spans="1:49" s="12" customFormat="1" ht="25.5">
      <c r="A47" s="83" t="s">
        <v>145</v>
      </c>
      <c r="B47" s="9" t="s">
        <v>22</v>
      </c>
      <c r="C47" s="80" t="s">
        <v>23</v>
      </c>
      <c r="D47" s="10" t="s">
        <v>24</v>
      </c>
      <c r="E47" s="55">
        <v>0</v>
      </c>
      <c r="F47" s="11">
        <v>1</v>
      </c>
      <c r="G47" s="46">
        <f aca="true" t="shared" si="8" ref="G47:G48">E47*F47</f>
        <v>0</v>
      </c>
      <c r="H47" s="62"/>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row>
    <row r="48" spans="1:49" s="12" customFormat="1" ht="51">
      <c r="A48" s="83" t="s">
        <v>146</v>
      </c>
      <c r="B48" s="8" t="s">
        <v>26</v>
      </c>
      <c r="C48" s="81" t="s">
        <v>44</v>
      </c>
      <c r="D48" s="13" t="s">
        <v>24</v>
      </c>
      <c r="E48" s="39">
        <v>0</v>
      </c>
      <c r="F48" s="14">
        <v>1</v>
      </c>
      <c r="G48" s="47">
        <f t="shared" si="8"/>
        <v>0</v>
      </c>
      <c r="H48" s="62"/>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row>
    <row r="49" spans="1:49" s="12" customFormat="1" ht="56.25" customHeight="1">
      <c r="A49" s="83" t="s">
        <v>147</v>
      </c>
      <c r="B49" s="27" t="s">
        <v>60</v>
      </c>
      <c r="C49" s="15"/>
      <c r="D49" s="16"/>
      <c r="E49" s="37"/>
      <c r="F49" s="16"/>
      <c r="G49" s="37"/>
      <c r="H49" s="62"/>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row>
    <row r="50" spans="1:49" s="12" customFormat="1" ht="37.5" customHeight="1">
      <c r="A50" s="83" t="s">
        <v>125</v>
      </c>
      <c r="B50" s="9" t="s">
        <v>14</v>
      </c>
      <c r="C50" s="87" t="s">
        <v>15</v>
      </c>
      <c r="D50" s="11" t="s">
        <v>16</v>
      </c>
      <c r="E50" s="55">
        <v>0</v>
      </c>
      <c r="F50" s="11">
        <v>1</v>
      </c>
      <c r="G50" s="46">
        <f aca="true" t="shared" si="9" ref="G50:G51">E50*F50</f>
        <v>0</v>
      </c>
      <c r="H50" s="62"/>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row>
    <row r="51" spans="1:49" s="12" customFormat="1" ht="50.25" customHeight="1">
      <c r="A51" s="83" t="s">
        <v>148</v>
      </c>
      <c r="B51" s="9" t="s">
        <v>17</v>
      </c>
      <c r="C51" s="76" t="s">
        <v>18</v>
      </c>
      <c r="D51" s="11" t="s">
        <v>16</v>
      </c>
      <c r="E51" s="55">
        <v>0</v>
      </c>
      <c r="F51" s="11">
        <v>1</v>
      </c>
      <c r="G51" s="46">
        <f t="shared" si="9"/>
        <v>0</v>
      </c>
      <c r="H51" s="62"/>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row>
    <row r="52" spans="1:49" s="12" customFormat="1" ht="66" customHeight="1">
      <c r="A52" s="83" t="s">
        <v>149</v>
      </c>
      <c r="B52" s="9" t="s">
        <v>61</v>
      </c>
      <c r="C52" s="76" t="s">
        <v>41</v>
      </c>
      <c r="D52" s="11" t="s">
        <v>16</v>
      </c>
      <c r="E52" s="55">
        <v>0</v>
      </c>
      <c r="F52" s="11">
        <v>1</v>
      </c>
      <c r="G52" s="46">
        <f>E52*F52</f>
        <v>0</v>
      </c>
      <c r="H52" s="62"/>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row>
    <row r="53" spans="1:49" s="12" customFormat="1" ht="25.5">
      <c r="A53" s="83" t="s">
        <v>150</v>
      </c>
      <c r="B53" s="9" t="s">
        <v>22</v>
      </c>
      <c r="C53" s="9" t="s">
        <v>23</v>
      </c>
      <c r="D53" s="10" t="s">
        <v>24</v>
      </c>
      <c r="E53" s="55">
        <v>0</v>
      </c>
      <c r="F53" s="11">
        <v>1</v>
      </c>
      <c r="G53" s="46">
        <f aca="true" t="shared" si="10" ref="G53:G54">E53*F53</f>
        <v>0</v>
      </c>
      <c r="H53" s="62"/>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row>
    <row r="54" spans="1:8" ht="56.25" customHeight="1">
      <c r="A54" s="83" t="s">
        <v>151</v>
      </c>
      <c r="B54" s="8" t="s">
        <v>26</v>
      </c>
      <c r="C54" s="8" t="s">
        <v>44</v>
      </c>
      <c r="D54" s="13" t="s">
        <v>24</v>
      </c>
      <c r="E54" s="39">
        <v>0</v>
      </c>
      <c r="F54" s="14">
        <v>1</v>
      </c>
      <c r="G54" s="46">
        <f t="shared" si="10"/>
        <v>0</v>
      </c>
      <c r="H54" s="61"/>
    </row>
    <row r="55" spans="1:49" s="12" customFormat="1" ht="107.25" customHeight="1">
      <c r="A55" s="83" t="s">
        <v>152</v>
      </c>
      <c r="B55" s="27" t="s">
        <v>62</v>
      </c>
      <c r="C55" s="15"/>
      <c r="D55" s="16"/>
      <c r="E55" s="37"/>
      <c r="F55" s="16"/>
      <c r="G55" s="37"/>
      <c r="H55" s="62"/>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row>
    <row r="56" spans="1:49" s="12" customFormat="1" ht="37.5" customHeight="1">
      <c r="A56" s="83" t="s">
        <v>153</v>
      </c>
      <c r="B56" s="9" t="s">
        <v>14</v>
      </c>
      <c r="C56" s="87" t="s">
        <v>325</v>
      </c>
      <c r="D56" s="11" t="s">
        <v>16</v>
      </c>
      <c r="E56" s="55">
        <v>0</v>
      </c>
      <c r="F56" s="11">
        <v>1</v>
      </c>
      <c r="G56" s="46">
        <f aca="true" t="shared" si="11" ref="G56:G57">E56*F56</f>
        <v>0</v>
      </c>
      <c r="H56" s="62"/>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row>
    <row r="57" spans="1:49" s="12" customFormat="1" ht="50.25" customHeight="1">
      <c r="A57" s="83" t="s">
        <v>154</v>
      </c>
      <c r="B57" s="9" t="s">
        <v>17</v>
      </c>
      <c r="C57" s="76" t="s">
        <v>18</v>
      </c>
      <c r="D57" s="11" t="s">
        <v>16</v>
      </c>
      <c r="E57" s="55">
        <v>0</v>
      </c>
      <c r="F57" s="11">
        <v>1</v>
      </c>
      <c r="G57" s="46">
        <f t="shared" si="11"/>
        <v>0</v>
      </c>
      <c r="H57" s="62"/>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row>
    <row r="58" spans="1:49" s="12" customFormat="1" ht="76.5">
      <c r="A58" s="83" t="s">
        <v>43</v>
      </c>
      <c r="B58" s="9" t="s">
        <v>61</v>
      </c>
      <c r="C58" s="87" t="s">
        <v>41</v>
      </c>
      <c r="D58" s="11" t="s">
        <v>16</v>
      </c>
      <c r="E58" s="55">
        <v>0</v>
      </c>
      <c r="F58" s="11">
        <v>1</v>
      </c>
      <c r="G58" s="46">
        <f>E58*F58</f>
        <v>0</v>
      </c>
      <c r="H58" s="62"/>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row>
    <row r="59" spans="1:49" s="12" customFormat="1" ht="25.5">
      <c r="A59" s="83" t="s">
        <v>155</v>
      </c>
      <c r="B59" s="9" t="s">
        <v>22</v>
      </c>
      <c r="C59" s="9" t="s">
        <v>23</v>
      </c>
      <c r="D59" s="10" t="s">
        <v>24</v>
      </c>
      <c r="E59" s="55">
        <v>0</v>
      </c>
      <c r="F59" s="11">
        <v>1</v>
      </c>
      <c r="G59" s="46">
        <f aca="true" t="shared" si="12" ref="G59:G60">E59*F59</f>
        <v>0</v>
      </c>
      <c r="H59" s="62"/>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row>
    <row r="60" spans="1:49" s="12" customFormat="1" ht="51">
      <c r="A60" s="83" t="s">
        <v>156</v>
      </c>
      <c r="B60" s="8" t="s">
        <v>26</v>
      </c>
      <c r="C60" s="8" t="s">
        <v>44</v>
      </c>
      <c r="D60" s="13" t="s">
        <v>24</v>
      </c>
      <c r="E60" s="39">
        <v>0</v>
      </c>
      <c r="F60" s="14">
        <v>1</v>
      </c>
      <c r="G60" s="46">
        <f t="shared" si="12"/>
        <v>0</v>
      </c>
      <c r="H60" s="62"/>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row>
    <row r="61" spans="1:49" s="12" customFormat="1" ht="81" customHeight="1">
      <c r="A61" s="83" t="s">
        <v>157</v>
      </c>
      <c r="B61" s="27" t="s">
        <v>63</v>
      </c>
      <c r="C61" s="15"/>
      <c r="D61" s="16"/>
      <c r="E61" s="37"/>
      <c r="F61" s="16"/>
      <c r="G61" s="37"/>
      <c r="H61" s="62"/>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row>
    <row r="62" spans="1:49" s="12" customFormat="1" ht="37.5" customHeight="1">
      <c r="A62" s="83" t="s">
        <v>158</v>
      </c>
      <c r="B62" s="9" t="s">
        <v>14</v>
      </c>
      <c r="C62" s="87" t="s">
        <v>325</v>
      </c>
      <c r="D62" s="11" t="s">
        <v>16</v>
      </c>
      <c r="E62" s="55">
        <v>0</v>
      </c>
      <c r="F62" s="11">
        <v>1</v>
      </c>
      <c r="G62" s="46">
        <f aca="true" t="shared" si="13" ref="G62:G63">E62*F62</f>
        <v>0</v>
      </c>
      <c r="H62" s="62"/>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row>
    <row r="63" spans="1:49" s="12" customFormat="1" ht="50.25" customHeight="1">
      <c r="A63" s="83" t="s">
        <v>159</v>
      </c>
      <c r="B63" s="9" t="s">
        <v>17</v>
      </c>
      <c r="C63" s="76" t="s">
        <v>18</v>
      </c>
      <c r="D63" s="11" t="s">
        <v>16</v>
      </c>
      <c r="E63" s="55">
        <v>0</v>
      </c>
      <c r="F63" s="11">
        <v>1</v>
      </c>
      <c r="G63" s="46">
        <f t="shared" si="13"/>
        <v>0</v>
      </c>
      <c r="H63" s="62"/>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row>
    <row r="64" spans="1:49" s="12" customFormat="1" ht="76.5">
      <c r="A64" s="83" t="s">
        <v>160</v>
      </c>
      <c r="B64" s="9" t="s">
        <v>61</v>
      </c>
      <c r="C64" s="76" t="s">
        <v>41</v>
      </c>
      <c r="D64" s="11" t="s">
        <v>16</v>
      </c>
      <c r="E64" s="55">
        <v>0</v>
      </c>
      <c r="F64" s="11">
        <v>1</v>
      </c>
      <c r="G64" s="46">
        <f>E64*F64</f>
        <v>0</v>
      </c>
      <c r="H64" s="62"/>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row>
    <row r="65" spans="1:49" s="12" customFormat="1" ht="25.5">
      <c r="A65" s="83" t="s">
        <v>161</v>
      </c>
      <c r="B65" s="9" t="s">
        <v>22</v>
      </c>
      <c r="C65" s="9" t="s">
        <v>23</v>
      </c>
      <c r="D65" s="10" t="s">
        <v>24</v>
      </c>
      <c r="E65" s="55">
        <v>0</v>
      </c>
      <c r="F65" s="11">
        <v>1</v>
      </c>
      <c r="G65" s="46">
        <f aca="true" t="shared" si="14" ref="G65:G66">E65*F65</f>
        <v>0</v>
      </c>
      <c r="H65" s="62"/>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row>
    <row r="66" spans="1:49" s="12" customFormat="1" ht="51">
      <c r="A66" s="83" t="s">
        <v>162</v>
      </c>
      <c r="B66" s="8" t="s">
        <v>26</v>
      </c>
      <c r="C66" s="8" t="s">
        <v>64</v>
      </c>
      <c r="D66" s="13" t="s">
        <v>24</v>
      </c>
      <c r="E66" s="39">
        <v>0</v>
      </c>
      <c r="F66" s="14">
        <v>1</v>
      </c>
      <c r="G66" s="46">
        <f t="shared" si="14"/>
        <v>0</v>
      </c>
      <c r="H66" s="62"/>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row>
    <row r="67" spans="1:49" s="12" customFormat="1" ht="56.25" customHeight="1">
      <c r="A67" s="83" t="s">
        <v>163</v>
      </c>
      <c r="B67" s="4" t="s">
        <v>65</v>
      </c>
      <c r="C67" s="86"/>
      <c r="D67" s="5"/>
      <c r="E67" s="36"/>
      <c r="F67" s="5"/>
      <c r="G67" s="36"/>
      <c r="H67" s="62"/>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row>
    <row r="68" spans="1:49" s="12" customFormat="1" ht="56.25" customHeight="1">
      <c r="A68" s="83" t="s">
        <v>164</v>
      </c>
      <c r="B68" s="27" t="s">
        <v>66</v>
      </c>
      <c r="C68" s="15"/>
      <c r="D68" s="16"/>
      <c r="E68" s="37"/>
      <c r="F68" s="16"/>
      <c r="G68" s="37"/>
      <c r="H68" s="62"/>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row>
    <row r="69" spans="1:49" s="12" customFormat="1" ht="37.5" customHeight="1">
      <c r="A69" s="83" t="s">
        <v>165</v>
      </c>
      <c r="B69" s="9" t="s">
        <v>14</v>
      </c>
      <c r="C69" s="87" t="s">
        <v>325</v>
      </c>
      <c r="D69" s="11" t="s">
        <v>16</v>
      </c>
      <c r="E69" s="55">
        <v>0</v>
      </c>
      <c r="F69" s="11">
        <v>1</v>
      </c>
      <c r="G69" s="46">
        <f aca="true" t="shared" si="15" ref="G69:G70">E69*F69</f>
        <v>0</v>
      </c>
      <c r="H69" s="62"/>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row>
    <row r="70" spans="1:49" s="12" customFormat="1" ht="50.25" customHeight="1">
      <c r="A70" s="83" t="s">
        <v>166</v>
      </c>
      <c r="B70" s="9" t="s">
        <v>17</v>
      </c>
      <c r="C70" s="76" t="s">
        <v>18</v>
      </c>
      <c r="D70" s="11" t="s">
        <v>16</v>
      </c>
      <c r="E70" s="55">
        <v>0</v>
      </c>
      <c r="F70" s="11">
        <v>1</v>
      </c>
      <c r="G70" s="46">
        <f t="shared" si="15"/>
        <v>0</v>
      </c>
      <c r="H70" s="62"/>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row>
    <row r="71" spans="1:49" s="12" customFormat="1" ht="76.5">
      <c r="A71" s="83" t="s">
        <v>167</v>
      </c>
      <c r="B71" s="9" t="s">
        <v>61</v>
      </c>
      <c r="C71" s="87" t="s">
        <v>41</v>
      </c>
      <c r="D71" s="11" t="s">
        <v>16</v>
      </c>
      <c r="E71" s="55">
        <v>0</v>
      </c>
      <c r="F71" s="11">
        <v>1</v>
      </c>
      <c r="G71" s="46">
        <f>E71*F71</f>
        <v>0</v>
      </c>
      <c r="H71" s="62"/>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row>
    <row r="72" spans="1:49" s="12" customFormat="1" ht="25.5">
      <c r="A72" s="83" t="s">
        <v>168</v>
      </c>
      <c r="B72" s="9" t="s">
        <v>22</v>
      </c>
      <c r="C72" s="9" t="s">
        <v>23</v>
      </c>
      <c r="D72" s="10" t="s">
        <v>24</v>
      </c>
      <c r="E72" s="55">
        <v>0</v>
      </c>
      <c r="F72" s="11">
        <v>1</v>
      </c>
      <c r="G72" s="46">
        <f aca="true" t="shared" si="16" ref="G72:G73">E72*F72</f>
        <v>0</v>
      </c>
      <c r="H72" s="62"/>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row>
    <row r="73" spans="1:49" s="12" customFormat="1" ht="51">
      <c r="A73" s="83" t="s">
        <v>169</v>
      </c>
      <c r="B73" s="8" t="s">
        <v>26</v>
      </c>
      <c r="C73" s="8" t="s">
        <v>64</v>
      </c>
      <c r="D73" s="13" t="s">
        <v>24</v>
      </c>
      <c r="E73" s="39">
        <v>0</v>
      </c>
      <c r="F73" s="14">
        <v>1</v>
      </c>
      <c r="G73" s="47">
        <f t="shared" si="16"/>
        <v>0</v>
      </c>
      <c r="H73" s="62"/>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row>
    <row r="74" spans="1:49" s="12" customFormat="1" ht="77.25" customHeight="1">
      <c r="A74" s="83" t="s">
        <v>170</v>
      </c>
      <c r="B74" s="4" t="s">
        <v>67</v>
      </c>
      <c r="C74" s="86"/>
      <c r="D74" s="5"/>
      <c r="E74" s="36"/>
      <c r="F74" s="5"/>
      <c r="G74" s="36"/>
      <c r="H74" s="62"/>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row>
    <row r="75" spans="1:49" s="12" customFormat="1" ht="66.75" customHeight="1">
      <c r="A75" s="7" t="s">
        <v>171</v>
      </c>
      <c r="B75" s="27" t="s">
        <v>68</v>
      </c>
      <c r="C75" s="15"/>
      <c r="D75" s="16"/>
      <c r="E75" s="37"/>
      <c r="F75" s="16"/>
      <c r="G75" s="37"/>
      <c r="H75" s="62"/>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row>
    <row r="76" spans="1:49" s="12" customFormat="1" ht="66" customHeight="1">
      <c r="A76" s="83" t="s">
        <v>172</v>
      </c>
      <c r="B76" s="9" t="s">
        <v>14</v>
      </c>
      <c r="C76" s="87" t="s">
        <v>325</v>
      </c>
      <c r="D76" s="11" t="s">
        <v>16</v>
      </c>
      <c r="E76" s="55">
        <v>0</v>
      </c>
      <c r="F76" s="11">
        <v>1</v>
      </c>
      <c r="G76" s="46">
        <f aca="true" t="shared" si="17" ref="G76:G79">E76*F76</f>
        <v>0</v>
      </c>
      <c r="H76" s="62"/>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row>
    <row r="77" spans="1:49" s="12" customFormat="1" ht="66" customHeight="1">
      <c r="A77" s="83" t="s">
        <v>173</v>
      </c>
      <c r="B77" s="9" t="s">
        <v>17</v>
      </c>
      <c r="C77" s="76" t="s">
        <v>18</v>
      </c>
      <c r="D77" s="11" t="s">
        <v>16</v>
      </c>
      <c r="E77" s="55">
        <v>0</v>
      </c>
      <c r="F77" s="11">
        <v>1</v>
      </c>
      <c r="G77" s="46">
        <f t="shared" si="17"/>
        <v>0</v>
      </c>
      <c r="H77" s="62"/>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row>
    <row r="78" spans="1:49" s="12" customFormat="1" ht="76.5">
      <c r="A78" s="83" t="s">
        <v>174</v>
      </c>
      <c r="B78" s="9" t="s">
        <v>61</v>
      </c>
      <c r="C78" s="87" t="s">
        <v>41</v>
      </c>
      <c r="D78" s="11" t="s">
        <v>16</v>
      </c>
      <c r="E78" s="55">
        <v>0</v>
      </c>
      <c r="F78" s="11">
        <v>1</v>
      </c>
      <c r="G78" s="46">
        <f t="shared" si="17"/>
        <v>0</v>
      </c>
      <c r="H78" s="62"/>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row>
    <row r="79" spans="1:49" s="12" customFormat="1" ht="25.5">
      <c r="A79" s="83" t="s">
        <v>175</v>
      </c>
      <c r="B79" s="9" t="s">
        <v>22</v>
      </c>
      <c r="C79" s="9" t="s">
        <v>23</v>
      </c>
      <c r="D79" s="10" t="s">
        <v>24</v>
      </c>
      <c r="E79" s="55">
        <v>0</v>
      </c>
      <c r="F79" s="11">
        <v>1</v>
      </c>
      <c r="G79" s="46">
        <f t="shared" si="17"/>
        <v>0</v>
      </c>
      <c r="H79" s="62"/>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row>
    <row r="80" spans="1:49" s="12" customFormat="1" ht="51">
      <c r="A80" s="83" t="s">
        <v>176</v>
      </c>
      <c r="B80" s="8" t="s">
        <v>26</v>
      </c>
      <c r="C80" s="8" t="s">
        <v>44</v>
      </c>
      <c r="D80" s="13" t="s">
        <v>24</v>
      </c>
      <c r="E80" s="39">
        <v>0</v>
      </c>
      <c r="F80" s="14">
        <v>1</v>
      </c>
      <c r="G80" s="47">
        <f aca="true" t="shared" si="18" ref="G80">E80*F80</f>
        <v>0</v>
      </c>
      <c r="H80" s="62"/>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row>
    <row r="81" spans="1:49" s="12" customFormat="1" ht="107.25" customHeight="1">
      <c r="A81" s="7" t="s">
        <v>177</v>
      </c>
      <c r="B81" s="27" t="s">
        <v>69</v>
      </c>
      <c r="C81" s="15"/>
      <c r="D81" s="16"/>
      <c r="E81" s="37"/>
      <c r="F81" s="16"/>
      <c r="G81" s="37"/>
      <c r="H81" s="62"/>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row>
    <row r="82" spans="1:49" s="12" customFormat="1" ht="66" customHeight="1">
      <c r="A82" s="83" t="s">
        <v>178</v>
      </c>
      <c r="B82" s="9" t="s">
        <v>14</v>
      </c>
      <c r="C82" s="87" t="s">
        <v>325</v>
      </c>
      <c r="D82" s="11" t="s">
        <v>16</v>
      </c>
      <c r="E82" s="55">
        <v>0</v>
      </c>
      <c r="F82" s="11">
        <v>1</v>
      </c>
      <c r="G82" s="46">
        <f aca="true" t="shared" si="19" ref="G82:G86">E82*F82</f>
        <v>0</v>
      </c>
      <c r="H82" s="62"/>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row>
    <row r="83" spans="1:49" s="12" customFormat="1" ht="66" customHeight="1">
      <c r="A83" s="83" t="s">
        <v>179</v>
      </c>
      <c r="B83" s="9" t="s">
        <v>17</v>
      </c>
      <c r="C83" s="76" t="s">
        <v>18</v>
      </c>
      <c r="D83" s="11" t="s">
        <v>16</v>
      </c>
      <c r="E83" s="55">
        <v>0</v>
      </c>
      <c r="F83" s="11">
        <v>1</v>
      </c>
      <c r="G83" s="46">
        <f t="shared" si="19"/>
        <v>0</v>
      </c>
      <c r="H83" s="62"/>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row>
    <row r="84" spans="1:49" s="12" customFormat="1" ht="76.5">
      <c r="A84" s="83" t="s">
        <v>180</v>
      </c>
      <c r="B84" s="9" t="s">
        <v>61</v>
      </c>
      <c r="C84" s="87" t="s">
        <v>41</v>
      </c>
      <c r="D84" s="11" t="s">
        <v>16</v>
      </c>
      <c r="E84" s="55">
        <v>0</v>
      </c>
      <c r="F84" s="11">
        <v>1</v>
      </c>
      <c r="G84" s="46">
        <f t="shared" si="19"/>
        <v>0</v>
      </c>
      <c r="H84" s="62"/>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row>
    <row r="85" spans="1:49" s="12" customFormat="1" ht="25.5">
      <c r="A85" s="83" t="s">
        <v>181</v>
      </c>
      <c r="B85" s="9" t="s">
        <v>22</v>
      </c>
      <c r="C85" s="9" t="s">
        <v>23</v>
      </c>
      <c r="D85" s="10" t="s">
        <v>24</v>
      </c>
      <c r="E85" s="55">
        <v>0</v>
      </c>
      <c r="F85" s="11">
        <v>1</v>
      </c>
      <c r="G85" s="46">
        <f t="shared" si="19"/>
        <v>0</v>
      </c>
      <c r="H85" s="62"/>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row>
    <row r="86" spans="1:49" s="12" customFormat="1" ht="51">
      <c r="A86" s="83" t="s">
        <v>182</v>
      </c>
      <c r="B86" s="8" t="s">
        <v>26</v>
      </c>
      <c r="C86" s="8" t="s">
        <v>44</v>
      </c>
      <c r="D86" s="13" t="s">
        <v>24</v>
      </c>
      <c r="E86" s="39">
        <v>0</v>
      </c>
      <c r="F86" s="14">
        <v>1</v>
      </c>
      <c r="G86" s="46">
        <f t="shared" si="19"/>
        <v>0</v>
      </c>
      <c r="H86" s="62"/>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row>
    <row r="87" spans="1:49" s="12" customFormat="1" ht="107.25" customHeight="1">
      <c r="A87" s="7" t="s">
        <v>45</v>
      </c>
      <c r="B87" s="27" t="s">
        <v>70</v>
      </c>
      <c r="C87" s="15"/>
      <c r="D87" s="16"/>
      <c r="E87" s="37"/>
      <c r="F87" s="16"/>
      <c r="G87" s="37"/>
      <c r="H87" s="62"/>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row>
    <row r="88" spans="1:49" s="12" customFormat="1" ht="66" customHeight="1">
      <c r="A88" s="83" t="s">
        <v>47</v>
      </c>
      <c r="B88" s="9" t="s">
        <v>14</v>
      </c>
      <c r="C88" s="87" t="s">
        <v>325</v>
      </c>
      <c r="D88" s="11" t="s">
        <v>16</v>
      </c>
      <c r="E88" s="55">
        <v>0</v>
      </c>
      <c r="F88" s="11">
        <v>1</v>
      </c>
      <c r="G88" s="46">
        <f aca="true" t="shared" si="20" ref="G88:G93">E88*F88</f>
        <v>0</v>
      </c>
      <c r="H88" s="62"/>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row>
    <row r="89" spans="1:49" s="12" customFormat="1" ht="66" customHeight="1">
      <c r="A89" s="83" t="s">
        <v>183</v>
      </c>
      <c r="B89" s="9" t="s">
        <v>37</v>
      </c>
      <c r="C89" s="76" t="s">
        <v>38</v>
      </c>
      <c r="D89" s="11" t="s">
        <v>16</v>
      </c>
      <c r="E89" s="55">
        <v>0</v>
      </c>
      <c r="F89" s="11">
        <v>1</v>
      </c>
      <c r="G89" s="46">
        <f t="shared" si="20"/>
        <v>0</v>
      </c>
      <c r="H89" s="62"/>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row>
    <row r="90" spans="1:49" s="12" customFormat="1" ht="63.75" customHeight="1">
      <c r="A90" s="83" t="s">
        <v>184</v>
      </c>
      <c r="B90" s="9" t="s">
        <v>39</v>
      </c>
      <c r="C90" s="76" t="s">
        <v>40</v>
      </c>
      <c r="D90" s="11" t="s">
        <v>16</v>
      </c>
      <c r="E90" s="55">
        <v>0</v>
      </c>
      <c r="F90" s="11">
        <v>1</v>
      </c>
      <c r="G90" s="46">
        <f>E90*F90</f>
        <v>0</v>
      </c>
      <c r="H90" s="62"/>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row>
    <row r="91" spans="1:49" s="12" customFormat="1" ht="76.5">
      <c r="A91" s="83" t="s">
        <v>185</v>
      </c>
      <c r="B91" s="9" t="s">
        <v>61</v>
      </c>
      <c r="C91" s="87" t="s">
        <v>41</v>
      </c>
      <c r="D91" s="11" t="s">
        <v>16</v>
      </c>
      <c r="E91" s="55">
        <v>0</v>
      </c>
      <c r="F91" s="11">
        <v>1</v>
      </c>
      <c r="G91" s="46">
        <f t="shared" si="20"/>
        <v>0</v>
      </c>
      <c r="H91" s="62"/>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row>
    <row r="92" spans="1:49" s="6" customFormat="1" ht="25.5">
      <c r="A92" s="83" t="s">
        <v>186</v>
      </c>
      <c r="B92" s="9" t="s">
        <v>22</v>
      </c>
      <c r="C92" s="9" t="s">
        <v>23</v>
      </c>
      <c r="D92" s="10" t="s">
        <v>24</v>
      </c>
      <c r="E92" s="55">
        <v>0</v>
      </c>
      <c r="F92" s="11">
        <v>1</v>
      </c>
      <c r="G92" s="46">
        <f t="shared" si="20"/>
        <v>0</v>
      </c>
      <c r="H92" s="62"/>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row>
    <row r="93" spans="1:49" s="12" customFormat="1" ht="51">
      <c r="A93" s="83" t="s">
        <v>187</v>
      </c>
      <c r="B93" s="8" t="s">
        <v>26</v>
      </c>
      <c r="C93" s="8" t="s">
        <v>44</v>
      </c>
      <c r="D93" s="13" t="s">
        <v>24</v>
      </c>
      <c r="E93" s="39">
        <v>0</v>
      </c>
      <c r="F93" s="14">
        <v>1</v>
      </c>
      <c r="G93" s="46">
        <f t="shared" si="20"/>
        <v>0</v>
      </c>
      <c r="H93" s="62"/>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row>
    <row r="94" spans="1:8" ht="107.25" customHeight="1">
      <c r="A94" s="83" t="s">
        <v>188</v>
      </c>
      <c r="B94" s="27" t="s">
        <v>71</v>
      </c>
      <c r="C94" s="15"/>
      <c r="D94" s="16"/>
      <c r="E94" s="37"/>
      <c r="F94" s="16"/>
      <c r="G94" s="37"/>
      <c r="H94" s="61"/>
    </row>
    <row r="95" spans="1:49" s="12" customFormat="1" ht="66" customHeight="1">
      <c r="A95" s="83" t="s">
        <v>189</v>
      </c>
      <c r="B95" s="9" t="s">
        <v>14</v>
      </c>
      <c r="C95" s="87" t="s">
        <v>325</v>
      </c>
      <c r="D95" s="11" t="s">
        <v>16</v>
      </c>
      <c r="E95" s="55">
        <v>0</v>
      </c>
      <c r="F95" s="11">
        <v>1</v>
      </c>
      <c r="G95" s="46">
        <f aca="true" t="shared" si="21" ref="G95:G99">E95*F95</f>
        <v>0</v>
      </c>
      <c r="H95" s="62"/>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row>
    <row r="96" spans="1:49" s="12" customFormat="1" ht="84" customHeight="1">
      <c r="A96" s="83" t="s">
        <v>190</v>
      </c>
      <c r="B96" s="9" t="s">
        <v>17</v>
      </c>
      <c r="C96" s="76" t="s">
        <v>18</v>
      </c>
      <c r="D96" s="11" t="s">
        <v>16</v>
      </c>
      <c r="E96" s="55">
        <v>0</v>
      </c>
      <c r="F96" s="11">
        <v>1</v>
      </c>
      <c r="G96" s="46">
        <f t="shared" si="21"/>
        <v>0</v>
      </c>
      <c r="H96" s="62"/>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row>
    <row r="97" spans="1:49" s="12" customFormat="1" ht="76.5">
      <c r="A97" s="83" t="s">
        <v>191</v>
      </c>
      <c r="B97" s="9" t="s">
        <v>61</v>
      </c>
      <c r="C97" s="87" t="s">
        <v>41</v>
      </c>
      <c r="D97" s="11" t="s">
        <v>16</v>
      </c>
      <c r="E97" s="55">
        <v>0</v>
      </c>
      <c r="F97" s="11">
        <v>1</v>
      </c>
      <c r="G97" s="46">
        <f t="shared" si="21"/>
        <v>0</v>
      </c>
      <c r="H97" s="62"/>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row>
    <row r="98" spans="1:49" s="12" customFormat="1" ht="25.5">
      <c r="A98" s="83" t="s">
        <v>192</v>
      </c>
      <c r="B98" s="9" t="s">
        <v>22</v>
      </c>
      <c r="C98" s="9" t="s">
        <v>23</v>
      </c>
      <c r="D98" s="10" t="s">
        <v>24</v>
      </c>
      <c r="E98" s="55">
        <v>0</v>
      </c>
      <c r="F98" s="11">
        <v>1</v>
      </c>
      <c r="G98" s="46">
        <f t="shared" si="21"/>
        <v>0</v>
      </c>
      <c r="H98" s="62"/>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row>
    <row r="99" spans="1:49" s="12" customFormat="1" ht="51">
      <c r="A99" s="83" t="s">
        <v>193</v>
      </c>
      <c r="B99" s="8" t="s">
        <v>26</v>
      </c>
      <c r="C99" s="8" t="s">
        <v>44</v>
      </c>
      <c r="D99" s="13" t="s">
        <v>24</v>
      </c>
      <c r="E99" s="39">
        <v>0</v>
      </c>
      <c r="F99" s="14">
        <v>1</v>
      </c>
      <c r="G99" s="46">
        <f t="shared" si="21"/>
        <v>0</v>
      </c>
      <c r="H99" s="62"/>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row>
    <row r="100" spans="1:49" s="12" customFormat="1" ht="107.25" customHeight="1">
      <c r="A100" s="83" t="s">
        <v>194</v>
      </c>
      <c r="B100" s="27" t="s">
        <v>72</v>
      </c>
      <c r="C100" s="15"/>
      <c r="D100" s="16"/>
      <c r="E100" s="37"/>
      <c r="F100" s="16"/>
      <c r="G100" s="37"/>
      <c r="H100" s="62"/>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row>
    <row r="101" spans="1:8" ht="66" customHeight="1">
      <c r="A101" s="83" t="s">
        <v>195</v>
      </c>
      <c r="B101" s="9" t="s">
        <v>14</v>
      </c>
      <c r="C101" s="87" t="s">
        <v>325</v>
      </c>
      <c r="D101" s="11" t="s">
        <v>16</v>
      </c>
      <c r="E101" s="55">
        <v>0</v>
      </c>
      <c r="F101" s="11">
        <v>1</v>
      </c>
      <c r="G101" s="46">
        <f aca="true" t="shared" si="22" ref="G101:G105">E101*F101</f>
        <v>0</v>
      </c>
      <c r="H101" s="61"/>
    </row>
    <row r="102" spans="1:49" s="12" customFormat="1" ht="66" customHeight="1">
      <c r="A102" s="83" t="s">
        <v>196</v>
      </c>
      <c r="B102" s="9" t="s">
        <v>17</v>
      </c>
      <c r="C102" s="76" t="s">
        <v>18</v>
      </c>
      <c r="D102" s="11" t="s">
        <v>16</v>
      </c>
      <c r="E102" s="55">
        <v>0</v>
      </c>
      <c r="F102" s="11">
        <v>1</v>
      </c>
      <c r="G102" s="46">
        <f t="shared" si="22"/>
        <v>0</v>
      </c>
      <c r="H102" s="62"/>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row>
    <row r="103" spans="1:49" s="12" customFormat="1" ht="76.5">
      <c r="A103" s="83" t="s">
        <v>197</v>
      </c>
      <c r="B103" s="9" t="s">
        <v>61</v>
      </c>
      <c r="C103" s="87" t="s">
        <v>41</v>
      </c>
      <c r="D103" s="11" t="s">
        <v>16</v>
      </c>
      <c r="E103" s="55">
        <v>0</v>
      </c>
      <c r="F103" s="11">
        <v>1</v>
      </c>
      <c r="G103" s="46">
        <f t="shared" si="22"/>
        <v>0</v>
      </c>
      <c r="H103" s="62"/>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row>
    <row r="104" spans="1:49" s="12" customFormat="1" ht="25.5">
      <c r="A104" s="83" t="s">
        <v>198</v>
      </c>
      <c r="B104" s="9" t="s">
        <v>22</v>
      </c>
      <c r="C104" s="9" t="s">
        <v>23</v>
      </c>
      <c r="D104" s="10" t="s">
        <v>24</v>
      </c>
      <c r="E104" s="55">
        <v>0</v>
      </c>
      <c r="F104" s="11">
        <v>1</v>
      </c>
      <c r="G104" s="46">
        <f t="shared" si="22"/>
        <v>0</v>
      </c>
      <c r="H104" s="62"/>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row>
    <row r="105" spans="1:49" s="12" customFormat="1" ht="51">
      <c r="A105" s="83" t="s">
        <v>199</v>
      </c>
      <c r="B105" s="8" t="s">
        <v>26</v>
      </c>
      <c r="C105" s="8" t="s">
        <v>44</v>
      </c>
      <c r="D105" s="13" t="s">
        <v>24</v>
      </c>
      <c r="E105" s="39">
        <v>0</v>
      </c>
      <c r="F105" s="14">
        <v>1</v>
      </c>
      <c r="G105" s="46">
        <f t="shared" si="22"/>
        <v>0</v>
      </c>
      <c r="H105" s="62"/>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row>
    <row r="106" spans="1:8" ht="107.25" customHeight="1">
      <c r="A106" s="83" t="s">
        <v>200</v>
      </c>
      <c r="B106" s="27" t="s">
        <v>73</v>
      </c>
      <c r="C106" s="15"/>
      <c r="D106" s="16"/>
      <c r="E106" s="37"/>
      <c r="F106" s="16"/>
      <c r="G106" s="37"/>
      <c r="H106" s="61"/>
    </row>
    <row r="107" spans="1:49" s="12" customFormat="1" ht="66" customHeight="1">
      <c r="A107" s="83" t="s">
        <v>201</v>
      </c>
      <c r="B107" s="70" t="s">
        <v>14</v>
      </c>
      <c r="C107" s="87" t="s">
        <v>325</v>
      </c>
      <c r="D107" s="11" t="s">
        <v>16</v>
      </c>
      <c r="E107" s="55">
        <v>0</v>
      </c>
      <c r="F107" s="11">
        <v>1</v>
      </c>
      <c r="G107" s="46">
        <f aca="true" t="shared" si="23" ref="G107:G111">E107*F107</f>
        <v>0</v>
      </c>
      <c r="H107" s="62"/>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row>
    <row r="108" spans="1:49" s="12" customFormat="1" ht="66" customHeight="1">
      <c r="A108" s="83" t="s">
        <v>202</v>
      </c>
      <c r="B108" s="70" t="s">
        <v>17</v>
      </c>
      <c r="C108" s="76" t="s">
        <v>18</v>
      </c>
      <c r="D108" s="11" t="s">
        <v>16</v>
      </c>
      <c r="E108" s="55">
        <v>0</v>
      </c>
      <c r="F108" s="11">
        <v>1</v>
      </c>
      <c r="G108" s="46">
        <f t="shared" si="23"/>
        <v>0</v>
      </c>
      <c r="H108" s="62"/>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row>
    <row r="109" spans="1:49" s="12" customFormat="1" ht="76.5">
      <c r="A109" s="83" t="s">
        <v>203</v>
      </c>
      <c r="B109" s="70" t="s">
        <v>61</v>
      </c>
      <c r="C109" s="87" t="s">
        <v>41</v>
      </c>
      <c r="D109" s="11" t="s">
        <v>16</v>
      </c>
      <c r="E109" s="55">
        <v>0</v>
      </c>
      <c r="F109" s="11">
        <v>1</v>
      </c>
      <c r="G109" s="46">
        <f t="shared" si="23"/>
        <v>0</v>
      </c>
      <c r="H109" s="62"/>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row>
    <row r="110" spans="1:49" s="12" customFormat="1" ht="25.5">
      <c r="A110" s="83" t="s">
        <v>204</v>
      </c>
      <c r="B110" s="70" t="s">
        <v>22</v>
      </c>
      <c r="C110" s="9" t="s">
        <v>23</v>
      </c>
      <c r="D110" s="10" t="s">
        <v>24</v>
      </c>
      <c r="E110" s="55">
        <v>0</v>
      </c>
      <c r="F110" s="11">
        <v>1</v>
      </c>
      <c r="G110" s="46">
        <f t="shared" si="23"/>
        <v>0</v>
      </c>
      <c r="H110" s="62"/>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row>
    <row r="111" spans="1:49" s="12" customFormat="1" ht="51">
      <c r="A111" s="83" t="s">
        <v>205</v>
      </c>
      <c r="B111" s="68" t="s">
        <v>26</v>
      </c>
      <c r="C111" s="8" t="s">
        <v>64</v>
      </c>
      <c r="D111" s="13" t="s">
        <v>24</v>
      </c>
      <c r="E111" s="39">
        <v>0</v>
      </c>
      <c r="F111" s="14">
        <v>1</v>
      </c>
      <c r="G111" s="46">
        <f t="shared" si="23"/>
        <v>0</v>
      </c>
      <c r="H111" s="62"/>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row>
    <row r="112" spans="1:49" s="12" customFormat="1" ht="56.25" customHeight="1">
      <c r="A112" s="83" t="s">
        <v>206</v>
      </c>
      <c r="B112" s="27" t="s">
        <v>74</v>
      </c>
      <c r="C112" s="15"/>
      <c r="D112" s="16"/>
      <c r="E112" s="37"/>
      <c r="F112" s="16"/>
      <c r="G112" s="37"/>
      <c r="H112" s="62"/>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row>
    <row r="113" spans="1:49" s="12" customFormat="1" ht="77.25" customHeight="1">
      <c r="A113" s="83" t="s">
        <v>207</v>
      </c>
      <c r="B113" s="9" t="s">
        <v>14</v>
      </c>
      <c r="C113" s="87" t="s">
        <v>325</v>
      </c>
      <c r="D113" s="11" t="s">
        <v>16</v>
      </c>
      <c r="E113" s="55">
        <v>0</v>
      </c>
      <c r="F113" s="11">
        <v>1</v>
      </c>
      <c r="G113" s="46">
        <f aca="true" t="shared" si="24" ref="G113:G117">E113*F113</f>
        <v>0</v>
      </c>
      <c r="H113" s="62"/>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row>
    <row r="114" spans="1:49" s="12" customFormat="1" ht="77.25" customHeight="1">
      <c r="A114" s="83" t="s">
        <v>208</v>
      </c>
      <c r="B114" s="9" t="s">
        <v>17</v>
      </c>
      <c r="C114" s="76" t="s">
        <v>18</v>
      </c>
      <c r="D114" s="11" t="s">
        <v>16</v>
      </c>
      <c r="E114" s="55">
        <v>0</v>
      </c>
      <c r="F114" s="11">
        <v>1</v>
      </c>
      <c r="G114" s="46">
        <f t="shared" si="24"/>
        <v>0</v>
      </c>
      <c r="H114" s="62"/>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row>
    <row r="115" spans="1:49" s="12" customFormat="1" ht="76.5">
      <c r="A115" s="83" t="s">
        <v>209</v>
      </c>
      <c r="B115" s="9" t="s">
        <v>61</v>
      </c>
      <c r="C115" s="87" t="s">
        <v>41</v>
      </c>
      <c r="D115" s="11" t="s">
        <v>16</v>
      </c>
      <c r="E115" s="55">
        <v>0</v>
      </c>
      <c r="F115" s="11">
        <v>1</v>
      </c>
      <c r="G115" s="46">
        <f t="shared" si="24"/>
        <v>0</v>
      </c>
      <c r="H115" s="62"/>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row>
    <row r="116" spans="1:49" s="12" customFormat="1" ht="25.5">
      <c r="A116" s="83" t="s">
        <v>210</v>
      </c>
      <c r="B116" s="9" t="s">
        <v>22</v>
      </c>
      <c r="C116" s="9" t="s">
        <v>23</v>
      </c>
      <c r="D116" s="10" t="s">
        <v>24</v>
      </c>
      <c r="E116" s="55">
        <v>0</v>
      </c>
      <c r="F116" s="11">
        <v>1</v>
      </c>
      <c r="G116" s="46">
        <f t="shared" si="24"/>
        <v>0</v>
      </c>
      <c r="H116" s="62"/>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row>
    <row r="117" spans="1:49" s="12" customFormat="1" ht="51">
      <c r="A117" s="83" t="s">
        <v>211</v>
      </c>
      <c r="B117" s="8" t="s">
        <v>26</v>
      </c>
      <c r="C117" s="8" t="s">
        <v>64</v>
      </c>
      <c r="D117" s="13" t="s">
        <v>24</v>
      </c>
      <c r="E117" s="39">
        <v>0</v>
      </c>
      <c r="F117" s="14">
        <v>1</v>
      </c>
      <c r="G117" s="46">
        <f t="shared" si="24"/>
        <v>0</v>
      </c>
      <c r="H117" s="62"/>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row>
    <row r="118" spans="1:49" s="12" customFormat="1" ht="81" customHeight="1">
      <c r="A118" s="83" t="s">
        <v>212</v>
      </c>
      <c r="B118" s="27" t="s">
        <v>75</v>
      </c>
      <c r="C118" s="15"/>
      <c r="D118" s="16"/>
      <c r="E118" s="37"/>
      <c r="F118" s="16"/>
      <c r="G118" s="37"/>
      <c r="H118" s="62"/>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row>
    <row r="119" spans="1:8" ht="67.5" customHeight="1">
      <c r="A119" s="83" t="s">
        <v>213</v>
      </c>
      <c r="B119" s="9" t="s">
        <v>14</v>
      </c>
      <c r="C119" s="87" t="s">
        <v>325</v>
      </c>
      <c r="D119" s="11" t="s">
        <v>16</v>
      </c>
      <c r="E119" s="55">
        <v>0</v>
      </c>
      <c r="F119" s="11">
        <v>1</v>
      </c>
      <c r="G119" s="46">
        <f aca="true" t="shared" si="25" ref="G119:G123">E119*F119</f>
        <v>0</v>
      </c>
      <c r="H119" s="61"/>
    </row>
    <row r="120" spans="1:8" ht="51.75" customHeight="1">
      <c r="A120" s="83" t="s">
        <v>214</v>
      </c>
      <c r="B120" s="9" t="s">
        <v>17</v>
      </c>
      <c r="C120" s="76" t="s">
        <v>18</v>
      </c>
      <c r="D120" s="11" t="s">
        <v>16</v>
      </c>
      <c r="E120" s="55">
        <v>0</v>
      </c>
      <c r="F120" s="11">
        <v>1</v>
      </c>
      <c r="G120" s="46">
        <f t="shared" si="25"/>
        <v>0</v>
      </c>
      <c r="H120" s="61"/>
    </row>
    <row r="121" spans="1:49" s="12" customFormat="1" ht="76.5">
      <c r="A121" s="83" t="s">
        <v>215</v>
      </c>
      <c r="B121" s="9" t="s">
        <v>61</v>
      </c>
      <c r="C121" s="87" t="s">
        <v>41</v>
      </c>
      <c r="D121" s="11" t="s">
        <v>16</v>
      </c>
      <c r="E121" s="55">
        <v>0</v>
      </c>
      <c r="F121" s="11">
        <v>1</v>
      </c>
      <c r="G121" s="46">
        <f t="shared" si="25"/>
        <v>0</v>
      </c>
      <c r="H121" s="62"/>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row>
    <row r="122" spans="1:49" s="12" customFormat="1" ht="25.5">
      <c r="A122" s="83" t="s">
        <v>216</v>
      </c>
      <c r="B122" s="9" t="s">
        <v>22</v>
      </c>
      <c r="C122" s="9" t="s">
        <v>23</v>
      </c>
      <c r="D122" s="10" t="s">
        <v>24</v>
      </c>
      <c r="E122" s="55">
        <v>0</v>
      </c>
      <c r="F122" s="11">
        <v>1</v>
      </c>
      <c r="G122" s="46">
        <f t="shared" si="25"/>
        <v>0</v>
      </c>
      <c r="H122" s="62"/>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row>
    <row r="123" spans="1:49" s="12" customFormat="1" ht="51">
      <c r="A123" s="83" t="s">
        <v>217</v>
      </c>
      <c r="B123" s="8" t="s">
        <v>26</v>
      </c>
      <c r="C123" s="8" t="s">
        <v>64</v>
      </c>
      <c r="D123" s="13" t="s">
        <v>24</v>
      </c>
      <c r="E123" s="39">
        <v>0</v>
      </c>
      <c r="F123" s="14">
        <v>1</v>
      </c>
      <c r="G123" s="46">
        <f t="shared" si="25"/>
        <v>0</v>
      </c>
      <c r="H123" s="62"/>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row>
    <row r="124" spans="1:49" s="12" customFormat="1" ht="42.75" customHeight="1">
      <c r="A124" s="83" t="s">
        <v>218</v>
      </c>
      <c r="B124" s="4" t="s">
        <v>76</v>
      </c>
      <c r="C124" s="86"/>
      <c r="D124" s="5"/>
      <c r="E124" s="36"/>
      <c r="F124" s="5"/>
      <c r="G124" s="36"/>
      <c r="H124" s="62"/>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row>
    <row r="125" spans="1:49" s="12" customFormat="1" ht="68.25" customHeight="1">
      <c r="A125" s="7" t="s">
        <v>219</v>
      </c>
      <c r="B125" s="27" t="s">
        <v>77</v>
      </c>
      <c r="C125" s="15"/>
      <c r="D125" s="16"/>
      <c r="E125" s="37"/>
      <c r="F125" s="16"/>
      <c r="G125" s="37"/>
      <c r="H125" s="62"/>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row>
    <row r="126" spans="1:49" s="12" customFormat="1" ht="34.5" customHeight="1">
      <c r="A126" s="83" t="s">
        <v>220</v>
      </c>
      <c r="B126" s="70" t="s">
        <v>14</v>
      </c>
      <c r="C126" s="87" t="s">
        <v>325</v>
      </c>
      <c r="D126" s="11" t="s">
        <v>16</v>
      </c>
      <c r="E126" s="55">
        <v>0</v>
      </c>
      <c r="F126" s="11">
        <v>1</v>
      </c>
      <c r="G126" s="46">
        <f aca="true" t="shared" si="26" ref="G126:G130">E126*F126</f>
        <v>0</v>
      </c>
      <c r="H126" s="62"/>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row>
    <row r="127" spans="1:49" s="12" customFormat="1" ht="50.25" customHeight="1">
      <c r="A127" s="83" t="s">
        <v>221</v>
      </c>
      <c r="B127" s="70" t="s">
        <v>17</v>
      </c>
      <c r="C127" s="76" t="s">
        <v>18</v>
      </c>
      <c r="D127" s="11" t="s">
        <v>16</v>
      </c>
      <c r="E127" s="55">
        <v>0</v>
      </c>
      <c r="F127" s="11">
        <v>1</v>
      </c>
      <c r="G127" s="46">
        <f t="shared" si="26"/>
        <v>0</v>
      </c>
      <c r="H127" s="62"/>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row>
    <row r="128" spans="1:49" s="12" customFormat="1" ht="76.5">
      <c r="A128" s="83" t="s">
        <v>222</v>
      </c>
      <c r="B128" s="70" t="s">
        <v>61</v>
      </c>
      <c r="C128" s="87" t="s">
        <v>41</v>
      </c>
      <c r="D128" s="11" t="s">
        <v>16</v>
      </c>
      <c r="E128" s="55">
        <v>0</v>
      </c>
      <c r="F128" s="11">
        <v>1</v>
      </c>
      <c r="G128" s="46">
        <f t="shared" si="26"/>
        <v>0</v>
      </c>
      <c r="H128" s="62"/>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row>
    <row r="129" spans="1:49" s="12" customFormat="1" ht="25.5">
      <c r="A129" s="83" t="s">
        <v>223</v>
      </c>
      <c r="B129" s="70" t="s">
        <v>22</v>
      </c>
      <c r="C129" s="9" t="s">
        <v>23</v>
      </c>
      <c r="D129" s="10" t="s">
        <v>24</v>
      </c>
      <c r="E129" s="55">
        <v>0</v>
      </c>
      <c r="F129" s="11">
        <v>1</v>
      </c>
      <c r="G129" s="46">
        <f t="shared" si="26"/>
        <v>0</v>
      </c>
      <c r="H129" s="62"/>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row>
    <row r="130" spans="1:49" s="12" customFormat="1" ht="51">
      <c r="A130" s="83" t="s">
        <v>224</v>
      </c>
      <c r="B130" s="68" t="s">
        <v>26</v>
      </c>
      <c r="C130" s="8" t="s">
        <v>44</v>
      </c>
      <c r="D130" s="13" t="s">
        <v>24</v>
      </c>
      <c r="E130" s="39">
        <v>0</v>
      </c>
      <c r="F130" s="14">
        <v>1</v>
      </c>
      <c r="G130" s="46">
        <f t="shared" si="26"/>
        <v>0</v>
      </c>
      <c r="H130" s="62"/>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row>
    <row r="131" spans="1:8" ht="55.5" customHeight="1">
      <c r="A131" s="7" t="s">
        <v>225</v>
      </c>
      <c r="B131" s="27" t="s">
        <v>78</v>
      </c>
      <c r="C131" s="15"/>
      <c r="D131" s="16"/>
      <c r="E131" s="37"/>
      <c r="F131" s="16"/>
      <c r="G131" s="37"/>
      <c r="H131" s="61"/>
    </row>
    <row r="132" spans="1:49" s="12" customFormat="1" ht="69" customHeight="1">
      <c r="A132" s="83" t="s">
        <v>226</v>
      </c>
      <c r="B132" s="70" t="s">
        <v>14</v>
      </c>
      <c r="C132" s="87" t="s">
        <v>325</v>
      </c>
      <c r="D132" s="11" t="s">
        <v>16</v>
      </c>
      <c r="E132" s="55">
        <v>0</v>
      </c>
      <c r="F132" s="11">
        <v>2</v>
      </c>
      <c r="G132" s="46">
        <f aca="true" t="shared" si="27" ref="G132:G138">E132*F132</f>
        <v>0</v>
      </c>
      <c r="H132" s="62"/>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row>
    <row r="133" spans="1:49" s="12" customFormat="1" ht="50.25" customHeight="1">
      <c r="A133" s="83" t="s">
        <v>227</v>
      </c>
      <c r="B133" s="70" t="s">
        <v>17</v>
      </c>
      <c r="C133" s="76" t="s">
        <v>18</v>
      </c>
      <c r="D133" s="11" t="s">
        <v>16</v>
      </c>
      <c r="E133" s="55">
        <v>0</v>
      </c>
      <c r="F133" s="11">
        <v>2</v>
      </c>
      <c r="G133" s="46">
        <f t="shared" si="27"/>
        <v>0</v>
      </c>
      <c r="H133" s="62"/>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row>
    <row r="134" spans="1:49" s="12" customFormat="1" ht="67.5" customHeight="1">
      <c r="A134" s="83" t="s">
        <v>228</v>
      </c>
      <c r="B134" s="84" t="s">
        <v>49</v>
      </c>
      <c r="C134" s="29" t="s">
        <v>50</v>
      </c>
      <c r="D134" s="13" t="s">
        <v>16</v>
      </c>
      <c r="E134" s="38">
        <v>0</v>
      </c>
      <c r="F134" s="11">
        <v>1</v>
      </c>
      <c r="G134" s="46">
        <f t="shared" si="27"/>
        <v>0</v>
      </c>
      <c r="H134" s="62"/>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row>
    <row r="135" spans="1:49" s="12" customFormat="1" ht="76.5">
      <c r="A135" s="83" t="s">
        <v>229</v>
      </c>
      <c r="B135" s="70" t="s">
        <v>61</v>
      </c>
      <c r="C135" s="87" t="s">
        <v>41</v>
      </c>
      <c r="D135" s="11" t="s">
        <v>16</v>
      </c>
      <c r="E135" s="55">
        <v>0</v>
      </c>
      <c r="F135" s="11">
        <v>1</v>
      </c>
      <c r="G135" s="46">
        <f t="shared" si="27"/>
        <v>0</v>
      </c>
      <c r="H135" s="62"/>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row>
    <row r="136" spans="1:49" s="12" customFormat="1" ht="38.25">
      <c r="A136" s="83" t="s">
        <v>230</v>
      </c>
      <c r="B136" s="70" t="s">
        <v>79</v>
      </c>
      <c r="C136" s="9" t="s">
        <v>80</v>
      </c>
      <c r="D136" s="10" t="s">
        <v>16</v>
      </c>
      <c r="E136" s="55">
        <v>0</v>
      </c>
      <c r="F136" s="11">
        <v>1</v>
      </c>
      <c r="G136" s="46">
        <f t="shared" si="27"/>
        <v>0</v>
      </c>
      <c r="H136" s="62"/>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row>
    <row r="137" spans="1:49" s="12" customFormat="1" ht="25.5">
      <c r="A137" s="83" t="s">
        <v>231</v>
      </c>
      <c r="B137" s="70" t="s">
        <v>22</v>
      </c>
      <c r="C137" s="9" t="s">
        <v>23</v>
      </c>
      <c r="D137" s="10" t="s">
        <v>24</v>
      </c>
      <c r="E137" s="55">
        <v>0</v>
      </c>
      <c r="F137" s="11">
        <v>2</v>
      </c>
      <c r="G137" s="46">
        <f t="shared" si="27"/>
        <v>0</v>
      </c>
      <c r="H137" s="62"/>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row>
    <row r="138" spans="1:49" s="6" customFormat="1" ht="51">
      <c r="A138" s="83" t="s">
        <v>232</v>
      </c>
      <c r="B138" s="68" t="s">
        <v>26</v>
      </c>
      <c r="C138" s="8" t="s">
        <v>44</v>
      </c>
      <c r="D138" s="13" t="s">
        <v>24</v>
      </c>
      <c r="E138" s="39">
        <v>0</v>
      </c>
      <c r="F138" s="14">
        <v>1</v>
      </c>
      <c r="G138" s="46">
        <f t="shared" si="27"/>
        <v>0</v>
      </c>
      <c r="H138" s="62"/>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row>
    <row r="139" spans="1:49" s="12" customFormat="1" ht="43.5" customHeight="1">
      <c r="A139" s="7" t="s">
        <v>233</v>
      </c>
      <c r="B139" s="27" t="s">
        <v>81</v>
      </c>
      <c r="C139" s="15"/>
      <c r="D139" s="16"/>
      <c r="E139" s="37"/>
      <c r="F139" s="16"/>
      <c r="G139" s="37"/>
      <c r="H139" s="62"/>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row>
    <row r="140" spans="1:49" s="12" customFormat="1" ht="42.75" customHeight="1">
      <c r="A140" s="83" t="s">
        <v>234</v>
      </c>
      <c r="B140" s="70" t="s">
        <v>14</v>
      </c>
      <c r="C140" s="87" t="s">
        <v>325</v>
      </c>
      <c r="D140" s="11" t="s">
        <v>16</v>
      </c>
      <c r="E140" s="55">
        <v>0</v>
      </c>
      <c r="F140" s="11">
        <v>1</v>
      </c>
      <c r="G140" s="46">
        <f aca="true" t="shared" si="28" ref="G140:G144">E140*F140</f>
        <v>0</v>
      </c>
      <c r="H140" s="62"/>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row>
    <row r="141" spans="1:49" s="12" customFormat="1" ht="50.25" customHeight="1">
      <c r="A141" s="83" t="s">
        <v>235</v>
      </c>
      <c r="B141" s="70" t="s">
        <v>17</v>
      </c>
      <c r="C141" s="76" t="s">
        <v>18</v>
      </c>
      <c r="D141" s="11" t="s">
        <v>16</v>
      </c>
      <c r="E141" s="55">
        <v>0</v>
      </c>
      <c r="F141" s="11">
        <v>1</v>
      </c>
      <c r="G141" s="46">
        <f t="shared" si="28"/>
        <v>0</v>
      </c>
      <c r="H141" s="62"/>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row>
    <row r="142" spans="1:49" s="12" customFormat="1" ht="76.5">
      <c r="A142" s="83" t="s">
        <v>236</v>
      </c>
      <c r="B142" s="70" t="s">
        <v>61</v>
      </c>
      <c r="C142" s="87" t="s">
        <v>41</v>
      </c>
      <c r="D142" s="11" t="s">
        <v>16</v>
      </c>
      <c r="E142" s="55">
        <v>0</v>
      </c>
      <c r="F142" s="11">
        <v>1</v>
      </c>
      <c r="G142" s="46">
        <f t="shared" si="28"/>
        <v>0</v>
      </c>
      <c r="H142" s="62"/>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row>
    <row r="143" spans="1:8" ht="25.5">
      <c r="A143" s="83" t="s">
        <v>237</v>
      </c>
      <c r="B143" s="70" t="s">
        <v>22</v>
      </c>
      <c r="C143" s="9" t="s">
        <v>23</v>
      </c>
      <c r="D143" s="10" t="s">
        <v>24</v>
      </c>
      <c r="E143" s="55">
        <v>0</v>
      </c>
      <c r="F143" s="11">
        <v>1</v>
      </c>
      <c r="G143" s="46">
        <f t="shared" si="28"/>
        <v>0</v>
      </c>
      <c r="H143" s="61"/>
    </row>
    <row r="144" spans="1:49" s="12" customFormat="1" ht="51">
      <c r="A144" s="83" t="s">
        <v>238</v>
      </c>
      <c r="B144" s="68" t="s">
        <v>26</v>
      </c>
      <c r="C144" s="8" t="s">
        <v>44</v>
      </c>
      <c r="D144" s="13" t="s">
        <v>24</v>
      </c>
      <c r="E144" s="39">
        <v>0</v>
      </c>
      <c r="F144" s="14">
        <v>1</v>
      </c>
      <c r="G144" s="46">
        <f t="shared" si="28"/>
        <v>0</v>
      </c>
      <c r="H144" s="62"/>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row>
    <row r="145" spans="1:49" s="6" customFormat="1" ht="54" customHeight="1">
      <c r="A145" s="7" t="s">
        <v>239</v>
      </c>
      <c r="B145" s="27" t="s">
        <v>82</v>
      </c>
      <c r="C145" s="15"/>
      <c r="D145" s="16"/>
      <c r="E145" s="37"/>
      <c r="F145" s="16"/>
      <c r="G145" s="37"/>
      <c r="H145" s="62"/>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row>
    <row r="146" spans="1:8" ht="43.5" customHeight="1">
      <c r="A146" s="83" t="s">
        <v>240</v>
      </c>
      <c r="B146" s="9" t="s">
        <v>14</v>
      </c>
      <c r="C146" s="87" t="s">
        <v>325</v>
      </c>
      <c r="D146" s="11" t="s">
        <v>16</v>
      </c>
      <c r="E146" s="55">
        <v>0</v>
      </c>
      <c r="F146" s="11">
        <v>1</v>
      </c>
      <c r="G146" s="46">
        <f aca="true" t="shared" si="29" ref="G146:G150">E146*F146</f>
        <v>0</v>
      </c>
      <c r="H146" s="61"/>
    </row>
    <row r="147" spans="1:49" s="12" customFormat="1" ht="50.25" customHeight="1">
      <c r="A147" s="83" t="s">
        <v>241</v>
      </c>
      <c r="B147" s="9" t="s">
        <v>17</v>
      </c>
      <c r="C147" s="76" t="s">
        <v>18</v>
      </c>
      <c r="D147" s="11" t="s">
        <v>16</v>
      </c>
      <c r="E147" s="55">
        <v>0</v>
      </c>
      <c r="F147" s="11">
        <v>1</v>
      </c>
      <c r="G147" s="46">
        <f t="shared" si="29"/>
        <v>0</v>
      </c>
      <c r="H147" s="62"/>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row>
    <row r="148" spans="1:49" s="12" customFormat="1" ht="76.5">
      <c r="A148" s="83" t="s">
        <v>242</v>
      </c>
      <c r="B148" s="9" t="s">
        <v>61</v>
      </c>
      <c r="C148" s="87" t="s">
        <v>41</v>
      </c>
      <c r="D148" s="11" t="s">
        <v>16</v>
      </c>
      <c r="E148" s="55">
        <v>0</v>
      </c>
      <c r="F148" s="11">
        <v>1</v>
      </c>
      <c r="G148" s="46">
        <f t="shared" si="29"/>
        <v>0</v>
      </c>
      <c r="H148" s="62"/>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row>
    <row r="149" spans="1:49" s="12" customFormat="1" ht="25.5">
      <c r="A149" s="83" t="s">
        <v>243</v>
      </c>
      <c r="B149" s="9" t="s">
        <v>22</v>
      </c>
      <c r="C149" s="9" t="s">
        <v>23</v>
      </c>
      <c r="D149" s="10" t="s">
        <v>24</v>
      </c>
      <c r="E149" s="55">
        <v>0</v>
      </c>
      <c r="F149" s="11">
        <v>1</v>
      </c>
      <c r="G149" s="46">
        <f t="shared" si="29"/>
        <v>0</v>
      </c>
      <c r="H149" s="62"/>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row>
    <row r="150" spans="1:8" ht="51">
      <c r="A150" s="83" t="s">
        <v>244</v>
      </c>
      <c r="B150" s="8" t="s">
        <v>26</v>
      </c>
      <c r="C150" s="8" t="s">
        <v>44</v>
      </c>
      <c r="D150" s="13" t="s">
        <v>24</v>
      </c>
      <c r="E150" s="39">
        <v>0</v>
      </c>
      <c r="F150" s="14">
        <v>1</v>
      </c>
      <c r="G150" s="46">
        <f t="shared" si="29"/>
        <v>0</v>
      </c>
      <c r="H150" s="61"/>
    </row>
    <row r="151" spans="1:49" s="6" customFormat="1" ht="40.5" customHeight="1">
      <c r="A151" s="83" t="s">
        <v>245</v>
      </c>
      <c r="B151" s="4" t="s">
        <v>83</v>
      </c>
      <c r="C151" s="4"/>
      <c r="D151" s="4"/>
      <c r="E151" s="4"/>
      <c r="F151" s="4"/>
      <c r="G151" s="4"/>
      <c r="H151" s="62"/>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row>
    <row r="152" spans="1:49" s="6" customFormat="1" ht="40.5" customHeight="1">
      <c r="A152" s="83" t="s">
        <v>246</v>
      </c>
      <c r="B152" s="27" t="s">
        <v>84</v>
      </c>
      <c r="C152" s="15"/>
      <c r="D152" s="16"/>
      <c r="E152" s="37"/>
      <c r="F152" s="16"/>
      <c r="G152" s="37"/>
      <c r="H152" s="62"/>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row>
    <row r="153" spans="1:49" s="6" customFormat="1" ht="40.5" customHeight="1">
      <c r="A153" s="83" t="s">
        <v>247</v>
      </c>
      <c r="B153" s="68" t="s">
        <v>85</v>
      </c>
      <c r="C153" s="80" t="s">
        <v>86</v>
      </c>
      <c r="D153" s="13" t="s">
        <v>16</v>
      </c>
      <c r="E153" s="39">
        <v>0</v>
      </c>
      <c r="F153" s="14">
        <v>1</v>
      </c>
      <c r="G153" s="46">
        <f aca="true" t="shared" si="30" ref="G153:G156">E153*F153</f>
        <v>0</v>
      </c>
      <c r="H153" s="62"/>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row>
    <row r="154" spans="1:49" s="6" customFormat="1" ht="60" customHeight="1">
      <c r="A154" s="83" t="s">
        <v>248</v>
      </c>
      <c r="B154" s="68" t="s">
        <v>87</v>
      </c>
      <c r="C154" s="80" t="s">
        <v>88</v>
      </c>
      <c r="D154" s="13" t="s">
        <v>16</v>
      </c>
      <c r="E154" s="39">
        <v>0</v>
      </c>
      <c r="F154" s="14">
        <v>1</v>
      </c>
      <c r="G154" s="46">
        <f t="shared" si="30"/>
        <v>0</v>
      </c>
      <c r="H154" s="62"/>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row>
    <row r="155" spans="1:49" s="6" customFormat="1" ht="60" customHeight="1">
      <c r="A155" s="83" t="s">
        <v>249</v>
      </c>
      <c r="B155" s="68" t="s">
        <v>89</v>
      </c>
      <c r="C155" s="80" t="s">
        <v>90</v>
      </c>
      <c r="D155" s="13" t="s">
        <v>16</v>
      </c>
      <c r="E155" s="39">
        <v>0</v>
      </c>
      <c r="F155" s="14">
        <v>1</v>
      </c>
      <c r="G155" s="46">
        <f t="shared" si="30"/>
        <v>0</v>
      </c>
      <c r="H155" s="62"/>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row>
    <row r="156" spans="1:49" s="6" customFormat="1" ht="35.25" customHeight="1">
      <c r="A156" s="83" t="s">
        <v>250</v>
      </c>
      <c r="B156" s="68" t="s">
        <v>91</v>
      </c>
      <c r="C156" s="80" t="s">
        <v>92</v>
      </c>
      <c r="D156" s="13" t="s">
        <v>16</v>
      </c>
      <c r="E156" s="39">
        <v>0</v>
      </c>
      <c r="F156" s="14">
        <v>2</v>
      </c>
      <c r="G156" s="46">
        <f t="shared" si="30"/>
        <v>0</v>
      </c>
      <c r="H156" s="62"/>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row>
    <row r="157" spans="1:49" s="12" customFormat="1" ht="56.25" customHeight="1">
      <c r="A157" s="83" t="s">
        <v>251</v>
      </c>
      <c r="B157" s="27" t="s">
        <v>93</v>
      </c>
      <c r="C157" s="15"/>
      <c r="D157" s="16"/>
      <c r="E157" s="37"/>
      <c r="F157" s="16"/>
      <c r="G157" s="37"/>
      <c r="H157" s="62"/>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row>
    <row r="158" spans="1:49" s="12" customFormat="1" ht="56.25" customHeight="1">
      <c r="A158" s="83" t="s">
        <v>252</v>
      </c>
      <c r="B158" s="9" t="s">
        <v>14</v>
      </c>
      <c r="C158" s="87" t="s">
        <v>325</v>
      </c>
      <c r="D158" s="11" t="s">
        <v>16</v>
      </c>
      <c r="E158" s="55">
        <v>0</v>
      </c>
      <c r="F158" s="11">
        <v>2</v>
      </c>
      <c r="G158" s="46">
        <f aca="true" t="shared" si="31" ref="G158:G161">E158*F158</f>
        <v>0</v>
      </c>
      <c r="H158" s="62"/>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row>
    <row r="159" spans="1:49" s="12" customFormat="1" ht="54.75" customHeight="1">
      <c r="A159" s="83" t="s">
        <v>253</v>
      </c>
      <c r="B159" s="9" t="s">
        <v>17</v>
      </c>
      <c r="C159" s="76" t="s">
        <v>18</v>
      </c>
      <c r="D159" s="11" t="s">
        <v>16</v>
      </c>
      <c r="E159" s="55">
        <v>0</v>
      </c>
      <c r="F159" s="11">
        <v>2</v>
      </c>
      <c r="G159" s="46">
        <f t="shared" si="31"/>
        <v>0</v>
      </c>
      <c r="H159" s="62"/>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row>
    <row r="160" spans="1:49" s="12" customFormat="1" ht="63.75">
      <c r="A160" s="83" t="s">
        <v>254</v>
      </c>
      <c r="B160" s="8" t="s">
        <v>49</v>
      </c>
      <c r="C160" s="29" t="s">
        <v>50</v>
      </c>
      <c r="D160" s="13" t="s">
        <v>16</v>
      </c>
      <c r="E160" s="38">
        <v>0</v>
      </c>
      <c r="F160" s="11">
        <v>2</v>
      </c>
      <c r="G160" s="46">
        <f t="shared" si="31"/>
        <v>0</v>
      </c>
      <c r="H160" s="62"/>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row>
    <row r="161" spans="1:49" s="12" customFormat="1" ht="38.25">
      <c r="A161" s="83" t="s">
        <v>255</v>
      </c>
      <c r="B161" s="8" t="s">
        <v>26</v>
      </c>
      <c r="C161" s="8" t="s">
        <v>27</v>
      </c>
      <c r="D161" s="13" t="s">
        <v>24</v>
      </c>
      <c r="E161" s="39">
        <v>0</v>
      </c>
      <c r="F161" s="28">
        <v>1</v>
      </c>
      <c r="G161" s="46">
        <f t="shared" si="31"/>
        <v>0</v>
      </c>
      <c r="H161" s="62"/>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row>
    <row r="162" spans="1:49" s="12" customFormat="1" ht="42" customHeight="1">
      <c r="A162" s="83" t="s">
        <v>256</v>
      </c>
      <c r="B162" s="27" t="s">
        <v>94</v>
      </c>
      <c r="C162" s="15"/>
      <c r="D162" s="16"/>
      <c r="E162" s="37"/>
      <c r="F162" s="16"/>
      <c r="G162" s="37"/>
      <c r="H162" s="62"/>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row>
    <row r="163" spans="1:49" s="12" customFormat="1" ht="68.25" customHeight="1">
      <c r="A163" s="83" t="s">
        <v>257</v>
      </c>
      <c r="B163" s="9" t="s">
        <v>14</v>
      </c>
      <c r="C163" s="87" t="s">
        <v>325</v>
      </c>
      <c r="D163" s="11" t="s">
        <v>16</v>
      </c>
      <c r="E163" s="55">
        <v>0</v>
      </c>
      <c r="F163" s="11">
        <v>2</v>
      </c>
      <c r="G163" s="46">
        <f aca="true" t="shared" si="32" ref="G163:G166">E163*F163</f>
        <v>0</v>
      </c>
      <c r="H163" s="62"/>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row>
    <row r="164" spans="1:49" s="12" customFormat="1" ht="50.25" customHeight="1">
      <c r="A164" s="83" t="s">
        <v>258</v>
      </c>
      <c r="B164" s="9" t="s">
        <v>17</v>
      </c>
      <c r="C164" s="76" t="s">
        <v>18</v>
      </c>
      <c r="D164" s="11" t="s">
        <v>16</v>
      </c>
      <c r="E164" s="55">
        <v>0</v>
      </c>
      <c r="F164" s="11">
        <v>2</v>
      </c>
      <c r="G164" s="46">
        <f t="shared" si="32"/>
        <v>0</v>
      </c>
      <c r="H164" s="62"/>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row>
    <row r="165" spans="1:49" s="12" customFormat="1" ht="63.75">
      <c r="A165" s="83" t="s">
        <v>51</v>
      </c>
      <c r="B165" s="8" t="s">
        <v>49</v>
      </c>
      <c r="C165" s="29" t="s">
        <v>50</v>
      </c>
      <c r="D165" s="13" t="s">
        <v>16</v>
      </c>
      <c r="E165" s="38">
        <v>0</v>
      </c>
      <c r="F165" s="11">
        <v>2</v>
      </c>
      <c r="G165" s="46">
        <f t="shared" si="32"/>
        <v>0</v>
      </c>
      <c r="H165" s="62"/>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row>
    <row r="166" spans="1:49" s="12" customFormat="1" ht="25.5">
      <c r="A166" s="83" t="s">
        <v>259</v>
      </c>
      <c r="B166" s="8" t="s">
        <v>26</v>
      </c>
      <c r="C166" s="8" t="s">
        <v>95</v>
      </c>
      <c r="D166" s="13" t="s">
        <v>24</v>
      </c>
      <c r="E166" s="39">
        <v>0</v>
      </c>
      <c r="F166" s="28">
        <v>1</v>
      </c>
      <c r="G166" s="46">
        <f t="shared" si="32"/>
        <v>0</v>
      </c>
      <c r="H166" s="62"/>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row>
    <row r="167" spans="1:49" s="12" customFormat="1" ht="42" customHeight="1">
      <c r="A167" s="83" t="s">
        <v>260</v>
      </c>
      <c r="B167" s="27" t="s">
        <v>96</v>
      </c>
      <c r="C167" s="15"/>
      <c r="D167" s="16"/>
      <c r="E167" s="37"/>
      <c r="F167" s="16"/>
      <c r="G167" s="37"/>
      <c r="H167" s="62"/>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row>
    <row r="168" spans="1:49" s="12" customFormat="1" ht="84" customHeight="1">
      <c r="A168" s="83" t="s">
        <v>261</v>
      </c>
      <c r="B168" s="70" t="s">
        <v>55</v>
      </c>
      <c r="C168" s="87" t="s">
        <v>56</v>
      </c>
      <c r="D168" s="11" t="s">
        <v>16</v>
      </c>
      <c r="E168" s="55">
        <v>0</v>
      </c>
      <c r="F168" s="11">
        <v>2</v>
      </c>
      <c r="G168" s="46">
        <f aca="true" t="shared" si="33" ref="G168:G171">E168*F168</f>
        <v>0</v>
      </c>
      <c r="H168" s="62"/>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row>
    <row r="169" spans="1:49" s="12" customFormat="1" ht="50.25" customHeight="1">
      <c r="A169" s="83" t="s">
        <v>262</v>
      </c>
      <c r="B169" s="70" t="s">
        <v>17</v>
      </c>
      <c r="C169" s="76" t="s">
        <v>18</v>
      </c>
      <c r="D169" s="11" t="s">
        <v>16</v>
      </c>
      <c r="E169" s="55">
        <v>0</v>
      </c>
      <c r="F169" s="11">
        <v>2</v>
      </c>
      <c r="G169" s="46">
        <f t="shared" si="33"/>
        <v>0</v>
      </c>
      <c r="H169" s="62"/>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row>
    <row r="170" spans="1:49" s="12" customFormat="1" ht="51">
      <c r="A170" s="83" t="s">
        <v>263</v>
      </c>
      <c r="B170" s="68" t="s">
        <v>57</v>
      </c>
      <c r="C170" s="29" t="s">
        <v>58</v>
      </c>
      <c r="D170" s="13" t="s">
        <v>16</v>
      </c>
      <c r="E170" s="38">
        <v>0</v>
      </c>
      <c r="F170" s="14">
        <v>2</v>
      </c>
      <c r="G170" s="46">
        <f t="shared" si="33"/>
        <v>0</v>
      </c>
      <c r="H170" s="62"/>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row>
    <row r="171" spans="1:49" s="12" customFormat="1" ht="25.5">
      <c r="A171" s="7" t="s">
        <v>264</v>
      </c>
      <c r="B171" s="8" t="s">
        <v>26</v>
      </c>
      <c r="C171" s="8" t="s">
        <v>95</v>
      </c>
      <c r="D171" s="13" t="s">
        <v>24</v>
      </c>
      <c r="E171" s="39">
        <v>0</v>
      </c>
      <c r="F171" s="28">
        <v>1</v>
      </c>
      <c r="G171" s="46">
        <f t="shared" si="33"/>
        <v>0</v>
      </c>
      <c r="H171" s="62"/>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row>
    <row r="172" spans="1:49" s="12" customFormat="1" ht="69" customHeight="1">
      <c r="A172" s="83" t="s">
        <v>265</v>
      </c>
      <c r="B172" s="27" t="s">
        <v>97</v>
      </c>
      <c r="C172" s="15"/>
      <c r="D172" s="16"/>
      <c r="E172" s="37"/>
      <c r="F172" s="16"/>
      <c r="G172" s="37"/>
      <c r="H172" s="62"/>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row>
    <row r="173" spans="1:49" s="12" customFormat="1" ht="81.75" customHeight="1">
      <c r="A173" s="83" t="s">
        <v>52</v>
      </c>
      <c r="B173" s="9" t="s">
        <v>14</v>
      </c>
      <c r="C173" s="87" t="s">
        <v>325</v>
      </c>
      <c r="D173" s="11" t="s">
        <v>16</v>
      </c>
      <c r="E173" s="55">
        <v>0</v>
      </c>
      <c r="F173" s="11">
        <v>1</v>
      </c>
      <c r="G173" s="46">
        <f aca="true" t="shared" si="34" ref="G173:G178">E173*F173</f>
        <v>0</v>
      </c>
      <c r="H173" s="62"/>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row>
    <row r="174" spans="1:49" s="12" customFormat="1" ht="54.75" customHeight="1">
      <c r="A174" s="83" t="s">
        <v>266</v>
      </c>
      <c r="B174" s="9" t="s">
        <v>37</v>
      </c>
      <c r="C174" s="76" t="s">
        <v>38</v>
      </c>
      <c r="D174" s="11" t="s">
        <v>16</v>
      </c>
      <c r="E174" s="55">
        <v>0</v>
      </c>
      <c r="F174" s="11">
        <v>1</v>
      </c>
      <c r="G174" s="46">
        <f t="shared" si="34"/>
        <v>0</v>
      </c>
      <c r="H174" s="62"/>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row>
    <row r="175" spans="1:49" s="12" customFormat="1" ht="54.75" customHeight="1">
      <c r="A175" s="83" t="s">
        <v>267</v>
      </c>
      <c r="B175" s="9" t="s">
        <v>39</v>
      </c>
      <c r="C175" s="76" t="s">
        <v>40</v>
      </c>
      <c r="D175" s="11" t="s">
        <v>16</v>
      </c>
      <c r="E175" s="55">
        <v>0</v>
      </c>
      <c r="F175" s="11">
        <v>1</v>
      </c>
      <c r="G175" s="46">
        <f>E175*F175</f>
        <v>0</v>
      </c>
      <c r="H175" s="62"/>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row>
    <row r="176" spans="1:49" s="12" customFormat="1" ht="76.5">
      <c r="A176" s="83" t="s">
        <v>268</v>
      </c>
      <c r="B176" s="9" t="s">
        <v>61</v>
      </c>
      <c r="C176" s="87" t="s">
        <v>41</v>
      </c>
      <c r="D176" s="11" t="s">
        <v>16</v>
      </c>
      <c r="E176" s="55">
        <v>0</v>
      </c>
      <c r="F176" s="11">
        <v>1</v>
      </c>
      <c r="G176" s="46">
        <f t="shared" si="34"/>
        <v>0</v>
      </c>
      <c r="H176" s="62"/>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row>
    <row r="177" spans="1:49" s="12" customFormat="1" ht="25.5">
      <c r="A177" s="83" t="s">
        <v>269</v>
      </c>
      <c r="B177" s="9" t="s">
        <v>22</v>
      </c>
      <c r="C177" s="9" t="s">
        <v>23</v>
      </c>
      <c r="D177" s="10" t="s">
        <v>24</v>
      </c>
      <c r="E177" s="55">
        <v>0</v>
      </c>
      <c r="F177" s="11">
        <v>1</v>
      </c>
      <c r="G177" s="46">
        <f t="shared" si="34"/>
        <v>0</v>
      </c>
      <c r="H177" s="62"/>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row>
    <row r="178" spans="1:8" ht="51">
      <c r="A178" s="83" t="s">
        <v>270</v>
      </c>
      <c r="B178" s="8" t="s">
        <v>26</v>
      </c>
      <c r="C178" s="8" t="s">
        <v>44</v>
      </c>
      <c r="D178" s="13" t="s">
        <v>24</v>
      </c>
      <c r="E178" s="39">
        <v>0</v>
      </c>
      <c r="F178" s="14">
        <v>1</v>
      </c>
      <c r="G178" s="46">
        <f t="shared" si="34"/>
        <v>0</v>
      </c>
      <c r="H178" s="61"/>
    </row>
    <row r="179" spans="1:8" ht="68.25" customHeight="1">
      <c r="A179" s="7" t="s">
        <v>271</v>
      </c>
      <c r="B179" s="4" t="s">
        <v>98</v>
      </c>
      <c r="C179" s="86"/>
      <c r="D179" s="5"/>
      <c r="E179" s="36"/>
      <c r="F179" s="5"/>
      <c r="G179" s="36"/>
      <c r="H179" s="61"/>
    </row>
    <row r="180" spans="1:8" ht="43.5" customHeight="1">
      <c r="A180" s="83" t="s">
        <v>272</v>
      </c>
      <c r="B180" s="27" t="s">
        <v>99</v>
      </c>
      <c r="C180" s="15"/>
      <c r="D180" s="16"/>
      <c r="E180" s="37"/>
      <c r="F180" s="16"/>
      <c r="G180" s="37"/>
      <c r="H180" s="61"/>
    </row>
    <row r="181" spans="1:8" ht="42.75" customHeight="1">
      <c r="A181" s="83" t="s">
        <v>273</v>
      </c>
      <c r="B181" s="70" t="s">
        <v>14</v>
      </c>
      <c r="C181" s="87" t="s">
        <v>325</v>
      </c>
      <c r="D181" s="11" t="s">
        <v>16</v>
      </c>
      <c r="E181" s="55">
        <v>0</v>
      </c>
      <c r="F181" s="11">
        <v>1</v>
      </c>
      <c r="G181" s="46">
        <f aca="true" t="shared" si="35" ref="G181:G186">E181*F181</f>
        <v>0</v>
      </c>
      <c r="H181" s="61"/>
    </row>
    <row r="182" spans="1:49" s="12" customFormat="1" ht="56.25" customHeight="1">
      <c r="A182" s="83" t="s">
        <v>274</v>
      </c>
      <c r="B182" s="70" t="s">
        <v>37</v>
      </c>
      <c r="C182" s="76" t="s">
        <v>38</v>
      </c>
      <c r="D182" s="11" t="s">
        <v>16</v>
      </c>
      <c r="E182" s="55">
        <v>0</v>
      </c>
      <c r="F182" s="11">
        <v>1</v>
      </c>
      <c r="G182" s="46">
        <f t="shared" si="35"/>
        <v>0</v>
      </c>
      <c r="H182" s="62"/>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row>
    <row r="183" spans="1:49" s="12" customFormat="1" ht="56.25" customHeight="1">
      <c r="A183" s="83" t="s">
        <v>275</v>
      </c>
      <c r="B183" s="70" t="s">
        <v>39</v>
      </c>
      <c r="C183" s="76" t="s">
        <v>40</v>
      </c>
      <c r="D183" s="11" t="s">
        <v>16</v>
      </c>
      <c r="E183" s="55">
        <v>0</v>
      </c>
      <c r="F183" s="11">
        <v>1</v>
      </c>
      <c r="G183" s="46">
        <f>E183*F183</f>
        <v>0</v>
      </c>
      <c r="H183" s="62"/>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row>
    <row r="184" spans="1:8" ht="76.5">
      <c r="A184" s="83" t="s">
        <v>276</v>
      </c>
      <c r="B184" s="70" t="s">
        <v>61</v>
      </c>
      <c r="C184" s="87" t="s">
        <v>41</v>
      </c>
      <c r="D184" s="11" t="s">
        <v>16</v>
      </c>
      <c r="E184" s="55">
        <v>0</v>
      </c>
      <c r="F184" s="11">
        <v>1</v>
      </c>
      <c r="G184" s="46">
        <f t="shared" si="35"/>
        <v>0</v>
      </c>
      <c r="H184" s="61"/>
    </row>
    <row r="185" spans="1:8" ht="25.5">
      <c r="A185" s="83" t="s">
        <v>277</v>
      </c>
      <c r="B185" s="70" t="s">
        <v>22</v>
      </c>
      <c r="C185" s="9" t="s">
        <v>23</v>
      </c>
      <c r="D185" s="10" t="s">
        <v>24</v>
      </c>
      <c r="E185" s="55">
        <v>0</v>
      </c>
      <c r="F185" s="11">
        <v>1</v>
      </c>
      <c r="G185" s="46">
        <f t="shared" si="35"/>
        <v>0</v>
      </c>
      <c r="H185" s="61"/>
    </row>
    <row r="186" spans="1:8" ht="51">
      <c r="A186" s="83" t="s">
        <v>278</v>
      </c>
      <c r="B186" s="68" t="s">
        <v>26</v>
      </c>
      <c r="C186" s="8" t="s">
        <v>44</v>
      </c>
      <c r="D186" s="13" t="s">
        <v>24</v>
      </c>
      <c r="E186" s="39">
        <v>0</v>
      </c>
      <c r="F186" s="14">
        <v>1</v>
      </c>
      <c r="G186" s="46">
        <f t="shared" si="35"/>
        <v>0</v>
      </c>
      <c r="H186" s="61"/>
    </row>
    <row r="187" spans="1:8" ht="43.5" customHeight="1">
      <c r="A187" s="7" t="s">
        <v>279</v>
      </c>
      <c r="B187" s="27" t="s">
        <v>100</v>
      </c>
      <c r="C187" s="15"/>
      <c r="D187" s="16"/>
      <c r="E187" s="37"/>
      <c r="F187" s="16"/>
      <c r="G187" s="37"/>
      <c r="H187" s="61"/>
    </row>
    <row r="188" spans="1:8" ht="42.75" customHeight="1">
      <c r="A188" s="83" t="s">
        <v>280</v>
      </c>
      <c r="B188" s="70" t="s">
        <v>14</v>
      </c>
      <c r="C188" s="87" t="s">
        <v>325</v>
      </c>
      <c r="D188" s="11" t="s">
        <v>16</v>
      </c>
      <c r="E188" s="55">
        <v>0</v>
      </c>
      <c r="F188" s="11">
        <v>1</v>
      </c>
      <c r="G188" s="46">
        <f aca="true" t="shared" si="36" ref="G188:G192">E188*F188</f>
        <v>0</v>
      </c>
      <c r="H188" s="61"/>
    </row>
    <row r="189" spans="1:49" s="12" customFormat="1" ht="69" customHeight="1">
      <c r="A189" s="83" t="s">
        <v>281</v>
      </c>
      <c r="B189" s="70" t="s">
        <v>17</v>
      </c>
      <c r="C189" s="76" t="s">
        <v>18</v>
      </c>
      <c r="D189" s="11" t="s">
        <v>16</v>
      </c>
      <c r="E189" s="55">
        <v>0</v>
      </c>
      <c r="F189" s="11">
        <v>1</v>
      </c>
      <c r="G189" s="46">
        <f t="shared" si="36"/>
        <v>0</v>
      </c>
      <c r="H189" s="62"/>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row>
    <row r="190" spans="1:8" ht="76.5">
      <c r="A190" s="83" t="s">
        <v>282</v>
      </c>
      <c r="B190" s="70" t="s">
        <v>61</v>
      </c>
      <c r="C190" s="87" t="s">
        <v>41</v>
      </c>
      <c r="D190" s="11" t="s">
        <v>16</v>
      </c>
      <c r="E190" s="55">
        <v>0</v>
      </c>
      <c r="F190" s="11">
        <v>1</v>
      </c>
      <c r="G190" s="46">
        <f t="shared" si="36"/>
        <v>0</v>
      </c>
      <c r="H190" s="61"/>
    </row>
    <row r="191" spans="1:8" ht="25.5">
      <c r="A191" s="83" t="s">
        <v>283</v>
      </c>
      <c r="B191" s="70" t="s">
        <v>22</v>
      </c>
      <c r="C191" s="9" t="s">
        <v>23</v>
      </c>
      <c r="D191" s="10" t="s">
        <v>24</v>
      </c>
      <c r="E191" s="55">
        <v>0</v>
      </c>
      <c r="F191" s="11">
        <v>1</v>
      </c>
      <c r="G191" s="46">
        <f t="shared" si="36"/>
        <v>0</v>
      </c>
      <c r="H191" s="61"/>
    </row>
    <row r="192" spans="1:8" ht="51">
      <c r="A192" s="83" t="s">
        <v>284</v>
      </c>
      <c r="B192" s="68" t="s">
        <v>26</v>
      </c>
      <c r="C192" s="8" t="s">
        <v>44</v>
      </c>
      <c r="D192" s="13" t="s">
        <v>24</v>
      </c>
      <c r="E192" s="39">
        <v>0</v>
      </c>
      <c r="F192" s="14">
        <v>1</v>
      </c>
      <c r="G192" s="46">
        <f t="shared" si="36"/>
        <v>0</v>
      </c>
      <c r="H192" s="61"/>
    </row>
    <row r="193" spans="1:8" ht="15.75">
      <c r="A193" s="7" t="s">
        <v>285</v>
      </c>
      <c r="B193" s="27" t="s">
        <v>101</v>
      </c>
      <c r="C193" s="15"/>
      <c r="D193" s="16"/>
      <c r="E193" s="37"/>
      <c r="F193" s="16"/>
      <c r="G193" s="37"/>
      <c r="H193" s="61"/>
    </row>
    <row r="194" spans="1:8" ht="12.75">
      <c r="A194" s="83" t="s">
        <v>286</v>
      </c>
      <c r="B194" s="70" t="s">
        <v>14</v>
      </c>
      <c r="C194" s="87" t="s">
        <v>325</v>
      </c>
      <c r="D194" s="11" t="s">
        <v>16</v>
      </c>
      <c r="E194" s="55">
        <v>0</v>
      </c>
      <c r="F194" s="11">
        <v>1</v>
      </c>
      <c r="G194" s="46">
        <f aca="true" t="shared" si="37" ref="G194:G198">E194*F194</f>
        <v>0</v>
      </c>
      <c r="H194" s="61"/>
    </row>
    <row r="195" spans="1:49" s="12" customFormat="1" ht="69" customHeight="1">
      <c r="A195" s="83" t="s">
        <v>287</v>
      </c>
      <c r="B195" s="70" t="s">
        <v>17</v>
      </c>
      <c r="C195" s="76" t="s">
        <v>18</v>
      </c>
      <c r="D195" s="11" t="s">
        <v>16</v>
      </c>
      <c r="E195" s="55">
        <v>0</v>
      </c>
      <c r="F195" s="11">
        <v>1</v>
      </c>
      <c r="G195" s="46">
        <f t="shared" si="37"/>
        <v>0</v>
      </c>
      <c r="H195" s="62"/>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row>
    <row r="196" spans="1:8" ht="76.5">
      <c r="A196" s="83" t="s">
        <v>288</v>
      </c>
      <c r="B196" s="70" t="s">
        <v>61</v>
      </c>
      <c r="C196" s="87" t="s">
        <v>41</v>
      </c>
      <c r="D196" s="11" t="s">
        <v>16</v>
      </c>
      <c r="E196" s="55">
        <v>0</v>
      </c>
      <c r="F196" s="11">
        <v>1</v>
      </c>
      <c r="G196" s="46">
        <f t="shared" si="37"/>
        <v>0</v>
      </c>
      <c r="H196" s="61"/>
    </row>
    <row r="197" spans="1:8" ht="25.5">
      <c r="A197" s="83" t="s">
        <v>289</v>
      </c>
      <c r="B197" s="70" t="s">
        <v>22</v>
      </c>
      <c r="C197" s="9" t="s">
        <v>23</v>
      </c>
      <c r="D197" s="10" t="s">
        <v>24</v>
      </c>
      <c r="E197" s="55">
        <v>0</v>
      </c>
      <c r="F197" s="11">
        <v>1</v>
      </c>
      <c r="G197" s="46">
        <f t="shared" si="37"/>
        <v>0</v>
      </c>
      <c r="H197" s="61"/>
    </row>
    <row r="198" spans="1:8" ht="51">
      <c r="A198" s="83" t="s">
        <v>290</v>
      </c>
      <c r="B198" s="68" t="s">
        <v>26</v>
      </c>
      <c r="C198" s="8" t="s">
        <v>44</v>
      </c>
      <c r="D198" s="13" t="s">
        <v>24</v>
      </c>
      <c r="E198" s="39">
        <v>0</v>
      </c>
      <c r="F198" s="14">
        <v>1</v>
      </c>
      <c r="G198" s="46">
        <f t="shared" si="37"/>
        <v>0</v>
      </c>
      <c r="H198" s="61"/>
    </row>
    <row r="199" spans="1:8" ht="70.5" customHeight="1">
      <c r="A199" s="7" t="s">
        <v>291</v>
      </c>
      <c r="B199" s="90" t="s">
        <v>102</v>
      </c>
      <c r="C199" s="27"/>
      <c r="D199" s="27"/>
      <c r="E199" s="27"/>
      <c r="F199" s="27"/>
      <c r="G199" s="27"/>
      <c r="H199" s="61"/>
    </row>
    <row r="200" spans="1:8" ht="255">
      <c r="A200" s="83" t="s">
        <v>292</v>
      </c>
      <c r="B200" s="68" t="s">
        <v>103</v>
      </c>
      <c r="C200" s="80" t="s">
        <v>104</v>
      </c>
      <c r="D200" s="13" t="s">
        <v>16</v>
      </c>
      <c r="E200" s="39">
        <v>0</v>
      </c>
      <c r="F200" s="14">
        <v>8</v>
      </c>
      <c r="G200" s="46">
        <f aca="true" t="shared" si="38" ref="G200:G201">E200*F200</f>
        <v>0</v>
      </c>
      <c r="H200" s="61"/>
    </row>
    <row r="201" spans="1:49" s="6" customFormat="1" ht="60" customHeight="1">
      <c r="A201" s="83" t="s">
        <v>293</v>
      </c>
      <c r="B201" s="68" t="s">
        <v>89</v>
      </c>
      <c r="C201" s="80" t="s">
        <v>90</v>
      </c>
      <c r="D201" s="13" t="s">
        <v>16</v>
      </c>
      <c r="E201" s="39">
        <v>0</v>
      </c>
      <c r="F201" s="14">
        <v>8</v>
      </c>
      <c r="G201" s="46">
        <f t="shared" si="38"/>
        <v>0</v>
      </c>
      <c r="H201" s="62"/>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row>
    <row r="202" spans="1:8" ht="16.5" thickBot="1">
      <c r="A202" s="24"/>
      <c r="B202" s="25"/>
      <c r="C202" s="88"/>
      <c r="D202" s="26"/>
      <c r="E202" s="40"/>
      <c r="F202" s="26"/>
      <c r="G202" s="40"/>
      <c r="H202" s="58"/>
    </row>
    <row r="203" spans="1:8" ht="16.5" thickBot="1">
      <c r="A203" s="19"/>
      <c r="B203" s="20"/>
      <c r="C203" s="20"/>
      <c r="D203" s="21"/>
      <c r="E203" s="41" t="s">
        <v>105</v>
      </c>
      <c r="F203" s="22"/>
      <c r="G203" s="48">
        <f>SUM(G4:G202)</f>
        <v>0</v>
      </c>
      <c r="H203" s="58"/>
    </row>
    <row r="204" spans="1:8" ht="12.75">
      <c r="A204" s="17"/>
      <c r="H204" s="58"/>
    </row>
    <row r="205" spans="1:8" ht="12.75">
      <c r="A205" s="17"/>
      <c r="H205" s="58"/>
    </row>
    <row r="206" spans="1:8" ht="12.75">
      <c r="A206" s="17" t="s">
        <v>106</v>
      </c>
      <c r="H206" s="58"/>
    </row>
    <row r="207" ht="13.5" thickBot="1">
      <c r="H207" s="58"/>
    </row>
    <row r="208" spans="1:8" ht="26.25" thickBot="1">
      <c r="A208" s="1" t="s">
        <v>0</v>
      </c>
      <c r="B208" s="2" t="s">
        <v>1</v>
      </c>
      <c r="C208" s="2" t="s">
        <v>2</v>
      </c>
      <c r="D208" s="2" t="s">
        <v>3</v>
      </c>
      <c r="E208" s="35" t="s">
        <v>4</v>
      </c>
      <c r="F208" s="2" t="s">
        <v>5</v>
      </c>
      <c r="G208" s="50" t="s">
        <v>6</v>
      </c>
      <c r="H208" s="58"/>
    </row>
    <row r="209" spans="1:8" ht="12.75">
      <c r="A209" s="33"/>
      <c r="B209" s="34" t="s">
        <v>107</v>
      </c>
      <c r="C209" s="34"/>
      <c r="D209" s="34"/>
      <c r="E209" s="44"/>
      <c r="F209" s="34"/>
      <c r="G209" s="44"/>
      <c r="H209" s="58"/>
    </row>
    <row r="210" spans="1:8" ht="15.75">
      <c r="A210" s="7"/>
      <c r="B210" s="4" t="s">
        <v>65</v>
      </c>
      <c r="C210" s="86"/>
      <c r="D210" s="5"/>
      <c r="E210" s="36"/>
      <c r="F210" s="5"/>
      <c r="G210" s="51"/>
      <c r="H210" s="58"/>
    </row>
    <row r="211" spans="1:8" ht="15.75">
      <c r="A211" s="7"/>
      <c r="B211" s="27" t="s">
        <v>109</v>
      </c>
      <c r="C211" s="15"/>
      <c r="D211" s="16"/>
      <c r="E211" s="37"/>
      <c r="F211" s="16"/>
      <c r="G211" s="52"/>
      <c r="H211" s="61"/>
    </row>
    <row r="212" spans="1:8" ht="36" customHeight="1">
      <c r="A212" s="83" t="s">
        <v>294</v>
      </c>
      <c r="B212" s="70" t="s">
        <v>14</v>
      </c>
      <c r="C212" s="87" t="s">
        <v>325</v>
      </c>
      <c r="D212" s="11" t="s">
        <v>16</v>
      </c>
      <c r="E212" s="55">
        <v>0</v>
      </c>
      <c r="F212" s="11">
        <v>1</v>
      </c>
      <c r="G212" s="46">
        <f aca="true" t="shared" si="39" ref="G212:G219">E212*F212</f>
        <v>0</v>
      </c>
      <c r="H212" s="61"/>
    </row>
    <row r="213" spans="1:49" s="12" customFormat="1" ht="50.25" customHeight="1">
      <c r="A213" s="83" t="s">
        <v>295</v>
      </c>
      <c r="B213" s="70" t="s">
        <v>17</v>
      </c>
      <c r="C213" s="76" t="s">
        <v>18</v>
      </c>
      <c r="D213" s="11" t="s">
        <v>16</v>
      </c>
      <c r="E213" s="55">
        <v>0</v>
      </c>
      <c r="F213" s="11">
        <v>1</v>
      </c>
      <c r="G213" s="46">
        <f t="shared" si="39"/>
        <v>0</v>
      </c>
      <c r="H213" s="62"/>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row>
    <row r="214" spans="1:8" ht="63.75">
      <c r="A214" s="83" t="s">
        <v>296</v>
      </c>
      <c r="B214" s="84" t="s">
        <v>49</v>
      </c>
      <c r="C214" s="29" t="s">
        <v>50</v>
      </c>
      <c r="D214" s="13" t="s">
        <v>16</v>
      </c>
      <c r="E214" s="38">
        <v>0</v>
      </c>
      <c r="F214" s="14">
        <v>1</v>
      </c>
      <c r="G214" s="46">
        <f t="shared" si="39"/>
        <v>0</v>
      </c>
      <c r="H214" s="61"/>
    </row>
    <row r="215" spans="1:8" ht="25.5">
      <c r="A215" s="83" t="s">
        <v>297</v>
      </c>
      <c r="B215" s="70" t="s">
        <v>22</v>
      </c>
      <c r="C215" s="9" t="s">
        <v>23</v>
      </c>
      <c r="D215" s="10" t="s">
        <v>24</v>
      </c>
      <c r="E215" s="55">
        <v>0</v>
      </c>
      <c r="F215" s="11">
        <v>2</v>
      </c>
      <c r="G215" s="46">
        <f t="shared" si="39"/>
        <v>0</v>
      </c>
      <c r="H215" s="61"/>
    </row>
    <row r="216" spans="1:8" ht="96.75" customHeight="1">
      <c r="A216" s="83" t="s">
        <v>298</v>
      </c>
      <c r="B216" s="68" t="s">
        <v>85</v>
      </c>
      <c r="C216" s="80" t="s">
        <v>111</v>
      </c>
      <c r="D216" s="13" t="s">
        <v>16</v>
      </c>
      <c r="E216" s="39">
        <v>0</v>
      </c>
      <c r="F216" s="14">
        <v>1</v>
      </c>
      <c r="G216" s="46">
        <f t="shared" si="39"/>
        <v>0</v>
      </c>
      <c r="H216" s="61"/>
    </row>
    <row r="217" spans="1:8" ht="96.75" customHeight="1">
      <c r="A217" s="83" t="s">
        <v>299</v>
      </c>
      <c r="B217" s="68" t="s">
        <v>87</v>
      </c>
      <c r="C217" s="80" t="s">
        <v>88</v>
      </c>
      <c r="D217" s="13" t="s">
        <v>16</v>
      </c>
      <c r="E217" s="39">
        <v>0</v>
      </c>
      <c r="F217" s="14">
        <v>2</v>
      </c>
      <c r="G217" s="46">
        <f t="shared" si="39"/>
        <v>0</v>
      </c>
      <c r="H217" s="61"/>
    </row>
    <row r="218" spans="1:49" s="6" customFormat="1" ht="60" customHeight="1">
      <c r="A218" s="83" t="s">
        <v>300</v>
      </c>
      <c r="B218" s="68" t="s">
        <v>89</v>
      </c>
      <c r="C218" s="80" t="s">
        <v>90</v>
      </c>
      <c r="D218" s="13" t="s">
        <v>16</v>
      </c>
      <c r="E218" s="39">
        <v>0</v>
      </c>
      <c r="F218" s="14">
        <v>1</v>
      </c>
      <c r="G218" s="46">
        <f t="shared" si="39"/>
        <v>0</v>
      </c>
      <c r="H218" s="62"/>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row>
    <row r="219" spans="1:8" ht="77.25" customHeight="1">
      <c r="A219" s="83" t="s">
        <v>301</v>
      </c>
      <c r="B219" s="68" t="s">
        <v>112</v>
      </c>
      <c r="C219" s="82" t="s">
        <v>113</v>
      </c>
      <c r="D219" s="13" t="s">
        <v>16</v>
      </c>
      <c r="E219" s="39">
        <v>0</v>
      </c>
      <c r="F219" s="14">
        <v>1</v>
      </c>
      <c r="G219" s="46">
        <f t="shared" si="39"/>
        <v>0</v>
      </c>
      <c r="H219" s="61"/>
    </row>
    <row r="220" spans="1:8" ht="38.25">
      <c r="A220" s="83" t="s">
        <v>302</v>
      </c>
      <c r="B220" s="68" t="s">
        <v>26</v>
      </c>
      <c r="C220" s="8" t="s">
        <v>27</v>
      </c>
      <c r="D220" s="13" t="s">
        <v>24</v>
      </c>
      <c r="E220" s="39">
        <v>0</v>
      </c>
      <c r="F220" s="14">
        <v>1</v>
      </c>
      <c r="G220" s="46">
        <f aca="true" t="shared" si="40" ref="G220">E220*F220</f>
        <v>0</v>
      </c>
      <c r="H220" s="61"/>
    </row>
    <row r="221" spans="1:8" ht="15.75">
      <c r="A221" s="83" t="s">
        <v>303</v>
      </c>
      <c r="B221" s="18" t="s">
        <v>116</v>
      </c>
      <c r="C221" s="15"/>
      <c r="D221" s="16"/>
      <c r="E221" s="37"/>
      <c r="F221" s="16"/>
      <c r="G221" s="52"/>
      <c r="H221" s="61"/>
    </row>
    <row r="222" spans="1:8" ht="54" customHeight="1">
      <c r="A222" s="83" t="s">
        <v>304</v>
      </c>
      <c r="B222" s="70" t="s">
        <v>14</v>
      </c>
      <c r="C222" s="87" t="s">
        <v>325</v>
      </c>
      <c r="D222" s="11" t="s">
        <v>16</v>
      </c>
      <c r="E222" s="55">
        <v>0</v>
      </c>
      <c r="F222" s="11">
        <v>1</v>
      </c>
      <c r="G222" s="46">
        <f aca="true" t="shared" si="41" ref="G222:G229">E222*F222</f>
        <v>0</v>
      </c>
      <c r="H222" s="61"/>
    </row>
    <row r="223" spans="1:49" s="12" customFormat="1" ht="50.25" customHeight="1">
      <c r="A223" s="83" t="s">
        <v>305</v>
      </c>
      <c r="B223" s="70" t="s">
        <v>17</v>
      </c>
      <c r="C223" s="76" t="s">
        <v>18</v>
      </c>
      <c r="D223" s="11" t="s">
        <v>16</v>
      </c>
      <c r="E223" s="55">
        <v>0</v>
      </c>
      <c r="F223" s="11">
        <v>1</v>
      </c>
      <c r="G223" s="46">
        <f t="shared" si="41"/>
        <v>0</v>
      </c>
      <c r="H223" s="62"/>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row>
    <row r="224" spans="1:8" ht="63.75">
      <c r="A224" s="83" t="s">
        <v>306</v>
      </c>
      <c r="B224" s="84" t="s">
        <v>49</v>
      </c>
      <c r="C224" s="29" t="s">
        <v>50</v>
      </c>
      <c r="D224" s="13" t="s">
        <v>16</v>
      </c>
      <c r="E224" s="38">
        <v>0</v>
      </c>
      <c r="F224" s="14">
        <v>1</v>
      </c>
      <c r="G224" s="46">
        <f t="shared" si="41"/>
        <v>0</v>
      </c>
      <c r="H224" s="61"/>
    </row>
    <row r="225" spans="1:8" ht="25.5">
      <c r="A225" s="83" t="s">
        <v>307</v>
      </c>
      <c r="B225" s="70" t="s">
        <v>22</v>
      </c>
      <c r="C225" s="9" t="s">
        <v>23</v>
      </c>
      <c r="D225" s="10" t="s">
        <v>24</v>
      </c>
      <c r="E225" s="55">
        <v>0</v>
      </c>
      <c r="F225" s="11">
        <v>1</v>
      </c>
      <c r="G225" s="46">
        <f t="shared" si="41"/>
        <v>0</v>
      </c>
      <c r="H225" s="61"/>
    </row>
    <row r="226" spans="1:8" ht="96.75" customHeight="1">
      <c r="A226" s="83" t="s">
        <v>308</v>
      </c>
      <c r="B226" s="68" t="s">
        <v>85</v>
      </c>
      <c r="C226" s="80" t="s">
        <v>111</v>
      </c>
      <c r="D226" s="13" t="s">
        <v>16</v>
      </c>
      <c r="E226" s="39">
        <v>0</v>
      </c>
      <c r="F226" s="14">
        <v>1</v>
      </c>
      <c r="G226" s="46">
        <f t="shared" si="41"/>
        <v>0</v>
      </c>
      <c r="H226" s="61"/>
    </row>
    <row r="227" spans="1:8" ht="96.75" customHeight="1">
      <c r="A227" s="83" t="s">
        <v>309</v>
      </c>
      <c r="B227" s="68" t="s">
        <v>87</v>
      </c>
      <c r="C227" s="80" t="s">
        <v>88</v>
      </c>
      <c r="D227" s="13" t="s">
        <v>16</v>
      </c>
      <c r="E227" s="39">
        <v>0</v>
      </c>
      <c r="F227" s="14">
        <v>1</v>
      </c>
      <c r="G227" s="46">
        <f t="shared" si="41"/>
        <v>0</v>
      </c>
      <c r="H227" s="61"/>
    </row>
    <row r="228" spans="1:49" s="6" customFormat="1" ht="60" customHeight="1">
      <c r="A228" s="83" t="s">
        <v>310</v>
      </c>
      <c r="B228" s="68" t="s">
        <v>89</v>
      </c>
      <c r="C228" s="80" t="s">
        <v>90</v>
      </c>
      <c r="D228" s="13" t="s">
        <v>16</v>
      </c>
      <c r="E228" s="39">
        <v>0</v>
      </c>
      <c r="F228" s="14">
        <v>1</v>
      </c>
      <c r="G228" s="46">
        <f t="shared" si="41"/>
        <v>0</v>
      </c>
      <c r="H228" s="62"/>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row>
    <row r="229" spans="1:8" ht="77.25" customHeight="1">
      <c r="A229" s="83" t="s">
        <v>311</v>
      </c>
      <c r="B229" s="68" t="s">
        <v>112</v>
      </c>
      <c r="C229" s="82" t="s">
        <v>113</v>
      </c>
      <c r="D229" s="13" t="s">
        <v>16</v>
      </c>
      <c r="E229" s="39">
        <v>0</v>
      </c>
      <c r="F229" s="14">
        <v>1</v>
      </c>
      <c r="G229" s="46">
        <f t="shared" si="41"/>
        <v>0</v>
      </c>
      <c r="H229" s="61"/>
    </row>
    <row r="230" spans="1:8" ht="38.25">
      <c r="A230" s="83" t="s">
        <v>312</v>
      </c>
      <c r="B230" s="68" t="s">
        <v>26</v>
      </c>
      <c r="C230" s="8" t="s">
        <v>27</v>
      </c>
      <c r="D230" s="13" t="s">
        <v>24</v>
      </c>
      <c r="E230" s="39">
        <v>0</v>
      </c>
      <c r="F230" s="14">
        <v>1</v>
      </c>
      <c r="G230" s="46">
        <f aca="true" t="shared" si="42" ref="G230">E230*F230</f>
        <v>0</v>
      </c>
      <c r="H230" s="61"/>
    </row>
    <row r="231" spans="1:8" ht="15.75">
      <c r="A231" s="67" t="s">
        <v>313</v>
      </c>
      <c r="B231" s="4" t="s">
        <v>67</v>
      </c>
      <c r="C231" s="86"/>
      <c r="D231" s="5"/>
      <c r="E231" s="36"/>
      <c r="F231" s="5"/>
      <c r="G231" s="51"/>
      <c r="H231" s="61"/>
    </row>
    <row r="232" spans="1:8" ht="15.75">
      <c r="A232" s="7" t="s">
        <v>314</v>
      </c>
      <c r="B232" s="27" t="s">
        <v>122</v>
      </c>
      <c r="C232" s="15"/>
      <c r="D232" s="16"/>
      <c r="E232" s="37"/>
      <c r="F232" s="16"/>
      <c r="G232" s="52"/>
      <c r="H232" s="61"/>
    </row>
    <row r="233" spans="1:8" ht="61.7" customHeight="1">
      <c r="A233" s="83" t="s">
        <v>315</v>
      </c>
      <c r="B233" s="70" t="s">
        <v>14</v>
      </c>
      <c r="C233" s="87" t="s">
        <v>325</v>
      </c>
      <c r="D233" s="11" t="s">
        <v>16</v>
      </c>
      <c r="E233" s="55">
        <v>0</v>
      </c>
      <c r="F233" s="11">
        <v>1</v>
      </c>
      <c r="G233" s="46">
        <f aca="true" t="shared" si="43" ref="G233:G241">E233*F233</f>
        <v>0</v>
      </c>
      <c r="H233" s="61"/>
    </row>
    <row r="234" spans="1:49" s="12" customFormat="1" ht="50.25" customHeight="1">
      <c r="A234" s="83" t="s">
        <v>316</v>
      </c>
      <c r="B234" s="70" t="s">
        <v>17</v>
      </c>
      <c r="C234" s="76" t="s">
        <v>18</v>
      </c>
      <c r="D234" s="11" t="s">
        <v>16</v>
      </c>
      <c r="E234" s="55">
        <v>0</v>
      </c>
      <c r="F234" s="11">
        <v>1</v>
      </c>
      <c r="G234" s="46">
        <f t="shared" si="43"/>
        <v>0</v>
      </c>
      <c r="H234" s="62"/>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row>
    <row r="235" spans="1:8" ht="63.75">
      <c r="A235" s="83" t="s">
        <v>317</v>
      </c>
      <c r="B235" s="84" t="s">
        <v>49</v>
      </c>
      <c r="C235" s="29" t="s">
        <v>50</v>
      </c>
      <c r="D235" s="13" t="s">
        <v>16</v>
      </c>
      <c r="E235" s="38">
        <v>0</v>
      </c>
      <c r="F235" s="14">
        <v>1</v>
      </c>
      <c r="G235" s="46">
        <f t="shared" si="43"/>
        <v>0</v>
      </c>
      <c r="H235" s="61"/>
    </row>
    <row r="236" spans="1:8" ht="25.5">
      <c r="A236" s="83" t="s">
        <v>318</v>
      </c>
      <c r="B236" s="70" t="s">
        <v>22</v>
      </c>
      <c r="C236" s="9" t="s">
        <v>23</v>
      </c>
      <c r="D236" s="10" t="s">
        <v>24</v>
      </c>
      <c r="E236" s="55">
        <v>0</v>
      </c>
      <c r="F236" s="11">
        <v>1</v>
      </c>
      <c r="G236" s="46">
        <f t="shared" si="43"/>
        <v>0</v>
      </c>
      <c r="H236" s="61"/>
    </row>
    <row r="237" spans="1:8" ht="96.75" customHeight="1">
      <c r="A237" s="83" t="s">
        <v>319</v>
      </c>
      <c r="B237" s="68" t="s">
        <v>85</v>
      </c>
      <c r="C237" s="80" t="s">
        <v>111</v>
      </c>
      <c r="D237" s="13" t="s">
        <v>16</v>
      </c>
      <c r="E237" s="39">
        <v>0</v>
      </c>
      <c r="F237" s="14">
        <v>1</v>
      </c>
      <c r="G237" s="46">
        <f t="shared" si="43"/>
        <v>0</v>
      </c>
      <c r="H237" s="61"/>
    </row>
    <row r="238" spans="1:8" ht="96.75" customHeight="1">
      <c r="A238" s="83" t="s">
        <v>320</v>
      </c>
      <c r="B238" s="68" t="s">
        <v>87</v>
      </c>
      <c r="C238" s="80" t="s">
        <v>88</v>
      </c>
      <c r="D238" s="13" t="s">
        <v>16</v>
      </c>
      <c r="E238" s="39">
        <v>0</v>
      </c>
      <c r="F238" s="14">
        <v>1</v>
      </c>
      <c r="G238" s="46">
        <f t="shared" si="43"/>
        <v>0</v>
      </c>
      <c r="H238" s="61"/>
    </row>
    <row r="239" spans="1:49" s="6" customFormat="1" ht="60" customHeight="1">
      <c r="A239" s="83" t="s">
        <v>321</v>
      </c>
      <c r="B239" s="68" t="s">
        <v>89</v>
      </c>
      <c r="C239" s="80" t="s">
        <v>90</v>
      </c>
      <c r="D239" s="13" t="s">
        <v>16</v>
      </c>
      <c r="E239" s="39">
        <v>0</v>
      </c>
      <c r="F239" s="14">
        <v>1</v>
      </c>
      <c r="G239" s="46">
        <f t="shared" si="43"/>
        <v>0</v>
      </c>
      <c r="H239" s="62"/>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row>
    <row r="240" spans="1:8" ht="77.25" customHeight="1">
      <c r="A240" s="83" t="s">
        <v>322</v>
      </c>
      <c r="B240" s="68" t="s">
        <v>112</v>
      </c>
      <c r="C240" s="82" t="s">
        <v>113</v>
      </c>
      <c r="D240" s="13" t="s">
        <v>16</v>
      </c>
      <c r="E240" s="39">
        <v>0</v>
      </c>
      <c r="F240" s="14">
        <v>1</v>
      </c>
      <c r="G240" s="46">
        <f t="shared" si="43"/>
        <v>0</v>
      </c>
      <c r="H240" s="61"/>
    </row>
    <row r="241" spans="1:8" ht="38.25">
      <c r="A241" s="83" t="s">
        <v>323</v>
      </c>
      <c r="B241" s="68" t="s">
        <v>26</v>
      </c>
      <c r="C241" s="8" t="s">
        <v>27</v>
      </c>
      <c r="D241" s="13" t="s">
        <v>24</v>
      </c>
      <c r="E241" s="39">
        <v>0</v>
      </c>
      <c r="F241" s="14">
        <v>1</v>
      </c>
      <c r="G241" s="46">
        <f t="shared" si="43"/>
        <v>0</v>
      </c>
      <c r="H241" s="61"/>
    </row>
    <row r="242" spans="1:7" ht="16.5" thickBot="1">
      <c r="A242" s="24"/>
      <c r="B242" s="25"/>
      <c r="C242" s="88"/>
      <c r="D242" s="26"/>
      <c r="E242" s="40"/>
      <c r="F242" s="26"/>
      <c r="G242" s="53"/>
    </row>
    <row r="243" spans="1:7" ht="16.5" thickBot="1">
      <c r="A243" s="19"/>
      <c r="B243" s="20"/>
      <c r="C243" s="20"/>
      <c r="D243" s="21"/>
      <c r="E243" s="41" t="s">
        <v>105</v>
      </c>
      <c r="F243" s="22"/>
      <c r="G243" s="54">
        <f>SUM(G210:G242)</f>
        <v>0</v>
      </c>
    </row>
    <row r="244" ht="13.5" thickBot="1"/>
    <row r="245" spans="3:8" ht="31.5" customHeight="1" thickBot="1">
      <c r="C245" s="63" t="s">
        <v>126</v>
      </c>
      <c r="D245" s="64"/>
      <c r="E245" s="65"/>
      <c r="F245" s="64"/>
      <c r="G245" s="66">
        <f>SUM(G203,G243)</f>
        <v>0</v>
      </c>
      <c r="H245" s="60"/>
    </row>
    <row r="250" ht="12.75">
      <c r="C250" s="17" t="s">
        <v>127</v>
      </c>
    </row>
  </sheetData>
  <sheetProtection selectLockedCells="1" selectUnlockedCells="1"/>
  <autoFilter ref="A1:G241"/>
  <printOptions/>
  <pageMargins left="0.7086614173228347" right="0.5905511811023623" top="0.5511811023622047" bottom="0.5905511811023623" header="0" footer="0.4330708661417323"/>
  <pageSetup fitToHeight="0" fitToWidth="1" horizontalDpi="600" verticalDpi="600" orientation="portrait" paperSize="9" scale="43"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smolik</dc:creator>
  <cp:keywords/>
  <dc:description/>
  <cp:lastModifiedBy>Škrabal Ondřej</cp:lastModifiedBy>
  <dcterms:created xsi:type="dcterms:W3CDTF">2010-10-05T13:08:38Z</dcterms:created>
  <dcterms:modified xsi:type="dcterms:W3CDTF">2021-11-22T10:07:19Z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vt:lpwstr>
  </property>
</Properties>
</file>