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757" activeTab="0"/>
  </bookViews>
  <sheets>
    <sheet name="Stanovení nabídkové ceny" sheetId="1" r:id="rId1"/>
    <sheet name="1,2 Notebook" sheetId="2" r:id="rId2"/>
    <sheet name="3 Notebook" sheetId="3" r:id="rId3"/>
    <sheet name="4,5 Tiskárna" sheetId="4" r:id="rId4"/>
    <sheet name="6,7,8 Monitor" sheetId="5" r:id="rId5"/>
    <sheet name="9 PC" sheetId="6" r:id="rId6"/>
    <sheet name="10 WEB kamera" sheetId="7" r:id="rId7"/>
    <sheet name="11 Klávesnice" sheetId="8" r:id="rId8"/>
    <sheet name="12, 13, 14 Myš" sheetId="9" r:id="rId9"/>
    <sheet name="15,16,17,18 SSD disk" sheetId="10" r:id="rId10"/>
  </sheets>
  <definedNames>
    <definedName name="Excel_BuiltIn_Print_Area" localSheetId="0">'Stanovení nabídkové ceny'!$A$1:$G$36</definedName>
    <definedName name="_xlnm.Print_Area" localSheetId="2">'3 Notebook'!$A$1:$E$54</definedName>
    <definedName name="_xlnm.Print_Area" localSheetId="0">'Stanovení nabídkové ceny'!$A$1:$G$34</definedName>
  </definedNames>
  <calcPr fullCalcOnLoad="1"/>
</workbook>
</file>

<file path=xl/sharedStrings.xml><?xml version="1.0" encoding="utf-8"?>
<sst xmlns="http://schemas.openxmlformats.org/spreadsheetml/2006/main" count="975" uniqueCount="381">
  <si>
    <t>číslo položky</t>
  </si>
  <si>
    <t>Název položky
NABÍZENÝ MODEL</t>
  </si>
  <si>
    <t>modelový počet pro stanovení nabídkové ceny</t>
  </si>
  <si>
    <t xml:space="preserve"> Kč DPH 21 %</t>
  </si>
  <si>
    <t>Celková cena 
Kč vč. DPH</t>
  </si>
  <si>
    <t xml:space="preserve">Multifunkční tiskárna: </t>
  </si>
  <si>
    <t>PC:</t>
  </si>
  <si>
    <t>Webkamera:</t>
  </si>
  <si>
    <t>Klávesnice:</t>
  </si>
  <si>
    <t>Myš typ 1: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</si>
  <si>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</si>
  <si>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</si>
  <si>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</si>
  <si>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</si>
  <si>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</si>
  <si>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</si>
  <si>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</si>
  <si>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</si>
  <si>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</si>
  <si>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Typ procesoru: </t>
  </si>
  <si>
    <t>Intel Core i5</t>
  </si>
  <si>
    <t>Generace procesoru: </t>
  </si>
  <si>
    <t>Tiger Lake - 11. generace</t>
  </si>
  <si>
    <t>Model procesoru: </t>
  </si>
  <si>
    <t>Počet jader procesoru:</t>
  </si>
  <si>
    <t> 4</t>
  </si>
  <si>
    <t>Operační systém</t>
  </si>
  <si>
    <t>Operační systém: </t>
  </si>
  <si>
    <t>Windows 10 Pro</t>
  </si>
  <si>
    <t>Displej/Grafika</t>
  </si>
  <si>
    <t>Typ displeje: </t>
  </si>
  <si>
    <t>IPS</t>
  </si>
  <si>
    <t>Úhlopříčka displeje ["]: </t>
  </si>
  <si>
    <t>Rozlišení displeje: </t>
  </si>
  <si>
    <t>1920 x 1080 (Full HD)</t>
  </si>
  <si>
    <t>Druh grafické karty: </t>
  </si>
  <si>
    <t>Integrovaná</t>
  </si>
  <si>
    <t> Intel Iris Xe Graphics</t>
  </si>
  <si>
    <t>Mechanika a disk</t>
  </si>
  <si>
    <t>Optická mechanika: </t>
  </si>
  <si>
    <t>ne</t>
  </si>
  <si>
    <t>Počet pevných disků: </t>
  </si>
  <si>
    <t>Typ pevného disku: </t>
  </si>
  <si>
    <t>SSD</t>
  </si>
  <si>
    <t>Typ SSD: </t>
  </si>
  <si>
    <t>M.2 PCIe (slot)</t>
  </si>
  <si>
    <t>Kapacita SSD [GB]: </t>
  </si>
  <si>
    <t>Interní paměť [GB]:</t>
  </si>
  <si>
    <t>Operační paměť</t>
  </si>
  <si>
    <t>Velikost operační paměti [GB]: </t>
  </si>
  <si>
    <t>Maximální operační paměť [GB]: </t>
  </si>
  <si>
    <t>Typ paměti: </t>
  </si>
  <si>
    <t>DDR4 SODIMM (slot)</t>
  </si>
  <si>
    <t>Paměťové sloty: </t>
  </si>
  <si>
    <t>1 (0 volný)</t>
  </si>
  <si>
    <t>Frekvence paměti [MHz]: </t>
  </si>
  <si>
    <t>3 200</t>
  </si>
  <si>
    <t>Klávesnice</t>
  </si>
  <si>
    <t>Layout: </t>
  </si>
  <si>
    <t>CZ</t>
  </si>
  <si>
    <t>Numerická klávesnice: </t>
  </si>
  <si>
    <t>Ano</t>
  </si>
  <si>
    <t>Připojení a Sítě</t>
  </si>
  <si>
    <t>Bluetooth verze: </t>
  </si>
  <si>
    <t>v5.1</t>
  </si>
  <si>
    <t>Typ síťové karty: </t>
  </si>
  <si>
    <t>GLAN, WLAN</t>
  </si>
  <si>
    <t>Wi-Fi standardy: </t>
  </si>
  <si>
    <t>a/b/g/n/ac/ax</t>
  </si>
  <si>
    <t>Baterie</t>
  </si>
  <si>
    <t>Baterie: </t>
  </si>
  <si>
    <t>Rozhraní</t>
  </si>
  <si>
    <t>HDMI: </t>
  </si>
  <si>
    <t>RJ-45: </t>
  </si>
  <si>
    <t>ano</t>
  </si>
  <si>
    <t>Podpora DisplayPort:</t>
  </si>
  <si>
    <t>Podpora Power Delivery: </t>
  </si>
  <si>
    <t>Thunderbolt 4: </t>
  </si>
  <si>
    <t>Počet USB 2.0 Type-A: </t>
  </si>
  <si>
    <t>Počet USB 3.0/3.1/3.2 Gen 1 Type-A: </t>
  </si>
  <si>
    <t>Počet USB 3.1/3.2 Gen 1 Type-C: </t>
  </si>
  <si>
    <t>Fyzické charakteristiky a barevné provedení</t>
  </si>
  <si>
    <t>Hmotnost [kg]: </t>
  </si>
  <si>
    <t>max 1,7 kg</t>
  </si>
  <si>
    <t>Obsah balení:</t>
  </si>
  <si>
    <t> Napájecí adaptér, Notebook</t>
  </si>
  <si>
    <t>Další informace</t>
  </si>
  <si>
    <t>Ryzen 7</t>
  </si>
  <si>
    <t>Pro 4750U</t>
  </si>
  <si>
    <t>1 (1 volný)</t>
  </si>
  <si>
    <t>Klávesnice a myš</t>
  </si>
  <si>
    <t>polohovací yařízení</t>
  </si>
  <si>
    <t xml:space="preserve">trackpoint + touchpad </t>
  </si>
  <si>
    <t xml:space="preserve">Osvětlení klávesnice: </t>
  </si>
  <si>
    <t>v5.2</t>
  </si>
  <si>
    <t xml:space="preserve">intel AX200 11ax, 2x2 </t>
  </si>
  <si>
    <t xml:space="preserve">Lithium-Ion 50Wh </t>
  </si>
  <si>
    <t>HDMI 2.0: </t>
  </si>
  <si>
    <t>Počet USB 3.2 Gen 1</t>
  </si>
  <si>
    <t>Počet USB 3.2 Gen 2</t>
  </si>
  <si>
    <t>Max 1,5 kg</t>
  </si>
  <si>
    <t>Záruka NB</t>
  </si>
  <si>
    <t>minimální požadovaný parametr</t>
  </si>
  <si>
    <t>Základní vlastnosti</t>
  </si>
  <si>
    <t>Typ tiskárny:</t>
  </si>
  <si>
    <t>Formát tiskárny: </t>
  </si>
  <si>
    <t xml:space="preserve">A4, A5, A6, B5, B6 </t>
  </si>
  <si>
    <t>Velikost standardní paměti [MB]: </t>
  </si>
  <si>
    <t>Barevná/Černobílá: </t>
  </si>
  <si>
    <t>Displej: </t>
  </si>
  <si>
    <t>Dotykový</t>
  </si>
  <si>
    <t>USB: </t>
  </si>
  <si>
    <t>Vlastnosti tisku</t>
  </si>
  <si>
    <t>Rozlišení - černé normální [DPI]: </t>
  </si>
  <si>
    <t>600x600</t>
  </si>
  <si>
    <t>Rychlost černého tisku - normální [stran/min]:</t>
  </si>
  <si>
    <t>Rozlišení - barevné normánlí [DPI]: </t>
  </si>
  <si>
    <t>Rychlost barevného tisku - normální [stran/min]:</t>
  </si>
  <si>
    <t>Maximální hmotnost tiskových médií [g/m2]: </t>
  </si>
  <si>
    <t>min. 176</t>
  </si>
  <si>
    <t>Vstupní zásobník [listů]: </t>
  </si>
  <si>
    <t>Výstupní zásobník [listů]: </t>
  </si>
  <si>
    <t>Oboustranný tisk (duplex)</t>
  </si>
  <si>
    <t>Maximální pracovní využití [stran za měsíc]: </t>
  </si>
  <si>
    <t>Vlastnosti skeneru</t>
  </si>
  <si>
    <t>Hardwarové rozlišení skeneru [DPI]: </t>
  </si>
  <si>
    <t>Podavač skeneru: </t>
  </si>
  <si>
    <t>35 listů</t>
  </si>
  <si>
    <t>Maximální velikost skenu</t>
  </si>
  <si>
    <t>A4</t>
  </si>
  <si>
    <t>Oboustranné skenování</t>
  </si>
  <si>
    <t>Rychlost skenování čb. [str./min.]: </t>
  </si>
  <si>
    <t>Skenování do sítě, do e-mailu, do USB</t>
  </si>
  <si>
    <t>Skenování do sítě</t>
  </si>
  <si>
    <t xml:space="preserve">min. SMB2 </t>
  </si>
  <si>
    <t>Fyzické vlastnosti</t>
  </si>
  <si>
    <t>Spotřeba [W]: </t>
  </si>
  <si>
    <t>Balení obsahuje: </t>
  </si>
  <si>
    <t>Napájecí kabel, toner</t>
  </si>
  <si>
    <t>Užitečné funkce</t>
  </si>
  <si>
    <t>Automatický oboustranný tisk: </t>
  </si>
  <si>
    <t>Kopírka: </t>
  </si>
  <si>
    <t>Skener: </t>
  </si>
  <si>
    <t>Multifunkční: </t>
  </si>
  <si>
    <t>Pokročilé funkce: </t>
  </si>
  <si>
    <t>AirPrint, Google Cloud Print 2.0, HP ePrint</t>
  </si>
  <si>
    <t>Fyzické charakteristiky</t>
  </si>
  <si>
    <t>max. 25</t>
  </si>
  <si>
    <t>TYP 1</t>
  </si>
  <si>
    <t>TYP 2</t>
  </si>
  <si>
    <t>Základní parametry</t>
  </si>
  <si>
    <t>Nativní rozlišení: </t>
  </si>
  <si>
    <t>1920 x 1200 (Full HD)</t>
  </si>
  <si>
    <t>3840 x 2160 (4K UHD)</t>
  </si>
  <si>
    <t>Doba odezvy [ms]: </t>
  </si>
  <si>
    <t>Frekvence [Hz]: </t>
  </si>
  <si>
    <t>Poměr stran: </t>
  </si>
  <si>
    <t xml:space="preserve">  16:10</t>
  </si>
  <si>
    <t xml:space="preserve"> 16:9</t>
  </si>
  <si>
    <t>Barevná škála s RGB</t>
  </si>
  <si>
    <t>Vlastnosti obrazovky</t>
  </si>
  <si>
    <t>Povrch displeje: </t>
  </si>
  <si>
    <t>matný</t>
  </si>
  <si>
    <t>FreeSync: </t>
  </si>
  <si>
    <t>Blue light reduction: </t>
  </si>
  <si>
    <t>Flicker reduction: </t>
  </si>
  <si>
    <t>Rovná obrazovka: </t>
  </si>
  <si>
    <t>HDR</t>
  </si>
  <si>
    <t>Obraz v obraze (PIP/PBP):</t>
  </si>
  <si>
    <t>Výškově nastavitelný: </t>
  </si>
  <si>
    <t>Pivot: </t>
  </si>
  <si>
    <t>Ostatní parametry</t>
  </si>
  <si>
    <t>Spotřeba</t>
  </si>
  <si>
    <t>energetická třída D</t>
  </si>
  <si>
    <t>energatická tř. G</t>
  </si>
  <si>
    <t>Vstupy / Výstupy</t>
  </si>
  <si>
    <t>DisplayPort: </t>
  </si>
  <si>
    <t>mini DisplayPort:</t>
  </si>
  <si>
    <t>Počet USB 3.0</t>
  </si>
  <si>
    <t>HDMI vstup: </t>
  </si>
  <si>
    <t xml:space="preserve">USB hub: </t>
  </si>
  <si>
    <t>USB 3.0</t>
  </si>
  <si>
    <t>Počet HDMI: </t>
  </si>
  <si>
    <t>Audio rozhraní: </t>
  </si>
  <si>
    <t>TYP 3</t>
  </si>
  <si>
    <t>1920 x 1080</t>
  </si>
  <si>
    <t>Záruka</t>
  </si>
  <si>
    <t>Alespon 3 roky</t>
  </si>
  <si>
    <t>VGA</t>
  </si>
  <si>
    <t>HDMI</t>
  </si>
  <si>
    <t>DVI</t>
  </si>
  <si>
    <t>Patice</t>
  </si>
  <si>
    <t>AM4 socket</t>
  </si>
  <si>
    <t>Počet jader</t>
  </si>
  <si>
    <t>Počet vláken</t>
  </si>
  <si>
    <t>Pracovní frekvence (MHz)</t>
  </si>
  <si>
    <t>Turbo frekvence (MHz)</t>
  </si>
  <si>
    <t>Podpora chipsetu</t>
  </si>
  <si>
    <t>AMD A520, AMD B550, AMD X570</t>
  </si>
  <si>
    <t>Maximální počet kanálů RAM</t>
  </si>
  <si>
    <t>Maximální frekvence RAM (MHz)</t>
  </si>
  <si>
    <t>Průměrné TWP (W)</t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</si>
  <si>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</si>
  <si>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</si>
  <si>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</si>
  <si>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</si>
  <si>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</si>
  <si>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</si>
  <si>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</si>
  <si>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</si>
  <si>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</si>
  <si>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</si>
  <si>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</si>
  <si>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</si>
  <si>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</si>
  <si>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Formát disku</t>
  </si>
  <si>
    <t>M.2. 2280</t>
  </si>
  <si>
    <t>Kapacita (GB)</t>
  </si>
  <si>
    <t>Rychlost čtení (MB/s)</t>
  </si>
  <si>
    <t>Typ paměti SSD</t>
  </si>
  <si>
    <t>Rychlosti zápisu (MB/s)</t>
  </si>
  <si>
    <t>Záruka / Životnost (TBW)</t>
  </si>
  <si>
    <t>Vč. chladiče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</si>
  <si>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</si>
  <si>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</si>
  <si>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</si>
  <si>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</si>
  <si>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</si>
  <si>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</si>
  <si>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300W</t>
  </si>
  <si>
    <t>Základní deska</t>
  </si>
  <si>
    <t>Typ základní desky</t>
  </si>
  <si>
    <t xml:space="preserve"> Standartu Micro-ATX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</si>
  <si>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</si>
  <si>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</si>
  <si>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</si>
  <si>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</si>
  <si>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</si>
  <si>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>∙ 1x 24-pin ATX main power connector
 ∙ 1x 4-pin ATX 12V power connector
 ∙ 4x SATA 6Gb/s connectors
 ∙ 1x M.2 slots (M-Key)
 ∙ 1x USB 3.2 Gen 1 5Gbps connector 
 ∙ 2x USB 2.0 connectors (supports additional 4 USB 2.0 ports)
 ∙ 1x 4-pin CPU fan connector
 ∙ 1x 4-pin system fan connector
 ∙ 1x Front panel audio connector
 ∙ System  connectors (Power Switch, Reset Switch, Power LED, HDD LED)
 ∙ 1x Chassis Intrusion connector
 ∙ 1x TPM module connector
 ∙ 1x Clear CMOS jumper</t>
  </si>
  <si>
    <t>Grafická karta</t>
  </si>
  <si>
    <t>typ</t>
  </si>
  <si>
    <t xml:space="preserve">integrovaná na CPU </t>
  </si>
  <si>
    <t>vykon</t>
  </si>
  <si>
    <t>min. 2600 bodů v programu Passmark G3D Mark</t>
  </si>
  <si>
    <t>bez OS</t>
  </si>
  <si>
    <t>Testování dle bodu PassMark by mělo byt prováděno v programu "Passmark CPU Mark"
který je dostupný ke stažení na stránkách veřejné databáze www.cpubenchmark.net</t>
  </si>
  <si>
    <t>Parametry</t>
  </si>
  <si>
    <t>Rozhraní: </t>
  </si>
  <si>
    <t>USB 2.0</t>
  </si>
  <si>
    <t>Skutečné rozlišení: </t>
  </si>
  <si>
    <t>Zvuk</t>
  </si>
  <si>
    <t>Vestavěný reproduktor</t>
  </si>
  <si>
    <t>Vestavěný mikrofon</t>
  </si>
  <si>
    <t>Potlačení šumu</t>
  </si>
  <si>
    <t>Záznam hlasu: </t>
  </si>
  <si>
    <t>Obraz</t>
  </si>
  <si>
    <t>Zorné pole</t>
  </si>
  <si>
    <t>78°</t>
  </si>
  <si>
    <t>Autofocus</t>
  </si>
  <si>
    <t>Automatická expozice</t>
  </si>
  <si>
    <t>Délka USB kabelu (m)</t>
  </si>
  <si>
    <t>Integrovaná krytka objektivu</t>
  </si>
  <si>
    <t>Univerzální spona pro uchycení k notebooku i monitoru</t>
  </si>
  <si>
    <t>Obecné informace</t>
  </si>
  <si>
    <t>Připojení: </t>
  </si>
  <si>
    <t>drátová, USB</t>
  </si>
  <si>
    <t>Nastavitelná výška</t>
  </si>
  <si>
    <t>Indikátor Caps/Num Lock</t>
  </si>
  <si>
    <t>Ergonomická</t>
  </si>
  <si>
    <t>Délka kabelu (m)</t>
  </si>
  <si>
    <t>Připojení</t>
  </si>
  <si>
    <t>USB přijímač/bezdrátová</t>
  </si>
  <si>
    <t>Bezdrátová technologie: </t>
  </si>
  <si>
    <t>Radio Frequency</t>
  </si>
  <si>
    <t>Ergonometrie</t>
  </si>
  <si>
    <t>pravoruká</t>
  </si>
  <si>
    <t>Technologie</t>
  </si>
  <si>
    <t>Snímač pohybu: </t>
  </si>
  <si>
    <t>Optický</t>
  </si>
  <si>
    <t>Vlastnosti</t>
  </si>
  <si>
    <t>Počet tlačítek: </t>
  </si>
  <si>
    <t>Kolečko: </t>
  </si>
  <si>
    <t>Mechanické</t>
  </si>
  <si>
    <t>čtyřsměrné</t>
  </si>
  <si>
    <t>Typ baterie: </t>
  </si>
  <si>
    <t>neintegrovaná</t>
  </si>
  <si>
    <t>1*AA</t>
  </si>
  <si>
    <t>Neintegrovaná</t>
  </si>
  <si>
    <t>Rozměry/Váha</t>
  </si>
  <si>
    <t>Hmotnost [g]: </t>
  </si>
  <si>
    <t>max 95</t>
  </si>
  <si>
    <t>drátová</t>
  </si>
  <si>
    <t>USB</t>
  </si>
  <si>
    <t>levá i pravá</t>
  </si>
  <si>
    <t>Typ disku</t>
  </si>
  <si>
    <t>Interní 2,5 " SATA III</t>
  </si>
  <si>
    <t>Řada disků</t>
  </si>
  <si>
    <t>870 EVO SATA III SSD (MZ-77E250B)</t>
  </si>
  <si>
    <t>870 EVO SATA III SSD (MZ-77E500B)</t>
  </si>
  <si>
    <t>USB 3,0</t>
  </si>
  <si>
    <t>SATA 6 Gb/s, kompatibilní s rozhraním SATA 3 Gb/s &amp; SATA 1.5 Gb/s</t>
  </si>
  <si>
    <t>Kapacita SSD</t>
  </si>
  <si>
    <t>250GB</t>
  </si>
  <si>
    <t>500GB</t>
  </si>
  <si>
    <t xml:space="preserve">Rychlost čtení </t>
  </si>
  <si>
    <t xml:space="preserve">až 560 MB/sec </t>
  </si>
  <si>
    <t xml:space="preserve">Rychlost zápisu </t>
  </si>
  <si>
    <t xml:space="preserve">Až 530 MB/sec </t>
  </si>
  <si>
    <t xml:space="preserve">Záruka/Životnost </t>
  </si>
  <si>
    <t>5letá záruka s omezením nebo záruka na 300 TBW s omezením</t>
  </si>
  <si>
    <t>Laserová, firemní</t>
  </si>
  <si>
    <t>Interní m.2 SATA</t>
  </si>
  <si>
    <t>Interní m.2 NVMe</t>
  </si>
  <si>
    <t>SSD 860 EVO</t>
  </si>
  <si>
    <t>m.2 SATA</t>
  </si>
  <si>
    <t>m.2 NVMe</t>
  </si>
  <si>
    <t>Rychlost čtení</t>
  </si>
  <si>
    <t>Až 550 MB/sec</t>
  </si>
  <si>
    <t>Až 3100 MB/sec</t>
  </si>
  <si>
    <t>Rychlost zápisu</t>
  </si>
  <si>
    <t>Až 520 MB/sec</t>
  </si>
  <si>
    <t>Až 2600 MB/sec</t>
  </si>
  <si>
    <t>Záruka/Životnost</t>
  </si>
  <si>
    <t>Černobílá</t>
  </si>
  <si>
    <t>Barevná</t>
  </si>
  <si>
    <t>1135G7(2.4/4.2GHz 
4 jádra/8 vláken)</t>
  </si>
  <si>
    <t>3-článková, 45 Wh</t>
  </si>
  <si>
    <t>13,3 -14</t>
  </si>
  <si>
    <t xml:space="preserve">Záruka </t>
  </si>
  <si>
    <t>24 měsíců</t>
  </si>
  <si>
    <t>36 měsíců</t>
  </si>
  <si>
    <t>600 x 600</t>
  </si>
  <si>
    <t>3.5 mm</t>
  </si>
  <si>
    <t xml:space="preserve">3.5 mm </t>
  </si>
  <si>
    <t>Preferovaná barva</t>
  </si>
  <si>
    <t>černá</t>
  </si>
  <si>
    <t xml:space="preserve"> ------------------------</t>
  </si>
  <si>
    <t>23,8 -24</t>
  </si>
  <si>
    <t>Monitor 32" typ 2:</t>
  </si>
  <si>
    <t>Notebook typ 2:</t>
  </si>
  <si>
    <t>Monitor 24" typ 3:</t>
  </si>
  <si>
    <t>Cena 1 ks  
Kč bez DPH</t>
  </si>
  <si>
    <t>Celková cena 
Kč bez DPH</t>
  </si>
  <si>
    <t>Nabídková cena 
celkem 
Kč bez DPH</t>
  </si>
  <si>
    <t>Nabídková cena
celkem 
Kč vč. DPH</t>
  </si>
  <si>
    <t>B) doplnění označení nabízeného produktu (např. part number)</t>
  </si>
  <si>
    <t>V …………………………. dne …………….2022</t>
  </si>
  <si>
    <t>NABÍZENÝ MODEL:
………………………………………..
Part number: …...........</t>
  </si>
  <si>
    <r>
      <rPr>
        <sz val="11"/>
        <color indexed="8"/>
        <rFont val="Calibri"/>
        <family val="2"/>
      </rPr>
      <t xml:space="preserve">CPU o výkonu min. </t>
    </r>
    <r>
      <rPr>
        <sz val="11"/>
        <rFont val="Calibri"/>
        <family val="2"/>
      </rPr>
      <t>20000 bodů v programu Passmark CPU Mark</t>
    </r>
  </si>
  <si>
    <r>
      <rPr>
        <sz val="11"/>
        <color indexed="8"/>
        <rFont val="Calibri"/>
        <family val="2"/>
      </rPr>
      <t>NAND Type</t>
    </r>
    <r>
      <rPr>
        <sz val="11"/>
        <rFont val="Calibri"/>
        <family val="2"/>
      </rPr>
      <t xml:space="preserve"> 3bit MLC</t>
    </r>
  </si>
  <si>
    <t>5 let / 300 TBW</t>
  </si>
  <si>
    <t>RAM řadiče SSD</t>
  </si>
  <si>
    <t>RAM 512 MB Low Power DDR4 SDRAM v řadiči SSD</t>
  </si>
  <si>
    <t>300 mm x 150 mm x 350 mm</t>
  </si>
  <si>
    <t>Standartu TFX, 
součástí skříně</t>
  </si>
  <si>
    <t>Maximální rozměry (DxWxH)</t>
  </si>
  <si>
    <t>Zdroj</t>
  </si>
  <si>
    <t xml:space="preserve"> 4x USB 3.1, 
2x digitální video výstup (DP, HDMI nebo DVI)</t>
  </si>
  <si>
    <t xml:space="preserve">Konektory osazene na MB </t>
  </si>
  <si>
    <t>Výkon*</t>
  </si>
  <si>
    <t>*</t>
  </si>
  <si>
    <t>Alespon 3 roky na všechny použité komponenty počítačové sestavy. tj. záruka nebude na počítač jako celek, ale na jeho jednotlivé komponenty. Plnění záručních podmínek proto nebude podmiňováno „zapečetěním“ počítače.</t>
  </si>
  <si>
    <t>Preferovaná grafická karta: </t>
  </si>
  <si>
    <t>Monitor 24" typ 1:</t>
  </si>
  <si>
    <t>Myš typ 2:</t>
  </si>
  <si>
    <t>Myš typ 3:</t>
  </si>
  <si>
    <t>SSD disk 1:</t>
  </si>
  <si>
    <t>SSD disk 2:</t>
  </si>
  <si>
    <t>SSD disk 3:</t>
  </si>
  <si>
    <t>SSD disk 4:</t>
  </si>
  <si>
    <t>Notebook typ 1:</t>
  </si>
  <si>
    <t>Notebook typ 3:</t>
  </si>
  <si>
    <t>TYP 4</t>
  </si>
  <si>
    <t>500 GB</t>
  </si>
  <si>
    <t>C) doplnění specifikace jednotlivých položek tabulky obsažených v listech tohoto sešitu.</t>
  </si>
  <si>
    <t>NABÍZENÝ MODEL:
………………………………………..
Part number relevantních položek: …...........</t>
  </si>
  <si>
    <t>minimální požadovaný 
parametr</t>
  </si>
  <si>
    <t>NABÍZENÝ MODEL:
……………………………………….
Part number: …...........</t>
  </si>
  <si>
    <t xml:space="preserve">Parametry disk </t>
  </si>
  <si>
    <t>NABÍZENÝ MODEL:
………………………………………
Part number: …...........</t>
  </si>
  <si>
    <t>STANOVENÍ NABÍDKOVÉ CENY SPOTŘEBNÍHO KOŠE
Rámcová kupní smlouva na dodávku ICT potřeb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</si>
</sst>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sz val="11"/>
      <color indexed="4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CCFF"/>
      <name val="Calibri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right" wrapText="1"/>
      <protection/>
    </xf>
    <xf numFmtId="20" fontId="0" fillId="35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10" xfId="0" applyFill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3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48" fillId="38" borderId="11" xfId="0" applyFont="1" applyFill="1" applyBorder="1" applyAlignment="1" applyProtection="1">
      <alignment vertical="center" wrapText="1"/>
      <protection locked="0"/>
    </xf>
    <xf numFmtId="0" fontId="48" fillId="39" borderId="11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0" fillId="40" borderId="10" xfId="0" applyFill="1" applyBorder="1" applyAlignment="1" applyProtection="1">
      <alignment wrapText="1"/>
      <protection locked="0"/>
    </xf>
    <xf numFmtId="0" fontId="0" fillId="41" borderId="10" xfId="0" applyFont="1" applyFill="1" applyBorder="1" applyAlignment="1" applyProtection="1">
      <alignment wrapText="1"/>
      <protection locked="0"/>
    </xf>
    <xf numFmtId="0" fontId="0" fillId="42" borderId="10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 wrapText="1"/>
      <protection/>
    </xf>
    <xf numFmtId="3" fontId="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43" borderId="10" xfId="0" applyFill="1" applyBorder="1" applyAlignment="1" applyProtection="1">
      <alignment wrapText="1"/>
      <protection locked="0"/>
    </xf>
    <xf numFmtId="0" fontId="48" fillId="38" borderId="16" xfId="0" applyFont="1" applyFill="1" applyBorder="1" applyAlignment="1" applyProtection="1">
      <alignment vertical="center" wrapText="1"/>
      <protection locked="0"/>
    </xf>
    <xf numFmtId="0" fontId="48" fillId="39" borderId="16" xfId="0" applyFont="1" applyFill="1" applyBorder="1" applyAlignment="1" applyProtection="1">
      <alignment vertical="center" wrapText="1"/>
      <protection locked="0"/>
    </xf>
    <xf numFmtId="0" fontId="48" fillId="38" borderId="17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3" fillId="44" borderId="10" xfId="0" applyFont="1" applyFill="1" applyBorder="1" applyAlignment="1" applyProtection="1">
      <alignment horizontal="center" vertical="center" wrapText="1"/>
      <protection/>
    </xf>
    <xf numFmtId="0" fontId="3" fillId="4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45" borderId="0" xfId="0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vertical="center" wrapText="1"/>
      <protection/>
    </xf>
    <xf numFmtId="0" fontId="4" fillId="46" borderId="0" xfId="0" applyFont="1" applyFill="1" applyBorder="1" applyAlignment="1" applyProtection="1">
      <alignment vertical="center"/>
      <protection/>
    </xf>
    <xf numFmtId="4" fontId="0" fillId="40" borderId="0" xfId="0" applyNumberFormat="1" applyFill="1" applyBorder="1" applyAlignment="1" applyProtection="1">
      <alignment vertical="center"/>
      <protection/>
    </xf>
    <xf numFmtId="4" fontId="0" fillId="45" borderId="18" xfId="0" applyNumberFormat="1" applyFill="1" applyBorder="1" applyAlignment="1" applyProtection="1">
      <alignment vertical="center"/>
      <protection/>
    </xf>
    <xf numFmtId="4" fontId="0" fillId="45" borderId="15" xfId="0" applyNumberFormat="1" applyFill="1" applyBorder="1" applyAlignment="1" applyProtection="1">
      <alignment vertical="center"/>
      <protection/>
    </xf>
    <xf numFmtId="4" fontId="0" fillId="45" borderId="19" xfId="0" applyNumberFormat="1" applyFill="1" applyBorder="1" applyAlignment="1" applyProtection="1">
      <alignment vertical="center"/>
      <protection/>
    </xf>
    <xf numFmtId="0" fontId="5" fillId="44" borderId="20" xfId="0" applyFont="1" applyFill="1" applyBorder="1" applyAlignment="1" applyProtection="1">
      <alignment horizontal="center" vertical="center" wrapText="1"/>
      <protection/>
    </xf>
    <xf numFmtId="0" fontId="5" fillId="44" borderId="21" xfId="0" applyFont="1" applyFill="1" applyBorder="1" applyAlignment="1" applyProtection="1">
      <alignment horizontal="center" vertical="center" wrapText="1"/>
      <protection/>
    </xf>
    <xf numFmtId="0" fontId="5" fillId="44" borderId="22" xfId="0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center" vertical="center"/>
      <protection/>
    </xf>
    <xf numFmtId="4" fontId="5" fillId="0" borderId="25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4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45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44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0" fillId="45" borderId="10" xfId="0" applyFont="1" applyFill="1" applyBorder="1" applyAlignment="1" applyProtection="1">
      <alignment vertical="center" wrapText="1"/>
      <protection/>
    </xf>
    <xf numFmtId="0" fontId="0" fillId="45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horizontal="right" wrapText="1"/>
      <protection/>
    </xf>
    <xf numFmtId="0" fontId="10" fillId="0" borderId="10" xfId="0" applyFont="1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11" fillId="0" borderId="10" xfId="0" applyFont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9" fillId="35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42" borderId="0" xfId="0" applyFill="1" applyBorder="1" applyAlignment="1" applyProtection="1">
      <alignment horizontal="right" wrapText="1"/>
      <protection locked="0"/>
    </xf>
    <xf numFmtId="0" fontId="0" fillId="45" borderId="0" xfId="0" applyFill="1" applyBorder="1" applyAlignment="1" applyProtection="1">
      <alignment horizontal="right" wrapText="1"/>
      <protection locked="0"/>
    </xf>
    <xf numFmtId="0" fontId="0" fillId="46" borderId="0" xfId="0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/>
    </xf>
    <xf numFmtId="0" fontId="0" fillId="44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165" fontId="0" fillId="35" borderId="0" xfId="0" applyNumberFormat="1" applyFont="1" applyFill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0" fillId="42" borderId="10" xfId="0" applyFill="1" applyBorder="1" applyAlignment="1" applyProtection="1">
      <alignment horizontal="right" wrapText="1"/>
      <protection/>
    </xf>
    <xf numFmtId="0" fontId="0" fillId="42" borderId="12" xfId="0" applyFill="1" applyBorder="1" applyAlignment="1" applyProtection="1">
      <alignment horizontal="right" wrapText="1"/>
      <protection/>
    </xf>
    <xf numFmtId="0" fontId="0" fillId="45" borderId="13" xfId="0" applyFill="1" applyBorder="1" applyAlignment="1" applyProtection="1">
      <alignment horizontal="right" wrapText="1"/>
      <protection/>
    </xf>
    <xf numFmtId="0" fontId="0" fillId="45" borderId="17" xfId="0" applyFill="1" applyBorder="1" applyAlignment="1" applyProtection="1">
      <alignment/>
      <protection/>
    </xf>
    <xf numFmtId="0" fontId="0" fillId="46" borderId="13" xfId="0" applyFont="1" applyFill="1" applyBorder="1" applyAlignment="1" applyProtection="1">
      <alignment horizontal="right" wrapText="1"/>
      <protection/>
    </xf>
    <xf numFmtId="0" fontId="0" fillId="34" borderId="15" xfId="0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34" borderId="12" xfId="0" applyFill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35" borderId="26" xfId="0" applyFont="1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/>
    </xf>
    <xf numFmtId="0" fontId="0" fillId="42" borderId="15" xfId="0" applyFill="1" applyBorder="1" applyAlignment="1" applyProtection="1">
      <alignment horizontal="right" wrapText="1"/>
      <protection/>
    </xf>
    <xf numFmtId="0" fontId="0" fillId="45" borderId="10" xfId="0" applyFont="1" applyFill="1" applyBorder="1" applyAlignment="1" applyProtection="1">
      <alignment horizontal="left" vertical="center" wrapText="1"/>
      <protection/>
    </xf>
    <xf numFmtId="0" fontId="0" fillId="45" borderId="10" xfId="0" applyFill="1" applyBorder="1" applyAlignment="1" applyProtection="1">
      <alignment vertical="center" wrapText="1"/>
      <protection/>
    </xf>
    <xf numFmtId="0" fontId="0" fillId="4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0" fillId="45" borderId="0" xfId="0" applyFont="1" applyFill="1" applyAlignment="1" applyProtection="1">
      <alignment vertical="center"/>
      <protection/>
    </xf>
    <xf numFmtId="0" fontId="14" fillId="0" borderId="0" xfId="36" applyNumberForma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0" fillId="45" borderId="15" xfId="0" applyFont="1" applyFill="1" applyBorder="1" applyAlignment="1" applyProtection="1">
      <alignment horizontal="right" vertical="center" wrapText="1"/>
      <protection/>
    </xf>
    <xf numFmtId="0" fontId="0" fillId="43" borderId="17" xfId="0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right" wrapText="1"/>
      <protection/>
    </xf>
    <xf numFmtId="0" fontId="48" fillId="39" borderId="11" xfId="0" applyFont="1" applyFill="1" applyBorder="1" applyAlignment="1" applyProtection="1">
      <alignment vertical="center" wrapText="1"/>
      <protection/>
    </xf>
    <xf numFmtId="0" fontId="0" fillId="39" borderId="11" xfId="0" applyFill="1" applyBorder="1" applyAlignment="1" applyProtection="1">
      <alignment horizontal="right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48" fillId="47" borderId="11" xfId="0" applyFont="1" applyFill="1" applyBorder="1" applyAlignment="1" applyProtection="1">
      <alignment horizontal="right" vertical="center" wrapText="1"/>
      <protection/>
    </xf>
    <xf numFmtId="0" fontId="48" fillId="47" borderId="16" xfId="0" applyFont="1" applyFill="1" applyBorder="1" applyAlignment="1" applyProtection="1">
      <alignment horizontal="right" vertical="center" wrapText="1"/>
      <protection/>
    </xf>
    <xf numFmtId="0" fontId="48" fillId="0" borderId="27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horizontal="right" wrapText="1"/>
      <protection/>
    </xf>
    <xf numFmtId="0" fontId="48" fillId="45" borderId="11" xfId="0" applyFont="1" applyFill="1" applyBorder="1" applyAlignment="1" applyProtection="1">
      <alignment vertical="center" wrapText="1"/>
      <protection/>
    </xf>
    <xf numFmtId="0" fontId="48" fillId="45" borderId="28" xfId="0" applyFont="1" applyFill="1" applyBorder="1" applyAlignment="1" applyProtection="1">
      <alignment horizontal="right" vertical="center"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16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4"/>
  <sheetViews>
    <sheetView tabSelected="1" zoomScale="70" zoomScaleNormal="70" zoomScalePageLayoutView="0" workbookViewId="0" topLeftCell="A12">
      <selection activeCell="M17" sqref="M17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183" t="s">
        <v>380</v>
      </c>
      <c r="B1" s="183"/>
      <c r="C1" s="183"/>
      <c r="D1" s="183"/>
      <c r="E1" s="183"/>
      <c r="F1" s="183"/>
      <c r="G1" s="183"/>
    </row>
    <row r="2" spans="1:7" ht="14.25">
      <c r="A2" s="66"/>
      <c r="B2" s="66"/>
      <c r="C2" s="66"/>
      <c r="D2" s="66"/>
      <c r="E2" s="66"/>
      <c r="F2" s="66"/>
      <c r="G2" s="66"/>
    </row>
    <row r="3" spans="1:7" ht="63.75" customHeight="1">
      <c r="A3" s="67" t="s">
        <v>0</v>
      </c>
      <c r="B3" s="68" t="s">
        <v>1</v>
      </c>
      <c r="C3" s="67" t="s">
        <v>2</v>
      </c>
      <c r="D3" s="67" t="s">
        <v>341</v>
      </c>
      <c r="E3" s="67" t="s">
        <v>342</v>
      </c>
      <c r="F3" s="67" t="s">
        <v>3</v>
      </c>
      <c r="G3" s="67" t="s">
        <v>4</v>
      </c>
    </row>
    <row r="4" spans="1:7" ht="35.25" customHeight="1">
      <c r="A4" s="69">
        <v>1</v>
      </c>
      <c r="B4" s="1" t="s">
        <v>370</v>
      </c>
      <c r="C4" s="70">
        <v>8</v>
      </c>
      <c r="D4" s="2"/>
      <c r="E4" s="71">
        <f aca="true" t="shared" si="0" ref="E4:E21">C4*D4</f>
        <v>0</v>
      </c>
      <c r="F4" s="71">
        <f aca="true" t="shared" si="1" ref="F4:F21">E4*0.19</f>
        <v>0</v>
      </c>
      <c r="G4" s="71">
        <f aca="true" t="shared" si="2" ref="G4:G21">E4+F4</f>
        <v>0</v>
      </c>
    </row>
    <row r="5" spans="1:7" ht="37.5" customHeight="1">
      <c r="A5" s="69">
        <v>2</v>
      </c>
      <c r="B5" s="1" t="s">
        <v>339</v>
      </c>
      <c r="C5" s="70">
        <v>7</v>
      </c>
      <c r="D5" s="2"/>
      <c r="E5" s="71">
        <f>C5*D5</f>
        <v>0</v>
      </c>
      <c r="F5" s="71">
        <f>E5*0.19</f>
        <v>0</v>
      </c>
      <c r="G5" s="71">
        <f>E5+F5</f>
        <v>0</v>
      </c>
    </row>
    <row r="6" spans="1:7" ht="37.5" customHeight="1">
      <c r="A6" s="69">
        <v>3</v>
      </c>
      <c r="B6" s="1" t="s">
        <v>371</v>
      </c>
      <c r="C6" s="70">
        <v>15</v>
      </c>
      <c r="D6" s="2"/>
      <c r="E6" s="71">
        <f t="shared" si="0"/>
        <v>0</v>
      </c>
      <c r="F6" s="71">
        <f t="shared" si="1"/>
        <v>0</v>
      </c>
      <c r="G6" s="71">
        <f t="shared" si="2"/>
        <v>0</v>
      </c>
    </row>
    <row r="7" spans="1:7" ht="33" customHeight="1">
      <c r="A7" s="69">
        <v>4</v>
      </c>
      <c r="B7" s="1" t="s">
        <v>5</v>
      </c>
      <c r="C7" s="70">
        <v>10</v>
      </c>
      <c r="D7" s="2"/>
      <c r="E7" s="71">
        <f t="shared" si="0"/>
        <v>0</v>
      </c>
      <c r="F7" s="71">
        <f t="shared" si="1"/>
        <v>0</v>
      </c>
      <c r="G7" s="71">
        <f t="shared" si="2"/>
        <v>0</v>
      </c>
    </row>
    <row r="8" spans="1:7" ht="34.5" customHeight="1">
      <c r="A8" s="69">
        <v>5</v>
      </c>
      <c r="B8" s="1" t="s">
        <v>5</v>
      </c>
      <c r="C8" s="70">
        <v>10</v>
      </c>
      <c r="D8" s="2"/>
      <c r="E8" s="71">
        <f>C8*D8</f>
        <v>0</v>
      </c>
      <c r="F8" s="71">
        <f>E8*0.19</f>
        <v>0</v>
      </c>
      <c r="G8" s="71">
        <f>E8+F8</f>
        <v>0</v>
      </c>
    </row>
    <row r="9" spans="1:7" ht="32.25" customHeight="1">
      <c r="A9" s="69">
        <v>6</v>
      </c>
      <c r="B9" s="1" t="s">
        <v>363</v>
      </c>
      <c r="C9" s="70">
        <v>20</v>
      </c>
      <c r="D9" s="2"/>
      <c r="E9" s="71">
        <f t="shared" si="0"/>
        <v>0</v>
      </c>
      <c r="F9" s="71">
        <f t="shared" si="1"/>
        <v>0</v>
      </c>
      <c r="G9" s="71">
        <f t="shared" si="2"/>
        <v>0</v>
      </c>
    </row>
    <row r="10" spans="1:7" ht="33.75" customHeight="1">
      <c r="A10" s="69">
        <v>7</v>
      </c>
      <c r="B10" s="1" t="s">
        <v>338</v>
      </c>
      <c r="C10" s="70">
        <v>5</v>
      </c>
      <c r="D10" s="2"/>
      <c r="E10" s="71">
        <f t="shared" si="0"/>
        <v>0</v>
      </c>
      <c r="F10" s="71">
        <f t="shared" si="1"/>
        <v>0</v>
      </c>
      <c r="G10" s="71">
        <f t="shared" si="2"/>
        <v>0</v>
      </c>
    </row>
    <row r="11" spans="1:7" ht="36.75" customHeight="1">
      <c r="A11" s="69">
        <v>8</v>
      </c>
      <c r="B11" s="1" t="s">
        <v>340</v>
      </c>
      <c r="C11" s="70">
        <v>20</v>
      </c>
      <c r="D11" s="2"/>
      <c r="E11" s="71">
        <f t="shared" si="0"/>
        <v>0</v>
      </c>
      <c r="F11" s="71">
        <f t="shared" si="1"/>
        <v>0</v>
      </c>
      <c r="G11" s="71">
        <f t="shared" si="2"/>
        <v>0</v>
      </c>
    </row>
    <row r="12" spans="1:7" ht="33" customHeight="1">
      <c r="A12" s="69">
        <v>9</v>
      </c>
      <c r="B12" s="1" t="s">
        <v>6</v>
      </c>
      <c r="C12" s="70">
        <v>20</v>
      </c>
      <c r="D12" s="2"/>
      <c r="E12" s="71">
        <f t="shared" si="0"/>
        <v>0</v>
      </c>
      <c r="F12" s="71">
        <f t="shared" si="1"/>
        <v>0</v>
      </c>
      <c r="G12" s="71">
        <f t="shared" si="2"/>
        <v>0</v>
      </c>
    </row>
    <row r="13" spans="1:7" ht="32.25" customHeight="1">
      <c r="A13" s="69">
        <v>10</v>
      </c>
      <c r="B13" s="1" t="s">
        <v>7</v>
      </c>
      <c r="C13" s="70">
        <v>10</v>
      </c>
      <c r="D13" s="2"/>
      <c r="E13" s="71">
        <f t="shared" si="0"/>
        <v>0</v>
      </c>
      <c r="F13" s="71">
        <f t="shared" si="1"/>
        <v>0</v>
      </c>
      <c r="G13" s="71">
        <f t="shared" si="2"/>
        <v>0</v>
      </c>
    </row>
    <row r="14" spans="1:7" ht="34.5" customHeight="1">
      <c r="A14" s="69">
        <v>11</v>
      </c>
      <c r="B14" s="1" t="s">
        <v>8</v>
      </c>
      <c r="C14" s="70">
        <v>40</v>
      </c>
      <c r="D14" s="2"/>
      <c r="E14" s="71">
        <f t="shared" si="0"/>
        <v>0</v>
      </c>
      <c r="F14" s="71">
        <f t="shared" si="1"/>
        <v>0</v>
      </c>
      <c r="G14" s="71">
        <f t="shared" si="2"/>
        <v>0</v>
      </c>
    </row>
    <row r="15" spans="1:7" ht="36.75" customHeight="1">
      <c r="A15" s="69">
        <v>12</v>
      </c>
      <c r="B15" s="1" t="s">
        <v>9</v>
      </c>
      <c r="C15" s="70">
        <v>20</v>
      </c>
      <c r="D15" s="2"/>
      <c r="E15" s="71">
        <f t="shared" si="0"/>
        <v>0</v>
      </c>
      <c r="F15" s="71">
        <f t="shared" si="1"/>
        <v>0</v>
      </c>
      <c r="G15" s="71">
        <f t="shared" si="2"/>
        <v>0</v>
      </c>
    </row>
    <row r="16" spans="1:7" ht="37.5" customHeight="1">
      <c r="A16" s="69">
        <v>13</v>
      </c>
      <c r="B16" s="1" t="s">
        <v>364</v>
      </c>
      <c r="C16" s="70">
        <v>20</v>
      </c>
      <c r="D16" s="2"/>
      <c r="E16" s="71">
        <f t="shared" si="0"/>
        <v>0</v>
      </c>
      <c r="F16" s="71">
        <f t="shared" si="1"/>
        <v>0</v>
      </c>
      <c r="G16" s="71">
        <f t="shared" si="2"/>
        <v>0</v>
      </c>
    </row>
    <row r="17" spans="1:7" ht="36.75" customHeight="1">
      <c r="A17" s="69">
        <v>14</v>
      </c>
      <c r="B17" s="1" t="s">
        <v>365</v>
      </c>
      <c r="C17" s="70">
        <v>20</v>
      </c>
      <c r="D17" s="2"/>
      <c r="E17" s="71">
        <f t="shared" si="0"/>
        <v>0</v>
      </c>
      <c r="F17" s="71">
        <f t="shared" si="1"/>
        <v>0</v>
      </c>
      <c r="G17" s="71">
        <f t="shared" si="2"/>
        <v>0</v>
      </c>
    </row>
    <row r="18" spans="1:7" ht="37.5" customHeight="1">
      <c r="A18" s="69">
        <v>15</v>
      </c>
      <c r="B18" s="1" t="s">
        <v>366</v>
      </c>
      <c r="C18" s="70">
        <v>15</v>
      </c>
      <c r="D18" s="2"/>
      <c r="E18" s="71">
        <f t="shared" si="0"/>
        <v>0</v>
      </c>
      <c r="F18" s="71">
        <f t="shared" si="1"/>
        <v>0</v>
      </c>
      <c r="G18" s="71">
        <f t="shared" si="2"/>
        <v>0</v>
      </c>
    </row>
    <row r="19" spans="1:7" ht="37.5" customHeight="1">
      <c r="A19" s="69">
        <v>16</v>
      </c>
      <c r="B19" s="1" t="s">
        <v>367</v>
      </c>
      <c r="C19" s="70">
        <v>15</v>
      </c>
      <c r="D19" s="2"/>
      <c r="E19" s="71">
        <f t="shared" si="0"/>
        <v>0</v>
      </c>
      <c r="F19" s="71">
        <f t="shared" si="1"/>
        <v>0</v>
      </c>
      <c r="G19" s="71">
        <f t="shared" si="2"/>
        <v>0</v>
      </c>
    </row>
    <row r="20" spans="1:7" ht="36.75" customHeight="1">
      <c r="A20" s="69">
        <v>17</v>
      </c>
      <c r="B20" s="1" t="s">
        <v>368</v>
      </c>
      <c r="C20" s="70">
        <v>10</v>
      </c>
      <c r="D20" s="2"/>
      <c r="E20" s="71">
        <f t="shared" si="0"/>
        <v>0</v>
      </c>
      <c r="F20" s="71">
        <f t="shared" si="1"/>
        <v>0</v>
      </c>
      <c r="G20" s="71">
        <f t="shared" si="2"/>
        <v>0</v>
      </c>
    </row>
    <row r="21" spans="1:7" ht="42.75" customHeight="1">
      <c r="A21" s="69">
        <v>18</v>
      </c>
      <c r="B21" s="1" t="s">
        <v>369</v>
      </c>
      <c r="C21" s="70">
        <v>10</v>
      </c>
      <c r="D21" s="2"/>
      <c r="E21" s="71">
        <f t="shared" si="0"/>
        <v>0</v>
      </c>
      <c r="F21" s="71">
        <f t="shared" si="1"/>
        <v>0</v>
      </c>
      <c r="G21" s="71">
        <f t="shared" si="2"/>
        <v>0</v>
      </c>
    </row>
    <row r="22" spans="1:7" ht="21" customHeight="1">
      <c r="A22" s="72"/>
      <c r="B22" s="73"/>
      <c r="C22" s="74"/>
      <c r="D22" s="75"/>
      <c r="E22" s="76"/>
      <c r="F22" s="77"/>
      <c r="G22" s="78"/>
    </row>
    <row r="23" spans="1:7" ht="68.25" customHeight="1">
      <c r="A23" s="66"/>
      <c r="B23" s="66"/>
      <c r="C23" s="66"/>
      <c r="D23" s="66"/>
      <c r="E23" s="79" t="s">
        <v>343</v>
      </c>
      <c r="F23" s="80" t="s">
        <v>10</v>
      </c>
      <c r="G23" s="81" t="s">
        <v>344</v>
      </c>
    </row>
    <row r="24" spans="1:7" ht="51.75" customHeight="1">
      <c r="A24" s="66"/>
      <c r="B24" s="66"/>
      <c r="C24" s="66"/>
      <c r="D24" s="66"/>
      <c r="E24" s="82">
        <f>SUM(E4:E21)</f>
        <v>0</v>
      </c>
      <c r="F24" s="83">
        <f>E24*0.21</f>
        <v>0</v>
      </c>
      <c r="G24" s="84">
        <f>E24+F24</f>
        <v>0</v>
      </c>
    </row>
    <row r="25" spans="1:7" ht="14.25">
      <c r="A25" s="66"/>
      <c r="B25" s="66"/>
      <c r="C25" s="66"/>
      <c r="D25" s="66"/>
      <c r="E25" s="66"/>
      <c r="F25" s="66"/>
      <c r="G25" s="66"/>
    </row>
    <row r="26" spans="1:7" ht="18">
      <c r="A26" s="66"/>
      <c r="B26" s="85" t="s">
        <v>11</v>
      </c>
      <c r="C26" s="85"/>
      <c r="D26" s="85"/>
      <c r="E26" s="85"/>
      <c r="F26" s="66"/>
      <c r="G26" s="66"/>
    </row>
    <row r="27" spans="1:7" ht="18">
      <c r="A27" s="66"/>
      <c r="B27" s="85" t="s">
        <v>12</v>
      </c>
      <c r="C27" s="85"/>
      <c r="D27" s="85"/>
      <c r="E27" s="85"/>
      <c r="F27" s="66"/>
      <c r="G27" s="66"/>
    </row>
    <row r="28" spans="1:7" ht="18">
      <c r="A28" s="66"/>
      <c r="B28" s="86" t="s">
        <v>345</v>
      </c>
      <c r="C28" s="86"/>
      <c r="D28" s="86"/>
      <c r="E28" s="85"/>
      <c r="F28" s="66"/>
      <c r="G28" s="66"/>
    </row>
    <row r="29" spans="1:7" ht="18">
      <c r="A29" s="66"/>
      <c r="B29" s="85" t="s">
        <v>374</v>
      </c>
      <c r="C29" s="85"/>
      <c r="D29" s="85"/>
      <c r="E29" s="85"/>
      <c r="F29" s="66"/>
      <c r="G29" s="66"/>
    </row>
    <row r="31" spans="2:3" ht="15">
      <c r="B31" s="5" t="s">
        <v>346</v>
      </c>
      <c r="C31" s="6"/>
    </row>
    <row r="33" ht="14.25">
      <c r="B33" s="4" t="s">
        <v>13</v>
      </c>
    </row>
    <row r="34" ht="14.25">
      <c r="B34" s="4" t="s">
        <v>14</v>
      </c>
    </row>
  </sheetData>
  <sheetProtection password="C565" sheet="1" objects="1" scenarios="1" formatCells="0" formatColumns="0" formatRows="0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7"/>
  <sheetViews>
    <sheetView zoomScale="85" zoomScaleNormal="85" zoomScalePageLayoutView="0" workbookViewId="0" topLeftCell="J1">
      <selection activeCell="T23" sqref="T23"/>
    </sheetView>
  </sheetViews>
  <sheetFormatPr defaultColWidth="11.57421875" defaultRowHeight="15"/>
  <cols>
    <col min="1" max="1" width="16.57421875" style="4" customWidth="1"/>
    <col min="2" max="2" width="25.140625" style="4" customWidth="1"/>
    <col min="3" max="3" width="22.421875" style="4" customWidth="1"/>
    <col min="4" max="4" width="2.421875" style="4" customWidth="1"/>
    <col min="5" max="5" width="29.28125" style="4" customWidth="1"/>
    <col min="6" max="6" width="4.28125" style="4" customWidth="1"/>
    <col min="7" max="7" width="16.57421875" style="4" customWidth="1"/>
    <col min="8" max="8" width="29.28125" style="4" customWidth="1"/>
    <col min="9" max="9" width="22.421875" style="4" customWidth="1"/>
    <col min="10" max="10" width="3.28125" style="4" customWidth="1"/>
    <col min="11" max="11" width="35.28125" style="4" customWidth="1"/>
    <col min="12" max="12" width="3.8515625" style="4" customWidth="1"/>
    <col min="13" max="13" width="16.28125" style="4" customWidth="1"/>
    <col min="14" max="14" width="17.140625" style="4" customWidth="1"/>
    <col min="15" max="15" width="21.00390625" style="4" customWidth="1"/>
    <col min="16" max="16" width="3.57421875" style="4" customWidth="1"/>
    <col min="17" max="17" width="29.7109375" style="4" customWidth="1"/>
    <col min="18" max="18" width="3.8515625" style="4" customWidth="1"/>
    <col min="19" max="19" width="16.8515625" style="4" customWidth="1"/>
    <col min="20" max="20" width="16.28125" style="4" customWidth="1"/>
    <col min="21" max="21" width="20.57421875" style="4" customWidth="1"/>
    <col min="22" max="22" width="3.8515625" style="4" customWidth="1"/>
    <col min="23" max="23" width="29.7109375" style="4" customWidth="1"/>
    <col min="24" max="16384" width="11.57421875" style="4" customWidth="1"/>
  </cols>
  <sheetData>
    <row r="1" spans="1:23" ht="67.5" customHeight="1">
      <c r="A1" s="19" t="s">
        <v>148</v>
      </c>
      <c r="B1" s="123"/>
      <c r="C1" s="107"/>
      <c r="D1" s="105"/>
      <c r="E1" s="7" t="s">
        <v>379</v>
      </c>
      <c r="G1" s="19" t="s">
        <v>149</v>
      </c>
      <c r="H1" s="123"/>
      <c r="I1" s="107"/>
      <c r="J1" s="105"/>
      <c r="K1" s="7" t="s">
        <v>347</v>
      </c>
      <c r="M1" s="19" t="s">
        <v>184</v>
      </c>
      <c r="N1" s="123"/>
      <c r="O1" s="107"/>
      <c r="P1" s="105"/>
      <c r="Q1" s="7" t="s">
        <v>377</v>
      </c>
      <c r="S1" s="19" t="s">
        <v>372</v>
      </c>
      <c r="T1" s="123"/>
      <c r="U1" s="107"/>
      <c r="V1" s="105"/>
      <c r="W1" s="7" t="s">
        <v>377</v>
      </c>
    </row>
    <row r="2" spans="1:23" ht="28.5">
      <c r="A2" s="89" t="s">
        <v>15</v>
      </c>
      <c r="B2" s="124" t="s">
        <v>16</v>
      </c>
      <c r="C2" s="124" t="s">
        <v>102</v>
      </c>
      <c r="D2" s="105"/>
      <c r="E2" s="3" t="s">
        <v>15</v>
      </c>
      <c r="G2" s="89" t="s">
        <v>15</v>
      </c>
      <c r="H2" s="124" t="s">
        <v>16</v>
      </c>
      <c r="I2" s="124" t="s">
        <v>102</v>
      </c>
      <c r="J2" s="105"/>
      <c r="K2" s="3" t="s">
        <v>15</v>
      </c>
      <c r="M2" s="89" t="s">
        <v>15</v>
      </c>
      <c r="N2" s="124" t="s">
        <v>16</v>
      </c>
      <c r="O2" s="124" t="s">
        <v>102</v>
      </c>
      <c r="P2" s="105"/>
      <c r="Q2" s="3" t="s">
        <v>15</v>
      </c>
      <c r="S2" s="89" t="s">
        <v>15</v>
      </c>
      <c r="T2" s="124" t="s">
        <v>16</v>
      </c>
      <c r="U2" s="124" t="s">
        <v>102</v>
      </c>
      <c r="V2" s="105"/>
      <c r="W2" s="3" t="s">
        <v>15</v>
      </c>
    </row>
    <row r="3" spans="1:23" ht="15" customHeight="1">
      <c r="A3" s="40" t="s">
        <v>378</v>
      </c>
      <c r="B3" s="41"/>
      <c r="C3" s="41"/>
      <c r="D3" s="24"/>
      <c r="E3" s="8" t="s">
        <v>246</v>
      </c>
      <c r="G3" s="40" t="s">
        <v>378</v>
      </c>
      <c r="H3" s="41"/>
      <c r="I3" s="41"/>
      <c r="J3" s="24"/>
      <c r="K3" s="8" t="s">
        <v>246</v>
      </c>
      <c r="M3" s="172" t="s">
        <v>378</v>
      </c>
      <c r="N3" s="173"/>
      <c r="O3" s="173"/>
      <c r="P3" s="24"/>
      <c r="Q3" s="44" t="s">
        <v>246</v>
      </c>
      <c r="S3" s="172" t="s">
        <v>378</v>
      </c>
      <c r="T3" s="173"/>
      <c r="U3" s="173"/>
      <c r="V3" s="24"/>
      <c r="W3" s="44" t="s">
        <v>246</v>
      </c>
    </row>
    <row r="4" spans="1:23" ht="14.25">
      <c r="A4" s="36" t="s">
        <v>294</v>
      </c>
      <c r="B4" s="32" t="s">
        <v>295</v>
      </c>
      <c r="C4" s="32"/>
      <c r="D4" s="42"/>
      <c r="E4" s="3"/>
      <c r="G4" s="36" t="s">
        <v>294</v>
      </c>
      <c r="H4" s="32" t="s">
        <v>295</v>
      </c>
      <c r="I4" s="32"/>
      <c r="J4" s="42"/>
      <c r="K4" s="3"/>
      <c r="M4" s="174" t="s">
        <v>294</v>
      </c>
      <c r="N4" s="175" t="s">
        <v>311</v>
      </c>
      <c r="O4" s="175"/>
      <c r="P4" s="45"/>
      <c r="Q4" s="43"/>
      <c r="S4" s="174" t="s">
        <v>294</v>
      </c>
      <c r="T4" s="175" t="s">
        <v>312</v>
      </c>
      <c r="U4" s="175"/>
      <c r="V4" s="45"/>
      <c r="W4" s="43"/>
    </row>
    <row r="5" spans="1:23" ht="32.25" customHeight="1">
      <c r="A5" s="36" t="s">
        <v>296</v>
      </c>
      <c r="B5" s="32" t="s">
        <v>297</v>
      </c>
      <c r="C5" s="32"/>
      <c r="D5" s="42"/>
      <c r="E5" s="3"/>
      <c r="G5" s="36" t="s">
        <v>296</v>
      </c>
      <c r="H5" s="32" t="s">
        <v>298</v>
      </c>
      <c r="I5" s="32"/>
      <c r="J5" s="42"/>
      <c r="K5" s="3"/>
      <c r="M5" s="174" t="s">
        <v>296</v>
      </c>
      <c r="N5" s="175" t="s">
        <v>313</v>
      </c>
      <c r="O5" s="175"/>
      <c r="P5" s="45"/>
      <c r="Q5" s="43"/>
      <c r="S5" s="174" t="s">
        <v>296</v>
      </c>
      <c r="T5" s="175" t="s">
        <v>313</v>
      </c>
      <c r="U5" s="175"/>
      <c r="V5" s="45"/>
      <c r="W5" s="43"/>
    </row>
    <row r="6" spans="1:23" ht="51" customHeight="1">
      <c r="A6" s="36" t="s">
        <v>71</v>
      </c>
      <c r="B6" s="32" t="s">
        <v>299</v>
      </c>
      <c r="C6" s="32"/>
      <c r="D6" s="42"/>
      <c r="E6" s="3"/>
      <c r="G6" s="36" t="s">
        <v>71</v>
      </c>
      <c r="H6" s="32" t="s">
        <v>300</v>
      </c>
      <c r="I6" s="32"/>
      <c r="J6" s="42"/>
      <c r="K6" s="3"/>
      <c r="M6" s="174" t="s">
        <v>71</v>
      </c>
      <c r="N6" s="175" t="s">
        <v>314</v>
      </c>
      <c r="O6" s="175"/>
      <c r="P6" s="45"/>
      <c r="Q6" s="43"/>
      <c r="S6" s="174" t="s">
        <v>71</v>
      </c>
      <c r="T6" s="175" t="s">
        <v>315</v>
      </c>
      <c r="U6" s="175"/>
      <c r="V6" s="45"/>
      <c r="W6" s="43"/>
    </row>
    <row r="7" spans="1:23" ht="14.25">
      <c r="A7" s="36" t="s">
        <v>301</v>
      </c>
      <c r="B7" s="65"/>
      <c r="C7" s="65" t="s">
        <v>302</v>
      </c>
      <c r="D7" s="24"/>
      <c r="E7" s="3"/>
      <c r="G7" s="36" t="s">
        <v>301</v>
      </c>
      <c r="H7" s="65"/>
      <c r="I7" s="65" t="s">
        <v>303</v>
      </c>
      <c r="J7" s="24"/>
      <c r="K7" s="3"/>
      <c r="M7" s="174" t="s">
        <v>301</v>
      </c>
      <c r="N7" s="176"/>
      <c r="O7" s="176" t="s">
        <v>373</v>
      </c>
      <c r="P7" s="24"/>
      <c r="Q7" s="43"/>
      <c r="S7" s="174" t="s">
        <v>301</v>
      </c>
      <c r="T7" s="176"/>
      <c r="U7" s="176" t="s">
        <v>373</v>
      </c>
      <c r="V7" s="24"/>
      <c r="W7" s="43"/>
    </row>
    <row r="8" spans="1:23" ht="14.25">
      <c r="A8" s="64" t="s">
        <v>304</v>
      </c>
      <c r="B8" s="141"/>
      <c r="C8" s="171" t="s">
        <v>305</v>
      </c>
      <c r="D8" s="24"/>
      <c r="E8" s="3"/>
      <c r="G8" s="64" t="s">
        <v>304</v>
      </c>
      <c r="H8" s="141"/>
      <c r="I8" s="171" t="s">
        <v>305</v>
      </c>
      <c r="J8" s="24"/>
      <c r="K8" s="3"/>
      <c r="M8" s="177" t="s">
        <v>316</v>
      </c>
      <c r="N8" s="141"/>
      <c r="O8" s="178" t="s">
        <v>317</v>
      </c>
      <c r="P8" s="24"/>
      <c r="Q8" s="43"/>
      <c r="S8" s="177" t="s">
        <v>316</v>
      </c>
      <c r="T8" s="141"/>
      <c r="U8" s="178" t="s">
        <v>318</v>
      </c>
      <c r="V8" s="24"/>
      <c r="W8" s="43"/>
    </row>
    <row r="9" spans="1:23" ht="14.25">
      <c r="A9" s="64" t="s">
        <v>306</v>
      </c>
      <c r="B9" s="141"/>
      <c r="C9" s="171" t="s">
        <v>307</v>
      </c>
      <c r="D9" s="24"/>
      <c r="E9" s="3"/>
      <c r="G9" s="64" t="s">
        <v>306</v>
      </c>
      <c r="H9" s="141"/>
      <c r="I9" s="171" t="s">
        <v>307</v>
      </c>
      <c r="J9" s="24"/>
      <c r="K9" s="3"/>
      <c r="M9" s="177" t="s">
        <v>319</v>
      </c>
      <c r="N9" s="141"/>
      <c r="O9" s="178" t="s">
        <v>320</v>
      </c>
      <c r="P9" s="24"/>
      <c r="Q9" s="43"/>
      <c r="S9" s="177" t="s">
        <v>319</v>
      </c>
      <c r="T9" s="141"/>
      <c r="U9" s="178" t="s">
        <v>321</v>
      </c>
      <c r="V9" s="24"/>
      <c r="W9" s="43"/>
    </row>
    <row r="10" spans="1:23" ht="57">
      <c r="A10" s="103" t="s">
        <v>308</v>
      </c>
      <c r="B10" s="169" t="s">
        <v>61</v>
      </c>
      <c r="C10" s="169" t="s">
        <v>309</v>
      </c>
      <c r="D10" s="24"/>
      <c r="E10" s="3"/>
      <c r="G10" s="103" t="s">
        <v>308</v>
      </c>
      <c r="H10" s="169" t="s">
        <v>61</v>
      </c>
      <c r="I10" s="169" t="s">
        <v>309</v>
      </c>
      <c r="J10" s="24"/>
      <c r="K10" s="3"/>
      <c r="M10" s="179" t="s">
        <v>322</v>
      </c>
      <c r="N10" s="180" t="s">
        <v>61</v>
      </c>
      <c r="O10" s="180" t="s">
        <v>309</v>
      </c>
      <c r="P10" s="24"/>
      <c r="Q10" s="43"/>
      <c r="S10" s="179" t="s">
        <v>322</v>
      </c>
      <c r="T10" s="180" t="s">
        <v>61</v>
      </c>
      <c r="U10" s="180" t="s">
        <v>309</v>
      </c>
      <c r="V10" s="24"/>
      <c r="W10" s="43"/>
    </row>
    <row r="11" spans="1:23" ht="14.25">
      <c r="A11" s="40" t="s">
        <v>86</v>
      </c>
      <c r="B11" s="41"/>
      <c r="C11" s="41"/>
      <c r="D11" s="24"/>
      <c r="E11" s="8" t="s">
        <v>86</v>
      </c>
      <c r="G11" s="40" t="s">
        <v>86</v>
      </c>
      <c r="H11" s="41"/>
      <c r="I11" s="41"/>
      <c r="J11" s="24"/>
      <c r="K11" s="8" t="s">
        <v>86</v>
      </c>
      <c r="M11" s="172" t="s">
        <v>86</v>
      </c>
      <c r="N11" s="173"/>
      <c r="O11" s="173"/>
      <c r="P11" s="24"/>
      <c r="Q11" s="59" t="s">
        <v>86</v>
      </c>
      <c r="S11" s="172" t="s">
        <v>86</v>
      </c>
      <c r="T11" s="173"/>
      <c r="U11" s="173"/>
      <c r="V11" s="24"/>
      <c r="W11" s="44" t="s">
        <v>86</v>
      </c>
    </row>
    <row r="12" spans="1:23" ht="14.25">
      <c r="A12" s="61"/>
      <c r="B12" s="62"/>
      <c r="C12" s="62"/>
      <c r="D12" s="24"/>
      <c r="E12" s="63"/>
      <c r="G12" s="61"/>
      <c r="H12" s="62"/>
      <c r="I12" s="62"/>
      <c r="J12" s="24"/>
      <c r="K12" s="63"/>
      <c r="M12" s="181"/>
      <c r="N12" s="182"/>
      <c r="O12" s="182"/>
      <c r="P12" s="24"/>
      <c r="Q12" s="60"/>
      <c r="S12" s="181"/>
      <c r="T12" s="182"/>
      <c r="U12" s="182"/>
      <c r="V12" s="24"/>
      <c r="W12" s="58"/>
    </row>
    <row r="13" spans="1:23" ht="14.25">
      <c r="A13" s="141"/>
      <c r="B13" s="141"/>
      <c r="C13" s="141"/>
      <c r="E13" s="170"/>
      <c r="G13" s="141"/>
      <c r="H13" s="141"/>
      <c r="I13" s="141"/>
      <c r="K13" s="170"/>
      <c r="M13" s="141"/>
      <c r="N13" s="141"/>
      <c r="O13" s="141"/>
      <c r="Q13" s="60"/>
      <c r="S13" s="141"/>
      <c r="T13" s="141"/>
      <c r="U13" s="141"/>
      <c r="W13" s="58"/>
    </row>
    <row r="14" spans="1:23" ht="14.25">
      <c r="A14" s="141"/>
      <c r="B14" s="141"/>
      <c r="C14" s="141"/>
      <c r="E14" s="170"/>
      <c r="G14" s="141"/>
      <c r="H14" s="141"/>
      <c r="I14" s="141"/>
      <c r="K14" s="170"/>
      <c r="M14" s="141"/>
      <c r="N14" s="141"/>
      <c r="O14" s="141"/>
      <c r="Q14" s="60"/>
      <c r="S14" s="141"/>
      <c r="T14" s="141"/>
      <c r="U14" s="141"/>
      <c r="W14" s="58"/>
    </row>
    <row r="15" spans="1:23" ht="14.25">
      <c r="A15" s="141"/>
      <c r="B15" s="141"/>
      <c r="C15" s="141"/>
      <c r="E15" s="170"/>
      <c r="G15" s="141"/>
      <c r="H15" s="141"/>
      <c r="I15" s="141"/>
      <c r="K15" s="170"/>
      <c r="M15" s="141"/>
      <c r="N15" s="141"/>
      <c r="O15" s="141"/>
      <c r="Q15" s="60"/>
      <c r="S15" s="141"/>
      <c r="T15" s="141"/>
      <c r="U15" s="141"/>
      <c r="W15" s="58"/>
    </row>
    <row r="16" spans="13:15" ht="14.25">
      <c r="M16" s="66"/>
      <c r="N16" s="66"/>
      <c r="O16" s="66"/>
    </row>
    <row r="17" spans="13:15" ht="14.25">
      <c r="M17" s="66"/>
      <c r="N17" s="66"/>
      <c r="O17" s="66"/>
    </row>
  </sheetData>
  <sheetProtection password="C565" sheet="1" objects="1" scenarios="1" formatCells="0" formatColumns="0" formatRows="0"/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Roman,obyčejné"&amp;12&amp;Kffffff&amp;A</oddHeader>
    <oddFooter>&amp;C&amp;"Times New Roman,obyčejné"&amp;12&amp;KffffffStránka &amp;P</oddFooter>
  </headerFooter>
  <colBreaks count="3" manualBreakCount="3">
    <brk id="5" max="65535" man="1"/>
    <brk id="11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70" zoomScaleNormal="70" zoomScaleSheetLayoutView="100" zoomScalePageLayoutView="0" workbookViewId="0" topLeftCell="C39">
      <selection activeCell="H63" sqref="H63"/>
    </sheetView>
  </sheetViews>
  <sheetFormatPr defaultColWidth="8.7109375" defaultRowHeight="15"/>
  <cols>
    <col min="1" max="1" width="30.421875" style="24" customWidth="1"/>
    <col min="2" max="2" width="19.57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3.7109375" style="24" customWidth="1"/>
    <col min="7" max="7" width="33.00390625" style="24" customWidth="1"/>
    <col min="8" max="8" width="18.28125" style="24" customWidth="1"/>
    <col min="9" max="9" width="22.140625" style="24" customWidth="1"/>
    <col min="10" max="10" width="3.421875" style="24" customWidth="1"/>
    <col min="11" max="11" width="30.8515625" style="24" customWidth="1"/>
    <col min="12" max="16384" width="8.7109375" style="24" customWidth="1"/>
  </cols>
  <sheetData>
    <row r="1" spans="1:11" ht="55.5" customHeight="1">
      <c r="A1" s="87" t="s">
        <v>148</v>
      </c>
      <c r="B1" s="20"/>
      <c r="C1" s="88"/>
      <c r="D1" s="22"/>
      <c r="E1" s="7" t="s">
        <v>347</v>
      </c>
      <c r="G1" s="87" t="s">
        <v>149</v>
      </c>
      <c r="H1" s="20"/>
      <c r="I1" s="88"/>
      <c r="J1" s="22"/>
      <c r="K1" s="7" t="s">
        <v>347</v>
      </c>
    </row>
    <row r="2" spans="1:11" ht="42.75" customHeight="1">
      <c r="A2" s="89" t="s">
        <v>15</v>
      </c>
      <c r="B2" s="89" t="s">
        <v>16</v>
      </c>
      <c r="C2" s="89" t="s">
        <v>17</v>
      </c>
      <c r="E2" s="3" t="s">
        <v>15</v>
      </c>
      <c r="G2" s="89" t="s">
        <v>15</v>
      </c>
      <c r="H2" s="89" t="s">
        <v>16</v>
      </c>
      <c r="I2" s="89" t="s">
        <v>17</v>
      </c>
      <c r="K2" s="3" t="s">
        <v>15</v>
      </c>
    </row>
    <row r="3" spans="1:11" ht="14.25">
      <c r="A3" s="40" t="s">
        <v>18</v>
      </c>
      <c r="B3" s="41"/>
      <c r="C3" s="41"/>
      <c r="E3" s="8" t="s">
        <v>18</v>
      </c>
      <c r="G3" s="40" t="s">
        <v>18</v>
      </c>
      <c r="H3" s="41"/>
      <c r="I3" s="41"/>
      <c r="K3" s="8" t="s">
        <v>18</v>
      </c>
    </row>
    <row r="4" spans="1:11" ht="14.25">
      <c r="A4" s="36" t="s">
        <v>19</v>
      </c>
      <c r="B4" s="90"/>
      <c r="C4" s="90" t="s">
        <v>20</v>
      </c>
      <c r="D4" s="42"/>
      <c r="E4" s="3"/>
      <c r="G4" s="36" t="s">
        <v>19</v>
      </c>
      <c r="H4" s="90"/>
      <c r="I4" s="90" t="s">
        <v>20</v>
      </c>
      <c r="J4" s="42"/>
      <c r="K4" s="3"/>
    </row>
    <row r="5" spans="1:11" ht="28.5">
      <c r="A5" s="36" t="s">
        <v>21</v>
      </c>
      <c r="B5" s="90"/>
      <c r="C5" s="90" t="s">
        <v>22</v>
      </c>
      <c r="E5" s="3"/>
      <c r="G5" s="36" t="s">
        <v>21</v>
      </c>
      <c r="H5" s="90"/>
      <c r="I5" s="90" t="s">
        <v>22</v>
      </c>
      <c r="K5" s="3"/>
    </row>
    <row r="6" spans="1:11" ht="28.5">
      <c r="A6" s="36" t="s">
        <v>23</v>
      </c>
      <c r="B6" s="90"/>
      <c r="C6" s="90" t="s">
        <v>325</v>
      </c>
      <c r="E6" s="3"/>
      <c r="G6" s="36" t="s">
        <v>23</v>
      </c>
      <c r="H6" s="90"/>
      <c r="I6" s="90" t="s">
        <v>325</v>
      </c>
      <c r="K6" s="3"/>
    </row>
    <row r="7" spans="1:11" ht="14.25">
      <c r="A7" s="36" t="s">
        <v>24</v>
      </c>
      <c r="B7" s="91"/>
      <c r="C7" s="91" t="s">
        <v>25</v>
      </c>
      <c r="E7" s="3"/>
      <c r="G7" s="36" t="s">
        <v>24</v>
      </c>
      <c r="H7" s="91"/>
      <c r="I7" s="91" t="s">
        <v>25</v>
      </c>
      <c r="K7" s="3"/>
    </row>
    <row r="8" spans="1:11" ht="14.25">
      <c r="A8" s="40" t="s">
        <v>26</v>
      </c>
      <c r="B8" s="41"/>
      <c r="C8" s="41"/>
      <c r="E8" s="8" t="s">
        <v>26</v>
      </c>
      <c r="G8" s="40" t="s">
        <v>26</v>
      </c>
      <c r="H8" s="41"/>
      <c r="I8" s="41"/>
      <c r="K8" s="8" t="s">
        <v>26</v>
      </c>
    </row>
    <row r="9" spans="1:11" ht="14.25">
      <c r="A9" s="36" t="s">
        <v>27</v>
      </c>
      <c r="B9" s="91" t="s">
        <v>28</v>
      </c>
      <c r="C9" s="91"/>
      <c r="E9" s="3"/>
      <c r="G9" s="36" t="s">
        <v>27</v>
      </c>
      <c r="H9" s="91" t="s">
        <v>28</v>
      </c>
      <c r="I9" s="91"/>
      <c r="K9" s="3"/>
    </row>
    <row r="10" spans="1:11" ht="14.25">
      <c r="A10" s="40" t="s">
        <v>29</v>
      </c>
      <c r="B10" s="41"/>
      <c r="C10" s="41"/>
      <c r="E10" s="8" t="s">
        <v>29</v>
      </c>
      <c r="G10" s="40" t="s">
        <v>29</v>
      </c>
      <c r="H10" s="41"/>
      <c r="I10" s="41"/>
      <c r="K10" s="8" t="s">
        <v>29</v>
      </c>
    </row>
    <row r="11" spans="1:11" ht="14.25">
      <c r="A11" s="36" t="s">
        <v>30</v>
      </c>
      <c r="B11" s="91" t="s">
        <v>31</v>
      </c>
      <c r="C11" s="91"/>
      <c r="E11" s="3"/>
      <c r="G11" s="36" t="s">
        <v>30</v>
      </c>
      <c r="H11" s="91" t="s">
        <v>31</v>
      </c>
      <c r="I11" s="91"/>
      <c r="K11" s="3"/>
    </row>
    <row r="12" spans="1:11" ht="14.25">
      <c r="A12" s="36" t="s">
        <v>32</v>
      </c>
      <c r="B12" s="91"/>
      <c r="C12" s="91">
        <v>15.6</v>
      </c>
      <c r="E12" s="3"/>
      <c r="G12" s="36" t="s">
        <v>32</v>
      </c>
      <c r="H12" s="91"/>
      <c r="I12" s="91">
        <v>15.6</v>
      </c>
      <c r="K12" s="3"/>
    </row>
    <row r="13" spans="1:11" ht="14.25">
      <c r="A13" s="36" t="s">
        <v>33</v>
      </c>
      <c r="B13" s="91" t="s">
        <v>34</v>
      </c>
      <c r="C13" s="91"/>
      <c r="E13" s="3"/>
      <c r="G13" s="36" t="s">
        <v>33</v>
      </c>
      <c r="H13" s="91" t="s">
        <v>34</v>
      </c>
      <c r="I13" s="91"/>
      <c r="K13" s="3"/>
    </row>
    <row r="14" spans="1:11" ht="14.25">
      <c r="A14" s="36" t="s">
        <v>35</v>
      </c>
      <c r="B14" s="91" t="s">
        <v>36</v>
      </c>
      <c r="C14" s="91"/>
      <c r="E14" s="3"/>
      <c r="G14" s="36" t="s">
        <v>35</v>
      </c>
      <c r="H14" s="91" t="s">
        <v>36</v>
      </c>
      <c r="I14" s="91"/>
      <c r="K14" s="3"/>
    </row>
    <row r="15" spans="1:11" ht="14.25">
      <c r="A15" s="36" t="s">
        <v>362</v>
      </c>
      <c r="B15" s="92" t="s">
        <v>37</v>
      </c>
      <c r="C15" s="91"/>
      <c r="E15" s="3"/>
      <c r="G15" s="36" t="s">
        <v>362</v>
      </c>
      <c r="H15" s="92" t="s">
        <v>37</v>
      </c>
      <c r="I15" s="91"/>
      <c r="K15" s="3"/>
    </row>
    <row r="16" spans="1:11" ht="14.25">
      <c r="A16" s="40" t="s">
        <v>38</v>
      </c>
      <c r="B16" s="41"/>
      <c r="C16" s="41"/>
      <c r="E16" s="8" t="s">
        <v>38</v>
      </c>
      <c r="G16" s="40" t="s">
        <v>38</v>
      </c>
      <c r="H16" s="41"/>
      <c r="I16" s="41"/>
      <c r="K16" s="8" t="s">
        <v>38</v>
      </c>
    </row>
    <row r="17" spans="1:11" ht="14.25">
      <c r="A17" s="36" t="s">
        <v>39</v>
      </c>
      <c r="B17" s="91"/>
      <c r="C17" s="91" t="s">
        <v>40</v>
      </c>
      <c r="E17" s="3"/>
      <c r="G17" s="36" t="s">
        <v>39</v>
      </c>
      <c r="H17" s="91"/>
      <c r="I17" s="91" t="s">
        <v>40</v>
      </c>
      <c r="K17" s="3"/>
    </row>
    <row r="18" spans="1:11" ht="14.25">
      <c r="A18" s="36" t="s">
        <v>41</v>
      </c>
      <c r="B18" s="91"/>
      <c r="C18" s="91">
        <v>1</v>
      </c>
      <c r="E18" s="3"/>
      <c r="G18" s="36" t="s">
        <v>41</v>
      </c>
      <c r="H18" s="91"/>
      <c r="I18" s="91">
        <v>1</v>
      </c>
      <c r="K18" s="3"/>
    </row>
    <row r="19" spans="1:11" ht="14.25">
      <c r="A19" s="36" t="s">
        <v>42</v>
      </c>
      <c r="B19" s="91" t="s">
        <v>43</v>
      </c>
      <c r="C19" s="91"/>
      <c r="E19" s="3"/>
      <c r="G19" s="36" t="s">
        <v>42</v>
      </c>
      <c r="H19" s="91" t="s">
        <v>43</v>
      </c>
      <c r="I19" s="91"/>
      <c r="K19" s="3"/>
    </row>
    <row r="20" spans="1:11" ht="14.25">
      <c r="A20" s="36" t="s">
        <v>44</v>
      </c>
      <c r="B20" s="91" t="s">
        <v>45</v>
      </c>
      <c r="C20" s="91"/>
      <c r="E20" s="3"/>
      <c r="G20" s="36" t="s">
        <v>44</v>
      </c>
      <c r="H20" s="91" t="s">
        <v>45</v>
      </c>
      <c r="I20" s="91"/>
      <c r="K20" s="3"/>
    </row>
    <row r="21" spans="1:11" ht="14.25">
      <c r="A21" s="36" t="s">
        <v>46</v>
      </c>
      <c r="B21" s="91"/>
      <c r="C21" s="91">
        <v>256</v>
      </c>
      <c r="E21" s="3"/>
      <c r="G21" s="36" t="s">
        <v>46</v>
      </c>
      <c r="H21" s="91"/>
      <c r="I21" s="91">
        <v>512</v>
      </c>
      <c r="K21" s="3"/>
    </row>
    <row r="22" spans="1:11" ht="14.25">
      <c r="A22" s="36" t="s">
        <v>47</v>
      </c>
      <c r="B22" s="91"/>
      <c r="C22" s="91">
        <v>256</v>
      </c>
      <c r="E22" s="3"/>
      <c r="G22" s="36" t="s">
        <v>47</v>
      </c>
      <c r="H22" s="91"/>
      <c r="I22" s="91">
        <v>256</v>
      </c>
      <c r="K22" s="3"/>
    </row>
    <row r="23" spans="1:11" ht="14.25">
      <c r="A23" s="40" t="s">
        <v>48</v>
      </c>
      <c r="B23" s="41"/>
      <c r="C23" s="41"/>
      <c r="E23" s="8" t="s">
        <v>48</v>
      </c>
      <c r="G23" s="40" t="s">
        <v>48</v>
      </c>
      <c r="H23" s="41"/>
      <c r="I23" s="41"/>
      <c r="K23" s="8" t="s">
        <v>48</v>
      </c>
    </row>
    <row r="24" spans="1:11" ht="14.25">
      <c r="A24" s="36" t="s">
        <v>49</v>
      </c>
      <c r="B24" s="91"/>
      <c r="C24" s="91">
        <v>8</v>
      </c>
      <c r="E24" s="3"/>
      <c r="G24" s="36" t="s">
        <v>49</v>
      </c>
      <c r="H24" s="91"/>
      <c r="I24" s="91">
        <v>8</v>
      </c>
      <c r="K24" s="3"/>
    </row>
    <row r="25" spans="1:11" ht="14.25">
      <c r="A25" s="93" t="s">
        <v>50</v>
      </c>
      <c r="B25" s="91"/>
      <c r="C25" s="91">
        <v>32</v>
      </c>
      <c r="E25" s="3"/>
      <c r="G25" s="93" t="s">
        <v>50</v>
      </c>
      <c r="H25" s="91"/>
      <c r="I25" s="91">
        <v>32</v>
      </c>
      <c r="K25" s="3"/>
    </row>
    <row r="26" spans="1:11" ht="14.25">
      <c r="A26" s="36" t="s">
        <v>51</v>
      </c>
      <c r="B26" s="91" t="s">
        <v>52</v>
      </c>
      <c r="C26" s="91"/>
      <c r="E26" s="3"/>
      <c r="G26" s="36" t="s">
        <v>51</v>
      </c>
      <c r="H26" s="91" t="s">
        <v>52</v>
      </c>
      <c r="I26" s="91"/>
      <c r="K26" s="3"/>
    </row>
    <row r="27" spans="1:11" ht="14.25">
      <c r="A27" s="36" t="s">
        <v>53</v>
      </c>
      <c r="B27" s="91"/>
      <c r="C27" s="91" t="s">
        <v>54</v>
      </c>
      <c r="E27" s="3"/>
      <c r="G27" s="36" t="s">
        <v>53</v>
      </c>
      <c r="H27" s="91"/>
      <c r="I27" s="91" t="s">
        <v>54</v>
      </c>
      <c r="K27" s="3"/>
    </row>
    <row r="28" spans="1:11" ht="14.25">
      <c r="A28" s="36" t="s">
        <v>55</v>
      </c>
      <c r="B28" s="91"/>
      <c r="C28" s="91" t="s">
        <v>56</v>
      </c>
      <c r="E28" s="3"/>
      <c r="G28" s="36" t="s">
        <v>55</v>
      </c>
      <c r="H28" s="91"/>
      <c r="I28" s="91" t="s">
        <v>56</v>
      </c>
      <c r="K28" s="3"/>
    </row>
    <row r="29" spans="1:11" ht="14.25">
      <c r="A29" s="40" t="s">
        <v>57</v>
      </c>
      <c r="B29" s="41"/>
      <c r="C29" s="41"/>
      <c r="E29" s="8" t="s">
        <v>57</v>
      </c>
      <c r="G29" s="40" t="s">
        <v>57</v>
      </c>
      <c r="H29" s="41"/>
      <c r="I29" s="41"/>
      <c r="K29" s="8" t="s">
        <v>57</v>
      </c>
    </row>
    <row r="30" spans="1:11" ht="14.25">
      <c r="A30" s="36" t="s">
        <v>58</v>
      </c>
      <c r="B30" s="91" t="s">
        <v>59</v>
      </c>
      <c r="C30" s="91"/>
      <c r="E30" s="3"/>
      <c r="G30" s="36" t="s">
        <v>58</v>
      </c>
      <c r="H30" s="91" t="s">
        <v>59</v>
      </c>
      <c r="I30" s="91"/>
      <c r="K30" s="3"/>
    </row>
    <row r="31" spans="1:11" ht="14.25">
      <c r="A31" s="36" t="s">
        <v>60</v>
      </c>
      <c r="B31" s="91" t="s">
        <v>61</v>
      </c>
      <c r="C31" s="91"/>
      <c r="E31" s="3"/>
      <c r="G31" s="36" t="s">
        <v>60</v>
      </c>
      <c r="H31" s="91" t="s">
        <v>61</v>
      </c>
      <c r="I31" s="91"/>
      <c r="K31" s="3"/>
    </row>
    <row r="32" spans="1:11" ht="14.25">
      <c r="A32" s="40" t="s">
        <v>62</v>
      </c>
      <c r="B32" s="41"/>
      <c r="C32" s="41"/>
      <c r="E32" s="8" t="s">
        <v>62</v>
      </c>
      <c r="G32" s="40" t="s">
        <v>62</v>
      </c>
      <c r="H32" s="41"/>
      <c r="I32" s="41"/>
      <c r="K32" s="8" t="s">
        <v>62</v>
      </c>
    </row>
    <row r="33" spans="1:11" ht="14.25">
      <c r="A33" s="36" t="s">
        <v>63</v>
      </c>
      <c r="B33" s="91" t="s">
        <v>64</v>
      </c>
      <c r="C33" s="91"/>
      <c r="E33" s="3"/>
      <c r="G33" s="36" t="s">
        <v>63</v>
      </c>
      <c r="H33" s="91" t="s">
        <v>64</v>
      </c>
      <c r="I33" s="91"/>
      <c r="K33" s="3"/>
    </row>
    <row r="34" spans="1:11" ht="14.25">
      <c r="A34" s="36" t="s">
        <v>65</v>
      </c>
      <c r="B34" s="91" t="s">
        <v>66</v>
      </c>
      <c r="C34" s="91"/>
      <c r="E34" s="3"/>
      <c r="G34" s="36" t="s">
        <v>65</v>
      </c>
      <c r="H34" s="91" t="s">
        <v>66</v>
      </c>
      <c r="I34" s="91"/>
      <c r="K34" s="3"/>
    </row>
    <row r="35" spans="1:11" ht="14.25">
      <c r="A35" s="36" t="s">
        <v>67</v>
      </c>
      <c r="B35" s="91" t="s">
        <v>68</v>
      </c>
      <c r="C35" s="91"/>
      <c r="E35" s="3"/>
      <c r="G35" s="36" t="s">
        <v>67</v>
      </c>
      <c r="H35" s="91" t="s">
        <v>68</v>
      </c>
      <c r="I35" s="91"/>
      <c r="K35" s="3"/>
    </row>
    <row r="36" spans="1:11" ht="14.25">
      <c r="A36" s="40" t="s">
        <v>69</v>
      </c>
      <c r="B36" s="41"/>
      <c r="C36" s="41"/>
      <c r="E36" s="8" t="s">
        <v>69</v>
      </c>
      <c r="G36" s="40" t="s">
        <v>69</v>
      </c>
      <c r="H36" s="41"/>
      <c r="I36" s="41"/>
      <c r="K36" s="8" t="s">
        <v>69</v>
      </c>
    </row>
    <row r="37" spans="1:11" ht="14.25">
      <c r="A37" s="36" t="s">
        <v>70</v>
      </c>
      <c r="B37" s="91"/>
      <c r="C37" s="91" t="s">
        <v>326</v>
      </c>
      <c r="E37" s="3"/>
      <c r="G37" s="36" t="s">
        <v>70</v>
      </c>
      <c r="H37" s="91"/>
      <c r="I37" s="91" t="s">
        <v>326</v>
      </c>
      <c r="K37" s="3"/>
    </row>
    <row r="38" spans="1:11" ht="14.25">
      <c r="A38" s="40" t="s">
        <v>71</v>
      </c>
      <c r="B38" s="41"/>
      <c r="C38" s="41"/>
      <c r="E38" s="8" t="s">
        <v>71</v>
      </c>
      <c r="G38" s="40" t="s">
        <v>71</v>
      </c>
      <c r="H38" s="41"/>
      <c r="I38" s="41"/>
      <c r="K38" s="8" t="s">
        <v>71</v>
      </c>
    </row>
    <row r="39" spans="1:11" ht="14.25">
      <c r="A39" s="36" t="s">
        <v>72</v>
      </c>
      <c r="B39" s="91"/>
      <c r="C39" s="91">
        <v>1</v>
      </c>
      <c r="E39" s="3"/>
      <c r="G39" s="36" t="s">
        <v>72</v>
      </c>
      <c r="H39" s="91"/>
      <c r="I39" s="91">
        <v>1</v>
      </c>
      <c r="K39" s="3"/>
    </row>
    <row r="40" spans="1:11" ht="14.25">
      <c r="A40" s="36" t="s">
        <v>73</v>
      </c>
      <c r="B40" s="91" t="s">
        <v>74</v>
      </c>
      <c r="C40" s="91"/>
      <c r="E40" s="3"/>
      <c r="G40" s="36" t="s">
        <v>73</v>
      </c>
      <c r="H40" s="91" t="s">
        <v>74</v>
      </c>
      <c r="I40" s="91"/>
      <c r="K40" s="3"/>
    </row>
    <row r="41" spans="1:11" ht="14.25">
      <c r="A41" s="36" t="s">
        <v>75</v>
      </c>
      <c r="B41" s="91" t="s">
        <v>74</v>
      </c>
      <c r="C41" s="91"/>
      <c r="E41" s="3"/>
      <c r="G41" s="36" t="s">
        <v>75</v>
      </c>
      <c r="H41" s="91" t="s">
        <v>74</v>
      </c>
      <c r="I41" s="91"/>
      <c r="K41" s="3"/>
    </row>
    <row r="42" spans="1:11" ht="14.25">
      <c r="A42" s="36" t="s">
        <v>76</v>
      </c>
      <c r="B42" s="91" t="s">
        <v>74</v>
      </c>
      <c r="C42" s="91"/>
      <c r="E42" s="3"/>
      <c r="G42" s="36" t="s">
        <v>76</v>
      </c>
      <c r="H42" s="91" t="s">
        <v>74</v>
      </c>
      <c r="I42" s="91"/>
      <c r="K42" s="3"/>
    </row>
    <row r="43" spans="1:11" ht="14.25">
      <c r="A43" s="36" t="s">
        <v>77</v>
      </c>
      <c r="B43" s="91" t="s">
        <v>74</v>
      </c>
      <c r="C43" s="91"/>
      <c r="E43" s="3"/>
      <c r="G43" s="36" t="s">
        <v>77</v>
      </c>
      <c r="H43" s="91" t="s">
        <v>74</v>
      </c>
      <c r="I43" s="91"/>
      <c r="K43" s="3"/>
    </row>
    <row r="44" spans="1:11" ht="14.25">
      <c r="A44" s="36" t="s">
        <v>78</v>
      </c>
      <c r="B44" s="91"/>
      <c r="C44" s="91">
        <v>1</v>
      </c>
      <c r="E44" s="3"/>
      <c r="G44" s="36" t="s">
        <v>78</v>
      </c>
      <c r="H44" s="91"/>
      <c r="I44" s="91">
        <v>1</v>
      </c>
      <c r="K44" s="3"/>
    </row>
    <row r="45" spans="1:11" ht="28.5">
      <c r="A45" s="36" t="s">
        <v>79</v>
      </c>
      <c r="B45" s="91"/>
      <c r="C45" s="91">
        <v>1</v>
      </c>
      <c r="E45" s="3"/>
      <c r="G45" s="36" t="s">
        <v>79</v>
      </c>
      <c r="H45" s="91"/>
      <c r="I45" s="91">
        <v>1</v>
      </c>
      <c r="K45" s="3"/>
    </row>
    <row r="46" spans="1:11" ht="14.25">
      <c r="A46" s="36" t="s">
        <v>80</v>
      </c>
      <c r="B46" s="91"/>
      <c r="C46" s="91">
        <v>1</v>
      </c>
      <c r="E46" s="3"/>
      <c r="G46" s="36" t="s">
        <v>80</v>
      </c>
      <c r="H46" s="91"/>
      <c r="I46" s="91">
        <v>1</v>
      </c>
      <c r="K46" s="3"/>
    </row>
    <row r="47" spans="1:11" ht="28.5">
      <c r="A47" s="40" t="s">
        <v>81</v>
      </c>
      <c r="B47" s="41"/>
      <c r="C47" s="41"/>
      <c r="E47" s="8" t="s">
        <v>81</v>
      </c>
      <c r="G47" s="40" t="s">
        <v>81</v>
      </c>
      <c r="H47" s="41"/>
      <c r="I47" s="41"/>
      <c r="K47" s="8" t="s">
        <v>81</v>
      </c>
    </row>
    <row r="48" spans="1:11" ht="14.25">
      <c r="A48" s="36" t="s">
        <v>82</v>
      </c>
      <c r="B48" s="91"/>
      <c r="C48" s="91" t="s">
        <v>83</v>
      </c>
      <c r="E48" s="9"/>
      <c r="G48" s="36" t="s">
        <v>82</v>
      </c>
      <c r="H48" s="91"/>
      <c r="I48" s="91" t="s">
        <v>83</v>
      </c>
      <c r="K48" s="9"/>
    </row>
    <row r="49" spans="1:11" ht="28.5">
      <c r="A49" s="36" t="s">
        <v>84</v>
      </c>
      <c r="B49" s="91" t="s">
        <v>85</v>
      </c>
      <c r="C49" s="91"/>
      <c r="E49" s="3"/>
      <c r="G49" s="36" t="s">
        <v>84</v>
      </c>
      <c r="H49" s="91" t="s">
        <v>85</v>
      </c>
      <c r="I49" s="91"/>
      <c r="K49" s="3"/>
    </row>
    <row r="50" spans="1:11" ht="14.25">
      <c r="A50" s="40" t="s">
        <v>86</v>
      </c>
      <c r="B50" s="41"/>
      <c r="C50" s="41"/>
      <c r="E50" s="8" t="s">
        <v>86</v>
      </c>
      <c r="G50" s="40" t="s">
        <v>86</v>
      </c>
      <c r="H50" s="41"/>
      <c r="I50" s="41"/>
      <c r="K50" s="8" t="s">
        <v>86</v>
      </c>
    </row>
    <row r="51" spans="1:11" ht="14.25">
      <c r="A51" s="36" t="s">
        <v>186</v>
      </c>
      <c r="B51" s="91"/>
      <c r="C51" s="91" t="s">
        <v>329</v>
      </c>
      <c r="E51" s="3"/>
      <c r="G51" s="36" t="s">
        <v>186</v>
      </c>
      <c r="H51" s="91"/>
      <c r="I51" s="91" t="s">
        <v>329</v>
      </c>
      <c r="K51" s="3"/>
    </row>
    <row r="52" spans="1:11" ht="14.25">
      <c r="A52" s="36"/>
      <c r="B52" s="91"/>
      <c r="C52" s="91"/>
      <c r="E52" s="3"/>
      <c r="G52" s="36"/>
      <c r="H52" s="91"/>
      <c r="I52" s="91"/>
      <c r="K52" s="3"/>
    </row>
    <row r="53" spans="1:11" ht="14.25">
      <c r="A53" s="36"/>
      <c r="B53" s="91"/>
      <c r="C53" s="91"/>
      <c r="E53" s="3"/>
      <c r="G53" s="36"/>
      <c r="H53" s="91"/>
      <c r="I53" s="91"/>
      <c r="K53" s="3"/>
    </row>
    <row r="54" spans="1:11" ht="14.25">
      <c r="A54" s="36"/>
      <c r="B54" s="91"/>
      <c r="C54" s="91"/>
      <c r="E54" s="3"/>
      <c r="G54" s="36"/>
      <c r="H54" s="91"/>
      <c r="I54" s="91"/>
      <c r="K54" s="3"/>
    </row>
    <row r="55" spans="1:11" ht="14.25">
      <c r="A55" s="36"/>
      <c r="B55" s="36"/>
      <c r="C55" s="91"/>
      <c r="E55" s="3"/>
      <c r="G55" s="36"/>
      <c r="H55" s="36"/>
      <c r="I55" s="91"/>
      <c r="K55" s="3"/>
    </row>
    <row r="56" spans="1:11" ht="14.25">
      <c r="A56" s="36"/>
      <c r="B56" s="36"/>
      <c r="C56" s="91"/>
      <c r="E56" s="3"/>
      <c r="G56" s="36"/>
      <c r="H56" s="36"/>
      <c r="I56" s="91"/>
      <c r="K56" s="3"/>
    </row>
    <row r="57" spans="1:11" ht="14.25">
      <c r="A57" s="36"/>
      <c r="B57" s="36"/>
      <c r="C57" s="91"/>
      <c r="E57" s="3"/>
      <c r="G57" s="36"/>
      <c r="H57" s="36"/>
      <c r="I57" s="91"/>
      <c r="K57" s="3"/>
    </row>
    <row r="58" spans="1:11" ht="14.25">
      <c r="A58" s="36"/>
      <c r="B58" s="36"/>
      <c r="C58" s="91"/>
      <c r="E58" s="3"/>
      <c r="G58" s="36"/>
      <c r="H58" s="36"/>
      <c r="I58" s="91"/>
      <c r="K58" s="3"/>
    </row>
    <row r="59" spans="1:11" ht="14.25">
      <c r="A59" s="36"/>
      <c r="B59" s="36"/>
      <c r="C59" s="91"/>
      <c r="E59" s="3"/>
      <c r="G59" s="36"/>
      <c r="H59" s="36"/>
      <c r="I59" s="91"/>
      <c r="K59" s="3"/>
    </row>
    <row r="60" spans="1:11" ht="14.25">
      <c r="A60" s="36"/>
      <c r="B60" s="36"/>
      <c r="C60" s="91"/>
      <c r="E60" s="3"/>
      <c r="G60" s="36"/>
      <c r="H60" s="36"/>
      <c r="I60" s="91"/>
      <c r="K60" s="3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8"/>
  <sheetViews>
    <sheetView zoomScale="70" zoomScaleNormal="70" zoomScaleSheetLayoutView="55" zoomScalePageLayoutView="0" workbookViewId="0" topLeftCell="A9">
      <selection activeCell="G54" sqref="G54"/>
    </sheetView>
  </sheetViews>
  <sheetFormatPr defaultColWidth="8.7109375" defaultRowHeight="15"/>
  <cols>
    <col min="1" max="1" width="30.421875" style="24" customWidth="1"/>
    <col min="2" max="2" width="19.57421875" style="24" customWidth="1"/>
    <col min="3" max="3" width="20.8515625" style="9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55.5" customHeight="1">
      <c r="A1" s="19" t="s">
        <v>149</v>
      </c>
      <c r="B1" s="20"/>
      <c r="C1" s="95"/>
      <c r="D1" s="22"/>
      <c r="E1" s="7" t="s">
        <v>347</v>
      </c>
    </row>
    <row r="2" spans="1:5" ht="42.75" customHeight="1">
      <c r="A2" s="89" t="s">
        <v>15</v>
      </c>
      <c r="B2" s="89" t="s">
        <v>16</v>
      </c>
      <c r="C2" s="96" t="s">
        <v>17</v>
      </c>
      <c r="E2" s="3" t="s">
        <v>15</v>
      </c>
    </row>
    <row r="3" spans="1:5" ht="14.25">
      <c r="A3" s="40" t="s">
        <v>18</v>
      </c>
      <c r="B3" s="41"/>
      <c r="C3" s="41"/>
      <c r="E3" s="8" t="s">
        <v>18</v>
      </c>
    </row>
    <row r="4" spans="1:5" ht="14.25">
      <c r="A4" s="36" t="s">
        <v>19</v>
      </c>
      <c r="B4" s="90"/>
      <c r="C4" s="90"/>
      <c r="D4" s="42"/>
      <c r="E4" s="3"/>
    </row>
    <row r="5" spans="1:5" ht="14.25">
      <c r="A5" s="36" t="s">
        <v>21</v>
      </c>
      <c r="B5" s="90"/>
      <c r="C5" s="90" t="s">
        <v>87</v>
      </c>
      <c r="E5" s="3"/>
    </row>
    <row r="6" spans="1:5" ht="14.25">
      <c r="A6" s="36" t="s">
        <v>23</v>
      </c>
      <c r="B6" s="90"/>
      <c r="C6" s="97" t="s">
        <v>88</v>
      </c>
      <c r="E6" s="3"/>
    </row>
    <row r="7" spans="1:5" ht="14.25">
      <c r="A7" s="36" t="s">
        <v>24</v>
      </c>
      <c r="B7" s="91"/>
      <c r="C7" s="91">
        <v>8</v>
      </c>
      <c r="E7" s="3"/>
    </row>
    <row r="8" spans="1:5" ht="14.25">
      <c r="A8" s="40" t="s">
        <v>26</v>
      </c>
      <c r="B8" s="41"/>
      <c r="C8" s="41"/>
      <c r="E8" s="8" t="s">
        <v>26</v>
      </c>
    </row>
    <row r="9" spans="1:5" ht="14.25">
      <c r="A9" s="36" t="s">
        <v>27</v>
      </c>
      <c r="B9" s="91" t="s">
        <v>28</v>
      </c>
      <c r="C9" s="91"/>
      <c r="E9" s="3"/>
    </row>
    <row r="10" spans="1:5" ht="14.25">
      <c r="A10" s="40" t="s">
        <v>29</v>
      </c>
      <c r="B10" s="41"/>
      <c r="C10" s="41"/>
      <c r="E10" s="8" t="s">
        <v>29</v>
      </c>
    </row>
    <row r="11" spans="1:5" ht="14.25">
      <c r="A11" s="36" t="s">
        <v>30</v>
      </c>
      <c r="B11" s="91" t="s">
        <v>31</v>
      </c>
      <c r="C11" s="91"/>
      <c r="E11" s="3"/>
    </row>
    <row r="12" spans="1:5" ht="14.25">
      <c r="A12" s="36" t="s">
        <v>32</v>
      </c>
      <c r="B12" s="91"/>
      <c r="C12" s="91" t="s">
        <v>327</v>
      </c>
      <c r="E12" s="3"/>
    </row>
    <row r="13" spans="1:5" ht="14.25">
      <c r="A13" s="36" t="s">
        <v>33</v>
      </c>
      <c r="B13" s="91" t="s">
        <v>34</v>
      </c>
      <c r="C13" s="91"/>
      <c r="E13" s="3"/>
    </row>
    <row r="14" spans="1:5" ht="14.25">
      <c r="A14" s="36" t="s">
        <v>35</v>
      </c>
      <c r="B14" s="91" t="s">
        <v>36</v>
      </c>
      <c r="C14" s="91"/>
      <c r="E14" s="3"/>
    </row>
    <row r="15" spans="1:5" ht="14.25">
      <c r="A15" s="40" t="s">
        <v>38</v>
      </c>
      <c r="B15" s="41"/>
      <c r="C15" s="41"/>
      <c r="E15" s="8" t="s">
        <v>38</v>
      </c>
    </row>
    <row r="16" spans="1:5" ht="14.25">
      <c r="A16" s="36" t="s">
        <v>39</v>
      </c>
      <c r="B16" s="91"/>
      <c r="C16" s="91" t="s">
        <v>40</v>
      </c>
      <c r="E16" s="3"/>
    </row>
    <row r="17" spans="1:5" ht="14.25">
      <c r="A17" s="36" t="s">
        <v>41</v>
      </c>
      <c r="B17" s="91"/>
      <c r="C17" s="91">
        <v>1</v>
      </c>
      <c r="E17" s="3"/>
    </row>
    <row r="18" spans="1:5" ht="14.25">
      <c r="A18" s="36" t="s">
        <v>42</v>
      </c>
      <c r="B18" s="91" t="s">
        <v>43</v>
      </c>
      <c r="C18" s="91"/>
      <c r="E18" s="3"/>
    </row>
    <row r="19" spans="1:5" ht="14.25">
      <c r="A19" s="36" t="s">
        <v>44</v>
      </c>
      <c r="B19" s="91" t="s">
        <v>45</v>
      </c>
      <c r="C19" s="91"/>
      <c r="E19" s="3"/>
    </row>
    <row r="20" spans="1:5" ht="14.25">
      <c r="A20" s="36" t="s">
        <v>46</v>
      </c>
      <c r="B20" s="91"/>
      <c r="C20" s="91">
        <v>512</v>
      </c>
      <c r="E20" s="3"/>
    </row>
    <row r="21" spans="1:5" ht="14.25">
      <c r="A21" s="40" t="s">
        <v>48</v>
      </c>
      <c r="B21" s="41"/>
      <c r="C21" s="41"/>
      <c r="E21" s="8" t="s">
        <v>48</v>
      </c>
    </row>
    <row r="22" spans="1:5" ht="14.25">
      <c r="A22" s="36" t="s">
        <v>49</v>
      </c>
      <c r="B22" s="91"/>
      <c r="C22" s="91">
        <v>16</v>
      </c>
      <c r="E22" s="3"/>
    </row>
    <row r="23" spans="1:5" ht="14.25">
      <c r="A23" s="93" t="s">
        <v>50</v>
      </c>
      <c r="B23" s="91"/>
      <c r="C23" s="91">
        <v>32</v>
      </c>
      <c r="E23" s="3"/>
    </row>
    <row r="24" spans="1:5" ht="14.25">
      <c r="A24" s="36" t="s">
        <v>51</v>
      </c>
      <c r="B24" s="91" t="s">
        <v>52</v>
      </c>
      <c r="C24" s="91"/>
      <c r="E24" s="3"/>
    </row>
    <row r="25" spans="1:5" ht="14.25">
      <c r="A25" s="36" t="s">
        <v>53</v>
      </c>
      <c r="B25" s="91"/>
      <c r="C25" s="91" t="s">
        <v>89</v>
      </c>
      <c r="E25" s="3"/>
    </row>
    <row r="26" spans="1:5" ht="14.25">
      <c r="A26" s="36" t="s">
        <v>55</v>
      </c>
      <c r="B26" s="91"/>
      <c r="C26" s="91" t="s">
        <v>56</v>
      </c>
      <c r="E26" s="3"/>
    </row>
    <row r="27" spans="1:5" ht="14.25">
      <c r="A27" s="40" t="s">
        <v>90</v>
      </c>
      <c r="B27" s="41"/>
      <c r="C27" s="41"/>
      <c r="E27" s="8" t="s">
        <v>57</v>
      </c>
    </row>
    <row r="28" spans="1:5" ht="14.25">
      <c r="A28" s="36" t="s">
        <v>58</v>
      </c>
      <c r="B28" s="91" t="s">
        <v>59</v>
      </c>
      <c r="C28" s="91"/>
      <c r="E28" s="3"/>
    </row>
    <row r="29" spans="1:5" ht="14.25">
      <c r="A29" s="36" t="s">
        <v>60</v>
      </c>
      <c r="B29" s="98" t="s">
        <v>61</v>
      </c>
      <c r="C29" s="91"/>
      <c r="E29" s="3"/>
    </row>
    <row r="30" spans="1:5" ht="14.25">
      <c r="A30" s="64" t="s">
        <v>91</v>
      </c>
      <c r="B30" s="99" t="s">
        <v>92</v>
      </c>
      <c r="C30" s="100"/>
      <c r="E30" s="3"/>
    </row>
    <row r="31" spans="1:5" ht="14.25">
      <c r="A31" s="101" t="s">
        <v>93</v>
      </c>
      <c r="B31" s="99" t="s">
        <v>74</v>
      </c>
      <c r="C31" s="100"/>
      <c r="E31" s="3"/>
    </row>
    <row r="32" spans="1:5" ht="14.25">
      <c r="A32" s="40" t="s">
        <v>62</v>
      </c>
      <c r="B32" s="102"/>
      <c r="C32" s="41"/>
      <c r="E32" s="8" t="s">
        <v>62</v>
      </c>
    </row>
    <row r="33" spans="1:5" ht="14.25">
      <c r="A33" s="36" t="s">
        <v>63</v>
      </c>
      <c r="B33" s="91" t="s">
        <v>94</v>
      </c>
      <c r="C33" s="91"/>
      <c r="E33" s="3"/>
    </row>
    <row r="34" spans="1:5" ht="14.25">
      <c r="A34" s="36" t="s">
        <v>65</v>
      </c>
      <c r="B34" s="91" t="s">
        <v>66</v>
      </c>
      <c r="C34" s="91"/>
      <c r="E34" s="3"/>
    </row>
    <row r="35" spans="1:5" ht="14.25">
      <c r="A35" s="36" t="s">
        <v>67</v>
      </c>
      <c r="B35" s="101" t="s">
        <v>95</v>
      </c>
      <c r="C35" s="91"/>
      <c r="E35" s="3"/>
    </row>
    <row r="36" spans="1:5" ht="14.25">
      <c r="A36" s="40" t="s">
        <v>69</v>
      </c>
      <c r="B36" s="41"/>
      <c r="C36" s="41"/>
      <c r="E36" s="8" t="s">
        <v>69</v>
      </c>
    </row>
    <row r="37" spans="1:5" ht="14.25">
      <c r="A37" s="36" t="s">
        <v>70</v>
      </c>
      <c r="B37" s="91"/>
      <c r="C37" s="101" t="s">
        <v>96</v>
      </c>
      <c r="E37" s="3"/>
    </row>
    <row r="38" spans="1:5" ht="14.25">
      <c r="A38" s="40" t="s">
        <v>71</v>
      </c>
      <c r="B38" s="41"/>
      <c r="C38" s="41"/>
      <c r="E38" s="8" t="s">
        <v>71</v>
      </c>
    </row>
    <row r="39" spans="1:5" ht="14.25">
      <c r="A39" s="36" t="s">
        <v>97</v>
      </c>
      <c r="B39" s="91" t="s">
        <v>74</v>
      </c>
      <c r="C39" s="91">
        <v>1</v>
      </c>
      <c r="E39" s="3"/>
    </row>
    <row r="40" spans="1:5" ht="14.25">
      <c r="A40" s="36" t="s">
        <v>73</v>
      </c>
      <c r="B40" s="91" t="s">
        <v>74</v>
      </c>
      <c r="C40" s="91"/>
      <c r="E40" s="3"/>
    </row>
    <row r="41" spans="1:5" ht="14.25">
      <c r="A41" s="36" t="s">
        <v>75</v>
      </c>
      <c r="B41" s="91" t="s">
        <v>74</v>
      </c>
      <c r="C41" s="91"/>
      <c r="E41" s="3"/>
    </row>
    <row r="42" spans="1:5" ht="14.25">
      <c r="A42" s="36" t="s">
        <v>76</v>
      </c>
      <c r="B42" s="91" t="s">
        <v>74</v>
      </c>
      <c r="C42" s="91"/>
      <c r="E42" s="3"/>
    </row>
    <row r="43" spans="1:5" ht="14.25">
      <c r="A43" s="36" t="s">
        <v>98</v>
      </c>
      <c r="B43" s="91"/>
      <c r="C43" s="91">
        <v>2</v>
      </c>
      <c r="E43" s="3"/>
    </row>
    <row r="44" spans="1:5" ht="14.25">
      <c r="A44" s="36" t="s">
        <v>99</v>
      </c>
      <c r="B44" s="91"/>
      <c r="C44" s="91">
        <v>2</v>
      </c>
      <c r="E44" s="3"/>
    </row>
    <row r="45" spans="1:5" ht="28.5">
      <c r="A45" s="40" t="s">
        <v>81</v>
      </c>
      <c r="B45" s="41"/>
      <c r="C45" s="41"/>
      <c r="E45" s="8" t="s">
        <v>81</v>
      </c>
    </row>
    <row r="46" spans="1:5" ht="14.25">
      <c r="A46" s="36" t="s">
        <v>82</v>
      </c>
      <c r="B46" s="91"/>
      <c r="C46" s="91" t="s">
        <v>100</v>
      </c>
      <c r="E46" s="9"/>
    </row>
    <row r="47" spans="1:5" ht="28.5">
      <c r="A47" s="36" t="s">
        <v>84</v>
      </c>
      <c r="B47" s="91" t="s">
        <v>85</v>
      </c>
      <c r="C47" s="91"/>
      <c r="E47" s="3"/>
    </row>
    <row r="48" spans="1:5" ht="14.25">
      <c r="A48" s="40" t="s">
        <v>86</v>
      </c>
      <c r="B48" s="41"/>
      <c r="C48" s="41"/>
      <c r="E48" s="8" t="s">
        <v>86</v>
      </c>
    </row>
    <row r="49" spans="1:5" ht="14.25">
      <c r="A49" s="103" t="s">
        <v>101</v>
      </c>
      <c r="B49" s="104"/>
      <c r="C49" s="92" t="s">
        <v>330</v>
      </c>
      <c r="E49" s="3"/>
    </row>
    <row r="50" spans="1:5" ht="14.25">
      <c r="A50" s="36"/>
      <c r="B50" s="91"/>
      <c r="C50" s="91"/>
      <c r="E50" s="3"/>
    </row>
    <row r="51" spans="1:5" ht="14.25">
      <c r="A51" s="36"/>
      <c r="B51" s="91"/>
      <c r="C51" s="91"/>
      <c r="E51" s="3"/>
    </row>
    <row r="52" spans="1:5" ht="14.25">
      <c r="A52" s="36"/>
      <c r="B52" s="91"/>
      <c r="C52" s="91"/>
      <c r="E52" s="3"/>
    </row>
    <row r="53" spans="1:5" ht="14.25">
      <c r="A53" s="36"/>
      <c r="B53" s="36"/>
      <c r="C53" s="91"/>
      <c r="E53" s="3"/>
    </row>
    <row r="54" spans="1:5" ht="14.25">
      <c r="A54" s="36"/>
      <c r="B54" s="36"/>
      <c r="C54" s="91"/>
      <c r="E54" s="3"/>
    </row>
    <row r="55" spans="1:5" ht="14.25">
      <c r="A55" s="36"/>
      <c r="B55" s="36"/>
      <c r="C55" s="91"/>
      <c r="E55" s="3"/>
    </row>
    <row r="56" spans="1:5" ht="14.25">
      <c r="A56" s="36"/>
      <c r="B56" s="36"/>
      <c r="C56" s="91"/>
      <c r="E56" s="3"/>
    </row>
    <row r="57" spans="1:5" ht="14.25">
      <c r="A57" s="36"/>
      <c r="B57" s="36"/>
      <c r="C57" s="91"/>
      <c r="E57" s="3"/>
    </row>
    <row r="58" spans="1:5" ht="14.25">
      <c r="A58" s="36"/>
      <c r="B58" s="36"/>
      <c r="C58" s="91"/>
      <c r="E58" s="3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50"/>
  <sheetViews>
    <sheetView zoomScale="85" zoomScaleNormal="85" zoomScaleSheetLayoutView="100" zoomScalePageLayoutView="0" workbookViewId="0" topLeftCell="A31">
      <selection activeCell="H55" sqref="H55"/>
    </sheetView>
  </sheetViews>
  <sheetFormatPr defaultColWidth="8.7109375" defaultRowHeight="15"/>
  <cols>
    <col min="1" max="1" width="34.8515625" style="105" customWidth="1"/>
    <col min="2" max="2" width="19.421875" style="105" customWidth="1"/>
    <col min="3" max="3" width="19.140625" style="105" customWidth="1"/>
    <col min="4" max="4" width="3.140625" style="105" customWidth="1"/>
    <col min="5" max="5" width="31.8515625" style="105" customWidth="1"/>
    <col min="6" max="6" width="4.140625" style="105" customWidth="1"/>
    <col min="7" max="7" width="28.421875" style="105" customWidth="1"/>
    <col min="8" max="8" width="20.57421875" style="105" customWidth="1"/>
    <col min="9" max="9" width="22.28125" style="105" customWidth="1"/>
    <col min="10" max="10" width="4.00390625" style="105" customWidth="1"/>
    <col min="11" max="11" width="31.57421875" style="105" customWidth="1"/>
    <col min="12" max="16384" width="8.7109375" style="105" customWidth="1"/>
  </cols>
  <sheetData>
    <row r="1" spans="1:11" ht="71.25" customHeight="1">
      <c r="A1" s="87" t="s">
        <v>148</v>
      </c>
      <c r="B1" s="107"/>
      <c r="C1" s="108"/>
      <c r="E1" s="7" t="s">
        <v>347</v>
      </c>
      <c r="G1" s="87" t="s">
        <v>149</v>
      </c>
      <c r="H1" s="107"/>
      <c r="I1" s="108"/>
      <c r="K1" s="7" t="s">
        <v>347</v>
      </c>
    </row>
    <row r="2" spans="1:11" ht="33" customHeight="1">
      <c r="A2" s="89" t="s">
        <v>15</v>
      </c>
      <c r="B2" s="89" t="s">
        <v>16</v>
      </c>
      <c r="C2" s="89" t="s">
        <v>102</v>
      </c>
      <c r="E2" s="3" t="s">
        <v>15</v>
      </c>
      <c r="G2" s="89" t="s">
        <v>15</v>
      </c>
      <c r="H2" s="89" t="s">
        <v>16</v>
      </c>
      <c r="I2" s="89" t="s">
        <v>102</v>
      </c>
      <c r="K2" s="3" t="s">
        <v>15</v>
      </c>
    </row>
    <row r="3" spans="1:11" ht="14.25">
      <c r="A3" s="109" t="s">
        <v>103</v>
      </c>
      <c r="B3" s="109"/>
      <c r="C3" s="109"/>
      <c r="E3" s="10" t="s">
        <v>103</v>
      </c>
      <c r="G3" s="109" t="s">
        <v>103</v>
      </c>
      <c r="H3" s="109"/>
      <c r="I3" s="109"/>
      <c r="K3" s="10" t="s">
        <v>103</v>
      </c>
    </row>
    <row r="4" spans="1:11" ht="14.25">
      <c r="A4" s="18" t="s">
        <v>104</v>
      </c>
      <c r="B4" s="16" t="s">
        <v>310</v>
      </c>
      <c r="C4" s="16"/>
      <c r="E4" s="11"/>
      <c r="G4" s="18" t="s">
        <v>104</v>
      </c>
      <c r="H4" s="16" t="s">
        <v>310</v>
      </c>
      <c r="I4" s="16"/>
      <c r="K4" s="11"/>
    </row>
    <row r="5" spans="1:11" ht="14.25">
      <c r="A5" s="18" t="s">
        <v>105</v>
      </c>
      <c r="B5" s="16"/>
      <c r="C5" s="16" t="s">
        <v>106</v>
      </c>
      <c r="E5" s="11"/>
      <c r="G5" s="18" t="s">
        <v>105</v>
      </c>
      <c r="H5" s="16"/>
      <c r="I5" s="16" t="s">
        <v>106</v>
      </c>
      <c r="K5" s="11"/>
    </row>
    <row r="6" spans="1:11" ht="28.5">
      <c r="A6" s="18" t="s">
        <v>107</v>
      </c>
      <c r="B6" s="16"/>
      <c r="C6" s="16">
        <v>512</v>
      </c>
      <c r="E6" s="11"/>
      <c r="G6" s="18" t="s">
        <v>107</v>
      </c>
      <c r="H6" s="16"/>
      <c r="I6" s="16">
        <v>256</v>
      </c>
      <c r="K6" s="11"/>
    </row>
    <row r="7" spans="1:11" ht="14.25">
      <c r="A7" s="18" t="s">
        <v>108</v>
      </c>
      <c r="B7" s="16" t="s">
        <v>324</v>
      </c>
      <c r="C7" s="16"/>
      <c r="E7" s="11"/>
      <c r="G7" s="18" t="s">
        <v>108</v>
      </c>
      <c r="H7" s="16" t="s">
        <v>323</v>
      </c>
      <c r="I7" s="16"/>
      <c r="K7" s="11"/>
    </row>
    <row r="8" spans="1:11" ht="14.25">
      <c r="A8" s="18" t="s">
        <v>109</v>
      </c>
      <c r="B8" s="16" t="s">
        <v>110</v>
      </c>
      <c r="C8" s="16"/>
      <c r="E8" s="11"/>
      <c r="G8" s="18" t="s">
        <v>109</v>
      </c>
      <c r="H8" s="16" t="s">
        <v>110</v>
      </c>
      <c r="I8" s="16"/>
      <c r="K8" s="11"/>
    </row>
    <row r="9" spans="1:11" ht="14.25">
      <c r="A9" s="109" t="s">
        <v>71</v>
      </c>
      <c r="B9" s="110"/>
      <c r="C9" s="110"/>
      <c r="E9" s="10" t="s">
        <v>71</v>
      </c>
      <c r="G9" s="109" t="s">
        <v>71</v>
      </c>
      <c r="H9" s="110"/>
      <c r="I9" s="110"/>
      <c r="K9" s="10" t="s">
        <v>71</v>
      </c>
    </row>
    <row r="10" spans="1:11" ht="14.25">
      <c r="A10" s="18" t="s">
        <v>73</v>
      </c>
      <c r="B10" s="16" t="s">
        <v>61</v>
      </c>
      <c r="C10" s="111"/>
      <c r="D10" s="106"/>
      <c r="E10" s="12"/>
      <c r="G10" s="18" t="s">
        <v>73</v>
      </c>
      <c r="H10" s="16" t="s">
        <v>61</v>
      </c>
      <c r="I10" s="111"/>
      <c r="J10" s="106"/>
      <c r="K10" s="12"/>
    </row>
    <row r="11" spans="1:11" ht="14.25">
      <c r="A11" s="18" t="s">
        <v>111</v>
      </c>
      <c r="B11" s="16" t="s">
        <v>61</v>
      </c>
      <c r="C11" s="16"/>
      <c r="E11" s="11"/>
      <c r="G11" s="18" t="s">
        <v>111</v>
      </c>
      <c r="H11" s="16" t="s">
        <v>61</v>
      </c>
      <c r="I11" s="16"/>
      <c r="K11" s="11"/>
    </row>
    <row r="12" spans="1:11" ht="14.25">
      <c r="A12" s="109" t="s">
        <v>112</v>
      </c>
      <c r="B12" s="110"/>
      <c r="C12" s="110"/>
      <c r="E12" s="10" t="s">
        <v>112</v>
      </c>
      <c r="G12" s="109" t="s">
        <v>112</v>
      </c>
      <c r="H12" s="110"/>
      <c r="I12" s="110"/>
      <c r="K12" s="10" t="s">
        <v>112</v>
      </c>
    </row>
    <row r="13" spans="1:11" ht="14.25">
      <c r="A13" s="18" t="s">
        <v>113</v>
      </c>
      <c r="B13" s="16"/>
      <c r="C13" s="16" t="s">
        <v>331</v>
      </c>
      <c r="E13" s="11"/>
      <c r="G13" s="18" t="s">
        <v>113</v>
      </c>
      <c r="H13" s="16"/>
      <c r="I13" s="16" t="s">
        <v>331</v>
      </c>
      <c r="K13" s="11"/>
    </row>
    <row r="14" spans="1:11" ht="28.5">
      <c r="A14" s="18" t="s">
        <v>115</v>
      </c>
      <c r="B14" s="16"/>
      <c r="C14" s="16">
        <v>27</v>
      </c>
      <c r="E14" s="11"/>
      <c r="G14" s="18" t="s">
        <v>115</v>
      </c>
      <c r="H14" s="16"/>
      <c r="I14" s="16">
        <v>21</v>
      </c>
      <c r="K14" s="11"/>
    </row>
    <row r="15" spans="1:11" ht="28.5">
      <c r="A15" s="18" t="s">
        <v>116</v>
      </c>
      <c r="B15" s="16"/>
      <c r="C15" s="16" t="s">
        <v>331</v>
      </c>
      <c r="E15" s="11"/>
      <c r="G15" s="18" t="s">
        <v>116</v>
      </c>
      <c r="H15" s="16"/>
      <c r="I15" s="16" t="s">
        <v>331</v>
      </c>
      <c r="K15" s="11"/>
    </row>
    <row r="16" spans="1:11" ht="28.5">
      <c r="A16" s="18" t="s">
        <v>117</v>
      </c>
      <c r="B16" s="16"/>
      <c r="C16" s="16">
        <v>27</v>
      </c>
      <c r="E16" s="11"/>
      <c r="G16" s="18" t="s">
        <v>117</v>
      </c>
      <c r="H16" s="16"/>
      <c r="I16" s="16">
        <v>21</v>
      </c>
      <c r="K16" s="11"/>
    </row>
    <row r="17" spans="1:11" ht="28.5">
      <c r="A17" s="18" t="s">
        <v>118</v>
      </c>
      <c r="B17" s="16"/>
      <c r="C17" s="16" t="s">
        <v>119</v>
      </c>
      <c r="E17" s="11"/>
      <c r="G17" s="18" t="s">
        <v>118</v>
      </c>
      <c r="H17" s="16"/>
      <c r="I17" s="16" t="s">
        <v>119</v>
      </c>
      <c r="K17" s="11"/>
    </row>
    <row r="18" spans="1:11" ht="14.25">
      <c r="A18" s="18" t="s">
        <v>120</v>
      </c>
      <c r="B18" s="16"/>
      <c r="C18" s="16">
        <v>250</v>
      </c>
      <c r="E18" s="11"/>
      <c r="G18" s="18" t="s">
        <v>120</v>
      </c>
      <c r="H18" s="16"/>
      <c r="I18" s="16">
        <v>250</v>
      </c>
      <c r="K18" s="11"/>
    </row>
    <row r="19" spans="1:11" ht="14.25">
      <c r="A19" s="18" t="s">
        <v>121</v>
      </c>
      <c r="B19" s="16"/>
      <c r="C19" s="16">
        <v>150</v>
      </c>
      <c r="E19" s="11"/>
      <c r="G19" s="18" t="s">
        <v>121</v>
      </c>
      <c r="H19" s="16"/>
      <c r="I19" s="16">
        <v>100</v>
      </c>
      <c r="K19" s="11"/>
    </row>
    <row r="20" spans="1:11" ht="14.25">
      <c r="A20" s="18" t="s">
        <v>122</v>
      </c>
      <c r="B20" s="16" t="s">
        <v>61</v>
      </c>
      <c r="C20" s="16"/>
      <c r="E20" s="11"/>
      <c r="G20" s="18" t="s">
        <v>122</v>
      </c>
      <c r="H20" s="16" t="s">
        <v>61</v>
      </c>
      <c r="I20" s="16"/>
      <c r="K20" s="11"/>
    </row>
    <row r="21" spans="1:11" ht="28.5">
      <c r="A21" s="18" t="s">
        <v>123</v>
      </c>
      <c r="B21" s="16"/>
      <c r="C21" s="112">
        <v>5000</v>
      </c>
      <c r="E21" s="11"/>
      <c r="G21" s="18" t="s">
        <v>123</v>
      </c>
      <c r="H21" s="16"/>
      <c r="I21" s="112">
        <v>2500</v>
      </c>
      <c r="K21" s="11"/>
    </row>
    <row r="22" spans="1:11" ht="14.25">
      <c r="A22" s="109" t="s">
        <v>124</v>
      </c>
      <c r="B22" s="110"/>
      <c r="C22" s="110"/>
      <c r="E22" s="10" t="s">
        <v>124</v>
      </c>
      <c r="G22" s="109" t="s">
        <v>124</v>
      </c>
      <c r="H22" s="110"/>
      <c r="I22" s="110"/>
      <c r="K22" s="10" t="s">
        <v>124</v>
      </c>
    </row>
    <row r="23" spans="1:11" ht="28.5">
      <c r="A23" s="18" t="s">
        <v>125</v>
      </c>
      <c r="B23" s="16"/>
      <c r="C23" s="16" t="s">
        <v>114</v>
      </c>
      <c r="D23" s="106"/>
      <c r="E23" s="11"/>
      <c r="G23" s="18" t="s">
        <v>125</v>
      </c>
      <c r="H23" s="16"/>
      <c r="I23" s="16" t="s">
        <v>114</v>
      </c>
      <c r="J23" s="106"/>
      <c r="K23" s="11"/>
    </row>
    <row r="24" spans="1:11" ht="14.25">
      <c r="A24" s="18" t="s">
        <v>126</v>
      </c>
      <c r="B24" s="16" t="s">
        <v>61</v>
      </c>
      <c r="C24" s="16" t="s">
        <v>127</v>
      </c>
      <c r="E24" s="11"/>
      <c r="G24" s="18" t="s">
        <v>126</v>
      </c>
      <c r="H24" s="16" t="s">
        <v>61</v>
      </c>
      <c r="I24" s="16" t="s">
        <v>127</v>
      </c>
      <c r="K24" s="11"/>
    </row>
    <row r="25" spans="1:11" ht="14.25">
      <c r="A25" s="18" t="s">
        <v>128</v>
      </c>
      <c r="B25" s="113"/>
      <c r="C25" s="16" t="s">
        <v>129</v>
      </c>
      <c r="E25" s="12"/>
      <c r="G25" s="18" t="s">
        <v>128</v>
      </c>
      <c r="H25" s="113"/>
      <c r="I25" s="16" t="s">
        <v>129</v>
      </c>
      <c r="K25" s="12"/>
    </row>
    <row r="26" spans="1:11" ht="14.25">
      <c r="A26" s="18" t="s">
        <v>130</v>
      </c>
      <c r="B26" s="16" t="s">
        <v>61</v>
      </c>
      <c r="C26" s="16"/>
      <c r="E26" s="11"/>
      <c r="G26" s="18" t="s">
        <v>130</v>
      </c>
      <c r="H26" s="16" t="s">
        <v>61</v>
      </c>
      <c r="I26" s="16"/>
      <c r="K26" s="11"/>
    </row>
    <row r="27" spans="1:11" ht="28.5">
      <c r="A27" s="18" t="s">
        <v>131</v>
      </c>
      <c r="B27" s="16"/>
      <c r="C27" s="16">
        <v>20</v>
      </c>
      <c r="E27" s="11"/>
      <c r="G27" s="18" t="s">
        <v>131</v>
      </c>
      <c r="H27" s="16"/>
      <c r="I27" s="16">
        <v>20</v>
      </c>
      <c r="K27" s="11"/>
    </row>
    <row r="28" spans="1:11" ht="28.5">
      <c r="A28" s="114" t="s">
        <v>132</v>
      </c>
      <c r="B28" s="16" t="s">
        <v>61</v>
      </c>
      <c r="C28" s="16"/>
      <c r="E28" s="11"/>
      <c r="G28" s="114" t="s">
        <v>132</v>
      </c>
      <c r="H28" s="16" t="s">
        <v>61</v>
      </c>
      <c r="I28" s="16"/>
      <c r="K28" s="11"/>
    </row>
    <row r="29" spans="1:11" ht="14.25">
      <c r="A29" s="114" t="s">
        <v>133</v>
      </c>
      <c r="B29" s="16"/>
      <c r="C29" s="16" t="s">
        <v>134</v>
      </c>
      <c r="D29" s="106"/>
      <c r="E29" s="11"/>
      <c r="G29" s="114" t="s">
        <v>133</v>
      </c>
      <c r="H29" s="16"/>
      <c r="I29" s="16" t="s">
        <v>134</v>
      </c>
      <c r="J29" s="106"/>
      <c r="K29" s="11"/>
    </row>
    <row r="30" spans="1:11" ht="14.25">
      <c r="A30" s="109" t="s">
        <v>135</v>
      </c>
      <c r="B30" s="110"/>
      <c r="C30" s="110"/>
      <c r="E30" s="10" t="s">
        <v>135</v>
      </c>
      <c r="G30" s="109" t="s">
        <v>135</v>
      </c>
      <c r="H30" s="110"/>
      <c r="I30" s="110"/>
      <c r="K30" s="10" t="s">
        <v>135</v>
      </c>
    </row>
    <row r="31" spans="1:11" ht="14.25">
      <c r="A31" s="18" t="s">
        <v>136</v>
      </c>
      <c r="B31" s="16"/>
      <c r="C31" s="16">
        <v>300</v>
      </c>
      <c r="E31" s="11"/>
      <c r="G31" s="18" t="s">
        <v>136</v>
      </c>
      <c r="H31" s="16"/>
      <c r="I31" s="16">
        <v>361</v>
      </c>
      <c r="K31" s="11"/>
    </row>
    <row r="32" spans="1:11" ht="14.25">
      <c r="A32" s="18" t="s">
        <v>137</v>
      </c>
      <c r="B32" s="16" t="s">
        <v>138</v>
      </c>
      <c r="C32" s="16"/>
      <c r="D32" s="106"/>
      <c r="E32" s="11"/>
      <c r="G32" s="18" t="s">
        <v>137</v>
      </c>
      <c r="H32" s="16" t="s">
        <v>138</v>
      </c>
      <c r="I32" s="16"/>
      <c r="J32" s="106"/>
      <c r="K32" s="11"/>
    </row>
    <row r="33" spans="1:11" ht="14.25">
      <c r="A33" s="109" t="s">
        <v>139</v>
      </c>
      <c r="B33" s="110"/>
      <c r="C33" s="110"/>
      <c r="E33" s="10" t="s">
        <v>139</v>
      </c>
      <c r="G33" s="109" t="s">
        <v>139</v>
      </c>
      <c r="H33" s="110"/>
      <c r="I33" s="110"/>
      <c r="K33" s="10" t="s">
        <v>139</v>
      </c>
    </row>
    <row r="34" spans="1:11" ht="14.25">
      <c r="A34" s="18" t="s">
        <v>140</v>
      </c>
      <c r="B34" s="16" t="s">
        <v>61</v>
      </c>
      <c r="C34" s="16"/>
      <c r="E34" s="11"/>
      <c r="G34" s="18" t="s">
        <v>140</v>
      </c>
      <c r="H34" s="16" t="s">
        <v>61</v>
      </c>
      <c r="I34" s="16"/>
      <c r="K34" s="11"/>
    </row>
    <row r="35" spans="1:11" ht="14.25">
      <c r="A35" s="18" t="s">
        <v>141</v>
      </c>
      <c r="B35" s="16" t="s">
        <v>61</v>
      </c>
      <c r="C35" s="16"/>
      <c r="E35" s="11"/>
      <c r="G35" s="18" t="s">
        <v>141</v>
      </c>
      <c r="H35" s="16" t="s">
        <v>61</v>
      </c>
      <c r="I35" s="16"/>
      <c r="K35" s="11"/>
    </row>
    <row r="36" spans="1:11" ht="14.25">
      <c r="A36" s="18" t="s">
        <v>142</v>
      </c>
      <c r="B36" s="16" t="s">
        <v>61</v>
      </c>
      <c r="C36" s="16"/>
      <c r="E36" s="11"/>
      <c r="G36" s="18" t="s">
        <v>142</v>
      </c>
      <c r="H36" s="16" t="s">
        <v>61</v>
      </c>
      <c r="I36" s="16"/>
      <c r="K36" s="11"/>
    </row>
    <row r="37" spans="1:11" ht="14.25">
      <c r="A37" s="18" t="s">
        <v>143</v>
      </c>
      <c r="B37" s="16" t="s">
        <v>61</v>
      </c>
      <c r="C37" s="16"/>
      <c r="E37" s="11"/>
      <c r="G37" s="18" t="s">
        <v>143</v>
      </c>
      <c r="H37" s="16" t="s">
        <v>61</v>
      </c>
      <c r="I37" s="16"/>
      <c r="K37" s="11"/>
    </row>
    <row r="38" spans="1:11" ht="28.5">
      <c r="A38" s="36" t="s">
        <v>144</v>
      </c>
      <c r="B38" s="16" t="s">
        <v>145</v>
      </c>
      <c r="C38" s="16"/>
      <c r="E38" s="3"/>
      <c r="G38" s="36" t="s">
        <v>144</v>
      </c>
      <c r="H38" s="16" t="s">
        <v>145</v>
      </c>
      <c r="I38" s="16"/>
      <c r="K38" s="3"/>
    </row>
    <row r="39" spans="1:11" ht="14.25">
      <c r="A39" s="109" t="s">
        <v>146</v>
      </c>
      <c r="B39" s="110"/>
      <c r="C39" s="110"/>
      <c r="E39" s="10" t="s">
        <v>146</v>
      </c>
      <c r="G39" s="109" t="s">
        <v>146</v>
      </c>
      <c r="H39" s="110"/>
      <c r="I39" s="110"/>
      <c r="K39" s="10" t="s">
        <v>146</v>
      </c>
    </row>
    <row r="40" spans="1:11" ht="14.25">
      <c r="A40" s="18" t="s">
        <v>82</v>
      </c>
      <c r="B40" s="16"/>
      <c r="C40" s="16" t="s">
        <v>147</v>
      </c>
      <c r="E40" s="11"/>
      <c r="G40" s="18" t="s">
        <v>82</v>
      </c>
      <c r="H40" s="16"/>
      <c r="I40" s="16" t="s">
        <v>147</v>
      </c>
      <c r="K40" s="11"/>
    </row>
    <row r="41" spans="1:11" ht="14.25">
      <c r="A41" s="109" t="s">
        <v>86</v>
      </c>
      <c r="B41" s="110"/>
      <c r="C41" s="110"/>
      <c r="E41" s="10" t="s">
        <v>86</v>
      </c>
      <c r="G41" s="109" t="s">
        <v>86</v>
      </c>
      <c r="H41" s="110"/>
      <c r="I41" s="110"/>
      <c r="K41" s="10" t="s">
        <v>86</v>
      </c>
    </row>
    <row r="42" spans="1:11" ht="14.25">
      <c r="A42" s="18" t="s">
        <v>328</v>
      </c>
      <c r="B42" s="16"/>
      <c r="C42" s="16" t="s">
        <v>329</v>
      </c>
      <c r="E42" s="11"/>
      <c r="G42" s="18" t="s">
        <v>328</v>
      </c>
      <c r="H42" s="16"/>
      <c r="I42" s="16" t="s">
        <v>329</v>
      </c>
      <c r="K42" s="11"/>
    </row>
    <row r="43" spans="1:11" ht="14.25">
      <c r="A43" s="18"/>
      <c r="B43" s="18"/>
      <c r="C43" s="18"/>
      <c r="E43" s="11"/>
      <c r="G43" s="18"/>
      <c r="H43" s="18"/>
      <c r="I43" s="18"/>
      <c r="K43" s="11"/>
    </row>
    <row r="44" spans="1:11" ht="14.25">
      <c r="A44" s="18"/>
      <c r="B44" s="18"/>
      <c r="C44" s="18"/>
      <c r="E44" s="11"/>
      <c r="G44" s="18"/>
      <c r="H44" s="18"/>
      <c r="I44" s="18"/>
      <c r="K44" s="11"/>
    </row>
    <row r="45" spans="1:11" ht="14.25">
      <c r="A45" s="18"/>
      <c r="B45" s="18"/>
      <c r="C45" s="18"/>
      <c r="E45" s="11"/>
      <c r="G45" s="18"/>
      <c r="H45" s="18"/>
      <c r="I45" s="18"/>
      <c r="K45" s="11"/>
    </row>
    <row r="46" spans="1:11" ht="14.25">
      <c r="A46" s="18"/>
      <c r="B46" s="18"/>
      <c r="C46" s="18"/>
      <c r="E46" s="11"/>
      <c r="G46" s="18"/>
      <c r="H46" s="18"/>
      <c r="I46" s="18"/>
      <c r="K46" s="11"/>
    </row>
    <row r="47" spans="1:11" ht="14.25">
      <c r="A47" s="18"/>
      <c r="B47" s="18"/>
      <c r="C47" s="18"/>
      <c r="E47" s="11"/>
      <c r="G47" s="18"/>
      <c r="H47" s="18"/>
      <c r="I47" s="18"/>
      <c r="K47" s="11"/>
    </row>
    <row r="48" spans="1:11" ht="14.25">
      <c r="A48" s="18"/>
      <c r="B48" s="18"/>
      <c r="C48" s="18"/>
      <c r="E48" s="11"/>
      <c r="G48" s="18"/>
      <c r="H48" s="18"/>
      <c r="I48" s="18"/>
      <c r="K48" s="11"/>
    </row>
    <row r="49" spans="1:11" ht="14.25">
      <c r="A49" s="18"/>
      <c r="B49" s="18"/>
      <c r="C49" s="18"/>
      <c r="E49" s="11"/>
      <c r="G49" s="18"/>
      <c r="H49" s="18"/>
      <c r="I49" s="18"/>
      <c r="K49" s="11"/>
    </row>
    <row r="50" spans="1:11" ht="14.25">
      <c r="A50" s="18"/>
      <c r="B50" s="18"/>
      <c r="C50" s="18"/>
      <c r="E50" s="11"/>
      <c r="G50" s="18"/>
      <c r="H50" s="18"/>
      <c r="I50" s="18"/>
      <c r="K50" s="11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6" r:id="rId1"/>
  <colBreaks count="1" manualBreakCount="1">
    <brk id="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8"/>
  <sheetViews>
    <sheetView zoomScale="85" zoomScaleNormal="85" zoomScaleSheetLayoutView="100" zoomScalePageLayoutView="0" workbookViewId="0" topLeftCell="D17">
      <selection activeCell="J45" sqref="J45"/>
    </sheetView>
  </sheetViews>
  <sheetFormatPr defaultColWidth="8.7109375" defaultRowHeight="15"/>
  <cols>
    <col min="1" max="1" width="21.57421875" style="105" customWidth="1"/>
    <col min="2" max="2" width="19.421875" style="105" customWidth="1"/>
    <col min="3" max="3" width="21.28125" style="105" customWidth="1"/>
    <col min="4" max="4" width="3.7109375" style="105" customWidth="1"/>
    <col min="5" max="5" width="30.140625" style="105" customWidth="1"/>
    <col min="6" max="6" width="4.00390625" style="105" customWidth="1"/>
    <col min="7" max="7" width="23.421875" style="105" customWidth="1"/>
    <col min="8" max="8" width="20.421875" style="105" customWidth="1"/>
    <col min="9" max="9" width="22.00390625" style="105" customWidth="1"/>
    <col min="10" max="10" width="4.28125" style="105" customWidth="1"/>
    <col min="11" max="11" width="30.57421875" style="105" customWidth="1"/>
    <col min="12" max="12" width="5.28125" style="105" customWidth="1"/>
    <col min="13" max="13" width="22.140625" style="105" customWidth="1"/>
    <col min="14" max="14" width="22.421875" style="105" customWidth="1"/>
    <col min="15" max="15" width="19.28125" style="105" customWidth="1"/>
    <col min="16" max="16" width="3.28125" style="105" customWidth="1"/>
    <col min="17" max="17" width="32.28125" style="105" customWidth="1"/>
    <col min="18" max="16384" width="8.7109375" style="105" customWidth="1"/>
  </cols>
  <sheetData>
    <row r="1" spans="1:17" ht="66" customHeight="1">
      <c r="A1" s="87" t="s">
        <v>148</v>
      </c>
      <c r="B1" s="107"/>
      <c r="C1" s="123"/>
      <c r="E1" s="7" t="s">
        <v>347</v>
      </c>
      <c r="G1" s="19" t="s">
        <v>149</v>
      </c>
      <c r="H1" s="107"/>
      <c r="I1" s="123"/>
      <c r="K1" s="7" t="s">
        <v>347</v>
      </c>
      <c r="M1" s="87" t="s">
        <v>184</v>
      </c>
      <c r="N1" s="107"/>
      <c r="O1" s="123"/>
      <c r="Q1" s="7" t="s">
        <v>347</v>
      </c>
    </row>
    <row r="2" spans="1:17" ht="43.5" customHeight="1">
      <c r="A2" s="89" t="s">
        <v>15</v>
      </c>
      <c r="B2" s="124" t="s">
        <v>16</v>
      </c>
      <c r="C2" s="124" t="s">
        <v>102</v>
      </c>
      <c r="D2" s="115"/>
      <c r="E2" s="3" t="s">
        <v>15</v>
      </c>
      <c r="G2" s="89" t="s">
        <v>15</v>
      </c>
      <c r="H2" s="124" t="s">
        <v>16</v>
      </c>
      <c r="I2" s="124" t="s">
        <v>102</v>
      </c>
      <c r="K2" s="3" t="s">
        <v>15</v>
      </c>
      <c r="M2" s="89" t="s">
        <v>15</v>
      </c>
      <c r="N2" s="124" t="s">
        <v>16</v>
      </c>
      <c r="O2" s="124" t="s">
        <v>102</v>
      </c>
      <c r="P2" s="115"/>
      <c r="Q2" s="3" t="s">
        <v>15</v>
      </c>
    </row>
    <row r="3" spans="1:17" ht="14.25">
      <c r="A3" s="109" t="s">
        <v>150</v>
      </c>
      <c r="B3" s="109"/>
      <c r="C3" s="109"/>
      <c r="D3" s="116"/>
      <c r="E3" s="10" t="s">
        <v>150</v>
      </c>
      <c r="G3" s="109" t="s">
        <v>150</v>
      </c>
      <c r="H3" s="109"/>
      <c r="I3" s="109"/>
      <c r="K3" s="10" t="s">
        <v>150</v>
      </c>
      <c r="M3" s="109" t="s">
        <v>150</v>
      </c>
      <c r="N3" s="109"/>
      <c r="O3" s="109"/>
      <c r="P3" s="116"/>
      <c r="Q3" s="10" t="s">
        <v>150</v>
      </c>
    </row>
    <row r="4" spans="1:17" ht="14.25">
      <c r="A4" s="18" t="s">
        <v>32</v>
      </c>
      <c r="B4" s="125"/>
      <c r="C4" s="125">
        <v>24</v>
      </c>
      <c r="D4" s="117"/>
      <c r="E4" s="11"/>
      <c r="G4" s="18" t="s">
        <v>32</v>
      </c>
      <c r="H4" s="125"/>
      <c r="I4" s="125">
        <v>31.5</v>
      </c>
      <c r="K4" s="11"/>
      <c r="M4" s="18" t="s">
        <v>32</v>
      </c>
      <c r="N4" s="16" t="s">
        <v>337</v>
      </c>
      <c r="O4" s="125"/>
      <c r="P4" s="117"/>
      <c r="Q4" s="11"/>
    </row>
    <row r="5" spans="1:17" ht="14.25">
      <c r="A5" s="18" t="s">
        <v>151</v>
      </c>
      <c r="B5" s="126" t="s">
        <v>152</v>
      </c>
      <c r="C5" s="125"/>
      <c r="D5" s="117"/>
      <c r="E5" s="11"/>
      <c r="F5" s="118"/>
      <c r="G5" s="18" t="s">
        <v>151</v>
      </c>
      <c r="H5" s="125" t="s">
        <v>153</v>
      </c>
      <c r="I5" s="125"/>
      <c r="K5" s="11"/>
      <c r="M5" s="18" t="s">
        <v>151</v>
      </c>
      <c r="N5" s="126" t="s">
        <v>185</v>
      </c>
      <c r="O5" s="125"/>
      <c r="P5" s="117"/>
      <c r="Q5" s="11"/>
    </row>
    <row r="6" spans="1:17" ht="14.25">
      <c r="A6" s="18" t="s">
        <v>154</v>
      </c>
      <c r="B6" s="125"/>
      <c r="C6" s="125">
        <v>8</v>
      </c>
      <c r="D6" s="117"/>
      <c r="E6" s="11"/>
      <c r="F6" s="106"/>
      <c r="G6" s="18" t="s">
        <v>154</v>
      </c>
      <c r="H6" s="125"/>
      <c r="I6" s="125">
        <v>5</v>
      </c>
      <c r="K6" s="11"/>
      <c r="M6" s="130" t="s">
        <v>336</v>
      </c>
      <c r="N6" s="125"/>
      <c r="O6" s="125"/>
      <c r="P6" s="117"/>
      <c r="Q6" s="46"/>
    </row>
    <row r="7" spans="1:17" ht="14.25">
      <c r="A7" s="18" t="s">
        <v>155</v>
      </c>
      <c r="B7" s="125">
        <v>60</v>
      </c>
      <c r="C7" s="125"/>
      <c r="D7" s="117"/>
      <c r="E7" s="11"/>
      <c r="G7" s="18" t="s">
        <v>155</v>
      </c>
      <c r="H7" s="125">
        <v>60</v>
      </c>
      <c r="I7" s="125"/>
      <c r="K7" s="11"/>
      <c r="M7" s="130" t="s">
        <v>336</v>
      </c>
      <c r="N7" s="125"/>
      <c r="O7" s="125"/>
      <c r="P7" s="117"/>
      <c r="Q7" s="46"/>
    </row>
    <row r="8" spans="1:17" ht="14.25">
      <c r="A8" s="18" t="s">
        <v>30</v>
      </c>
      <c r="B8" s="125" t="s">
        <v>31</v>
      </c>
      <c r="C8" s="125"/>
      <c r="D8" s="117"/>
      <c r="E8" s="11"/>
      <c r="G8" s="18" t="s">
        <v>30</v>
      </c>
      <c r="H8" s="125" t="s">
        <v>31</v>
      </c>
      <c r="I8" s="125"/>
      <c r="K8" s="11"/>
      <c r="M8" s="18" t="s">
        <v>30</v>
      </c>
      <c r="N8" s="125" t="s">
        <v>31</v>
      </c>
      <c r="O8" s="125"/>
      <c r="P8" s="117"/>
      <c r="Q8" s="11"/>
    </row>
    <row r="9" spans="1:17" ht="14.25">
      <c r="A9" s="18" t="s">
        <v>156</v>
      </c>
      <c r="B9" s="127" t="s">
        <v>157</v>
      </c>
      <c r="C9" s="125"/>
      <c r="D9" s="117"/>
      <c r="E9" s="11"/>
      <c r="F9" s="118"/>
      <c r="G9" s="18" t="s">
        <v>156</v>
      </c>
      <c r="H9" s="127" t="s">
        <v>158</v>
      </c>
      <c r="I9" s="125"/>
      <c r="K9" s="11"/>
      <c r="M9" s="18" t="s">
        <v>156</v>
      </c>
      <c r="N9" s="17" t="s">
        <v>158</v>
      </c>
      <c r="O9" s="125"/>
      <c r="P9" s="117"/>
      <c r="Q9" s="11"/>
    </row>
    <row r="10" spans="1:17" ht="14.25">
      <c r="A10" s="18" t="s">
        <v>159</v>
      </c>
      <c r="B10" s="128">
        <v>0.99</v>
      </c>
      <c r="C10" s="125"/>
      <c r="D10" s="117"/>
      <c r="E10" s="11"/>
      <c r="G10" s="18" t="s">
        <v>159</v>
      </c>
      <c r="H10" s="128">
        <v>0.99</v>
      </c>
      <c r="I10" s="125"/>
      <c r="J10" s="119"/>
      <c r="K10" s="11"/>
      <c r="M10" s="130" t="s">
        <v>336</v>
      </c>
      <c r="N10" s="128"/>
      <c r="O10" s="125"/>
      <c r="P10" s="117"/>
      <c r="Q10" s="46"/>
    </row>
    <row r="11" spans="1:17" ht="14.25">
      <c r="A11" s="109" t="s">
        <v>160</v>
      </c>
      <c r="B11" s="129"/>
      <c r="C11" s="129"/>
      <c r="D11" s="120"/>
      <c r="E11" s="10" t="s">
        <v>160</v>
      </c>
      <c r="G11" s="109" t="s">
        <v>160</v>
      </c>
      <c r="H11" s="129"/>
      <c r="I11" s="129"/>
      <c r="K11" s="10" t="s">
        <v>160</v>
      </c>
      <c r="M11" s="109" t="s">
        <v>160</v>
      </c>
      <c r="N11" s="129"/>
      <c r="O11" s="129"/>
      <c r="P11" s="120"/>
      <c r="Q11" s="10" t="s">
        <v>160</v>
      </c>
    </row>
    <row r="12" spans="1:17" ht="14.25">
      <c r="A12" s="18" t="s">
        <v>161</v>
      </c>
      <c r="B12" s="125" t="s">
        <v>162</v>
      </c>
      <c r="C12" s="125"/>
      <c r="D12" s="121"/>
      <c r="E12" s="11"/>
      <c r="G12" s="18" t="s">
        <v>161</v>
      </c>
      <c r="H12" s="125" t="s">
        <v>162</v>
      </c>
      <c r="I12" s="125"/>
      <c r="K12" s="11"/>
      <c r="M12" s="18" t="s">
        <v>336</v>
      </c>
      <c r="N12" s="125"/>
      <c r="O12" s="125"/>
      <c r="P12" s="121"/>
      <c r="Q12" s="46"/>
    </row>
    <row r="13" spans="1:17" ht="14.25">
      <c r="A13" s="130" t="s">
        <v>163</v>
      </c>
      <c r="B13" s="126" t="s">
        <v>61</v>
      </c>
      <c r="C13" s="125"/>
      <c r="D13" s="121"/>
      <c r="E13" s="11"/>
      <c r="G13" s="130" t="s">
        <v>163</v>
      </c>
      <c r="H13" s="126" t="s">
        <v>61</v>
      </c>
      <c r="I13" s="125"/>
      <c r="J13" s="184"/>
      <c r="K13" s="11"/>
      <c r="M13" s="130" t="s">
        <v>336</v>
      </c>
      <c r="N13" s="126"/>
      <c r="O13" s="125"/>
      <c r="P13" s="121"/>
      <c r="Q13" s="46"/>
    </row>
    <row r="14" spans="1:17" ht="14.25">
      <c r="A14" s="130" t="s">
        <v>164</v>
      </c>
      <c r="B14" s="126" t="s">
        <v>61</v>
      </c>
      <c r="C14" s="125"/>
      <c r="D14" s="121"/>
      <c r="E14" s="11"/>
      <c r="G14" s="130" t="s">
        <v>164</v>
      </c>
      <c r="H14" s="126" t="s">
        <v>61</v>
      </c>
      <c r="I14" s="125"/>
      <c r="J14" s="184"/>
      <c r="K14" s="11"/>
      <c r="M14" s="130" t="s">
        <v>336</v>
      </c>
      <c r="N14" s="126"/>
      <c r="O14" s="125"/>
      <c r="P14" s="121"/>
      <c r="Q14" s="46"/>
    </row>
    <row r="15" spans="1:17" ht="14.25">
      <c r="A15" s="130" t="s">
        <v>165</v>
      </c>
      <c r="B15" s="126" t="s">
        <v>61</v>
      </c>
      <c r="C15" s="125"/>
      <c r="D15" s="121"/>
      <c r="E15" s="11"/>
      <c r="G15" s="130" t="s">
        <v>165</v>
      </c>
      <c r="H15" s="126" t="s">
        <v>61</v>
      </c>
      <c r="I15" s="125"/>
      <c r="J15" s="184"/>
      <c r="K15" s="11"/>
      <c r="M15" s="130" t="s">
        <v>336</v>
      </c>
      <c r="N15" s="132"/>
      <c r="O15" s="133"/>
      <c r="P15" s="120"/>
      <c r="Q15" s="48"/>
    </row>
    <row r="16" spans="1:17" ht="14.25">
      <c r="A16" s="18" t="s">
        <v>166</v>
      </c>
      <c r="B16" s="125" t="s">
        <v>61</v>
      </c>
      <c r="C16" s="125"/>
      <c r="D16" s="121"/>
      <c r="E16" s="11"/>
      <c r="G16" s="130" t="s">
        <v>167</v>
      </c>
      <c r="H16" s="126" t="s">
        <v>61</v>
      </c>
      <c r="I16" s="125"/>
      <c r="J16" s="184"/>
      <c r="K16" s="11"/>
      <c r="M16" s="130" t="s">
        <v>336</v>
      </c>
      <c r="N16" s="134"/>
      <c r="O16" s="135"/>
      <c r="P16" s="121"/>
      <c r="Q16" s="46"/>
    </row>
    <row r="17" spans="1:17" ht="14.25">
      <c r="A17" s="130" t="s">
        <v>336</v>
      </c>
      <c r="B17" s="125"/>
      <c r="C17" s="125"/>
      <c r="D17" s="121"/>
      <c r="E17" s="13"/>
      <c r="G17" s="18" t="s">
        <v>168</v>
      </c>
      <c r="H17" s="125" t="s">
        <v>61</v>
      </c>
      <c r="I17" s="125"/>
      <c r="K17" s="14"/>
      <c r="M17" s="130" t="s">
        <v>336</v>
      </c>
      <c r="N17" s="134"/>
      <c r="O17" s="135"/>
      <c r="P17" s="121"/>
      <c r="Q17" s="46"/>
    </row>
    <row r="18" spans="1:17" ht="14.25">
      <c r="A18" s="130" t="s">
        <v>336</v>
      </c>
      <c r="B18" s="123"/>
      <c r="C18" s="125"/>
      <c r="D18" s="121"/>
      <c r="E18" s="15"/>
      <c r="G18" s="18" t="s">
        <v>166</v>
      </c>
      <c r="H18" s="125" t="s">
        <v>61</v>
      </c>
      <c r="I18" s="125"/>
      <c r="K18" s="11"/>
      <c r="M18" s="130" t="s">
        <v>336</v>
      </c>
      <c r="N18" s="136"/>
      <c r="O18" s="135"/>
      <c r="P18" s="122"/>
      <c r="Q18" s="46"/>
    </row>
    <row r="19" spans="1:17" ht="14.25">
      <c r="A19" s="109" t="s">
        <v>135</v>
      </c>
      <c r="B19" s="129"/>
      <c r="C19" s="129"/>
      <c r="D19" s="120"/>
      <c r="E19" s="10" t="s">
        <v>135</v>
      </c>
      <c r="G19" s="109" t="s">
        <v>135</v>
      </c>
      <c r="H19" s="129"/>
      <c r="I19" s="129"/>
      <c r="K19" s="10" t="s">
        <v>135</v>
      </c>
      <c r="M19" s="109" t="s">
        <v>135</v>
      </c>
      <c r="N19" s="129"/>
      <c r="O19" s="137"/>
      <c r="P19" s="120"/>
      <c r="Q19" s="10" t="s">
        <v>135</v>
      </c>
    </row>
    <row r="20" spans="1:17" ht="14.25">
      <c r="A20" s="18" t="s">
        <v>169</v>
      </c>
      <c r="B20" s="125" t="s">
        <v>61</v>
      </c>
      <c r="C20" s="125"/>
      <c r="D20" s="121"/>
      <c r="E20" s="11"/>
      <c r="G20" s="18" t="s">
        <v>169</v>
      </c>
      <c r="H20" s="125" t="s">
        <v>61</v>
      </c>
      <c r="I20" s="125"/>
      <c r="K20" s="11"/>
      <c r="M20" s="18" t="s">
        <v>334</v>
      </c>
      <c r="N20" s="125" t="s">
        <v>335</v>
      </c>
      <c r="O20" s="125"/>
      <c r="P20" s="121"/>
      <c r="Q20" s="11"/>
    </row>
    <row r="21" spans="1:17" ht="14.25">
      <c r="A21" s="18" t="s">
        <v>170</v>
      </c>
      <c r="B21" s="125" t="s">
        <v>61</v>
      </c>
      <c r="C21" s="125"/>
      <c r="D21" s="121"/>
      <c r="E21" s="11"/>
      <c r="G21" s="18" t="s">
        <v>170</v>
      </c>
      <c r="H21" s="125" t="s">
        <v>61</v>
      </c>
      <c r="I21" s="125"/>
      <c r="K21" s="11"/>
      <c r="M21" s="130" t="s">
        <v>336</v>
      </c>
      <c r="N21" s="125"/>
      <c r="O21" s="125"/>
      <c r="P21" s="121"/>
      <c r="Q21" s="46"/>
    </row>
    <row r="22" spans="1:17" ht="14.25">
      <c r="A22" s="109" t="s">
        <v>171</v>
      </c>
      <c r="B22" s="129"/>
      <c r="C22" s="129"/>
      <c r="D22" s="120"/>
      <c r="E22" s="10" t="s">
        <v>171</v>
      </c>
      <c r="F22" s="106"/>
      <c r="G22" s="109" t="s">
        <v>171</v>
      </c>
      <c r="H22" s="129"/>
      <c r="I22" s="129"/>
      <c r="K22" s="10" t="s">
        <v>171</v>
      </c>
      <c r="M22" s="109" t="s">
        <v>171</v>
      </c>
      <c r="N22" s="129"/>
      <c r="O22" s="129"/>
      <c r="P22" s="120"/>
      <c r="Q22" s="10" t="s">
        <v>171</v>
      </c>
    </row>
    <row r="23" spans="1:17" ht="14.25">
      <c r="A23" s="18" t="s">
        <v>172</v>
      </c>
      <c r="B23" s="125"/>
      <c r="C23" s="126" t="s">
        <v>173</v>
      </c>
      <c r="D23" s="122"/>
      <c r="E23" s="11"/>
      <c r="G23" s="18" t="s">
        <v>172</v>
      </c>
      <c r="H23" s="125"/>
      <c r="I23" s="131" t="s">
        <v>174</v>
      </c>
      <c r="J23" s="119"/>
      <c r="K23" s="11"/>
      <c r="M23" s="138" t="s">
        <v>186</v>
      </c>
      <c r="N23" s="16" t="s">
        <v>187</v>
      </c>
      <c r="O23" s="132"/>
      <c r="P23" s="120"/>
      <c r="Q23" s="47"/>
    </row>
    <row r="24" spans="1:17" ht="14.25">
      <c r="A24" s="109" t="s">
        <v>175</v>
      </c>
      <c r="B24" s="129"/>
      <c r="C24" s="129"/>
      <c r="D24" s="120"/>
      <c r="E24" s="10" t="s">
        <v>175</v>
      </c>
      <c r="G24" s="109" t="s">
        <v>175</v>
      </c>
      <c r="H24" s="129"/>
      <c r="I24" s="129"/>
      <c r="K24" s="10" t="s">
        <v>175</v>
      </c>
      <c r="M24" s="109" t="s">
        <v>175</v>
      </c>
      <c r="N24" s="129"/>
      <c r="O24" s="139"/>
      <c r="P24" s="120"/>
      <c r="Q24" s="10" t="s">
        <v>175</v>
      </c>
    </row>
    <row r="25" spans="1:17" ht="14.25">
      <c r="A25" s="18" t="s">
        <v>176</v>
      </c>
      <c r="B25" s="125"/>
      <c r="C25" s="125">
        <v>2</v>
      </c>
      <c r="D25" s="121"/>
      <c r="E25" s="11"/>
      <c r="G25" s="18" t="s">
        <v>176</v>
      </c>
      <c r="H25" s="125"/>
      <c r="I25" s="125">
        <v>1</v>
      </c>
      <c r="K25" s="11"/>
      <c r="M25" s="18" t="s">
        <v>188</v>
      </c>
      <c r="N25" s="140" t="s">
        <v>74</v>
      </c>
      <c r="O25" s="133"/>
      <c r="P25" s="120"/>
      <c r="Q25" s="47"/>
    </row>
    <row r="26" spans="1:17" ht="14.25">
      <c r="A26" s="18" t="s">
        <v>177</v>
      </c>
      <c r="B26" s="125"/>
      <c r="C26" s="125">
        <v>1</v>
      </c>
      <c r="D26" s="121"/>
      <c r="E26" s="11"/>
      <c r="G26" s="18" t="s">
        <v>178</v>
      </c>
      <c r="H26" s="125"/>
      <c r="I26" s="126">
        <v>4</v>
      </c>
      <c r="J26" s="119"/>
      <c r="K26" s="11"/>
      <c r="M26" s="18" t="s">
        <v>189</v>
      </c>
      <c r="N26" s="140" t="s">
        <v>74</v>
      </c>
      <c r="O26" s="141"/>
      <c r="P26" s="121"/>
      <c r="Q26" s="11"/>
    </row>
    <row r="27" spans="1:17" ht="14.25">
      <c r="A27" s="18" t="s">
        <v>179</v>
      </c>
      <c r="B27" s="125"/>
      <c r="C27" s="126">
        <v>1</v>
      </c>
      <c r="D27" s="122"/>
      <c r="E27" s="11"/>
      <c r="G27" s="18" t="s">
        <v>180</v>
      </c>
      <c r="H27" s="125"/>
      <c r="I27" s="125">
        <v>1</v>
      </c>
      <c r="K27" s="11"/>
      <c r="M27" s="49" t="s">
        <v>190</v>
      </c>
      <c r="N27" s="142" t="s">
        <v>74</v>
      </c>
      <c r="O27" s="141"/>
      <c r="P27" s="121"/>
      <c r="Q27" s="11"/>
    </row>
    <row r="28" spans="1:17" ht="14.25">
      <c r="A28" s="18" t="s">
        <v>181</v>
      </c>
      <c r="B28" s="125"/>
      <c r="C28" s="131">
        <v>5</v>
      </c>
      <c r="D28" s="121"/>
      <c r="E28" s="11"/>
      <c r="G28" s="18" t="s">
        <v>182</v>
      </c>
      <c r="H28" s="125"/>
      <c r="I28" s="125">
        <v>1</v>
      </c>
      <c r="K28" s="11"/>
      <c r="M28" s="130" t="s">
        <v>336</v>
      </c>
      <c r="N28" s="143"/>
      <c r="O28" s="141"/>
      <c r="P28" s="122"/>
      <c r="Q28" s="11"/>
    </row>
    <row r="29" spans="1:17" ht="14.25">
      <c r="A29" s="18" t="s">
        <v>183</v>
      </c>
      <c r="B29" s="126" t="s">
        <v>332</v>
      </c>
      <c r="C29" s="125"/>
      <c r="D29" s="121"/>
      <c r="E29" s="11"/>
      <c r="G29" s="18" t="s">
        <v>183</v>
      </c>
      <c r="H29" s="125" t="s">
        <v>333</v>
      </c>
      <c r="I29" s="125"/>
      <c r="K29" s="11"/>
      <c r="M29" s="130" t="s">
        <v>336</v>
      </c>
      <c r="N29" s="144"/>
      <c r="O29" s="144"/>
      <c r="P29" s="120"/>
      <c r="Q29" s="47"/>
    </row>
    <row r="30" spans="1:17" ht="14.25">
      <c r="A30" s="109" t="s">
        <v>86</v>
      </c>
      <c r="B30" s="129"/>
      <c r="C30" s="129"/>
      <c r="D30" s="120"/>
      <c r="E30" s="10" t="s">
        <v>86</v>
      </c>
      <c r="G30" s="109" t="s">
        <v>86</v>
      </c>
      <c r="H30" s="129"/>
      <c r="I30" s="129"/>
      <c r="K30" s="10" t="s">
        <v>86</v>
      </c>
      <c r="M30" s="109" t="s">
        <v>86</v>
      </c>
      <c r="N30" s="129"/>
      <c r="O30" s="129"/>
      <c r="P30" s="120"/>
      <c r="Q30" s="10" t="s">
        <v>86</v>
      </c>
    </row>
    <row r="31" spans="1:17" ht="14.25">
      <c r="A31" s="18" t="s">
        <v>186</v>
      </c>
      <c r="B31" s="125"/>
      <c r="C31" s="125" t="s">
        <v>329</v>
      </c>
      <c r="D31" s="117"/>
      <c r="E31" s="11"/>
      <c r="G31" s="18" t="s">
        <v>186</v>
      </c>
      <c r="H31" s="125"/>
      <c r="I31" s="125" t="s">
        <v>329</v>
      </c>
      <c r="K31" s="11"/>
      <c r="M31" s="18" t="s">
        <v>186</v>
      </c>
      <c r="N31" s="125"/>
      <c r="O31" s="125" t="s">
        <v>330</v>
      </c>
      <c r="P31" s="117"/>
      <c r="Q31" s="11"/>
    </row>
    <row r="32" spans="1:17" ht="14.25">
      <c r="A32" s="18"/>
      <c r="B32" s="125"/>
      <c r="C32" s="125"/>
      <c r="D32" s="117"/>
      <c r="E32" s="11"/>
      <c r="G32" s="18"/>
      <c r="H32" s="125"/>
      <c r="I32" s="125"/>
      <c r="K32" s="11"/>
      <c r="M32" s="18"/>
      <c r="N32" s="125"/>
      <c r="O32" s="125"/>
      <c r="P32" s="117"/>
      <c r="Q32" s="11"/>
    </row>
    <row r="33" spans="1:17" ht="14.25">
      <c r="A33" s="18"/>
      <c r="B33" s="125"/>
      <c r="C33" s="125"/>
      <c r="D33" s="117"/>
      <c r="E33" s="11"/>
      <c r="G33" s="18"/>
      <c r="H33" s="125"/>
      <c r="I33" s="125"/>
      <c r="K33" s="11"/>
      <c r="M33" s="18"/>
      <c r="N33" s="125"/>
      <c r="O33" s="125"/>
      <c r="P33" s="117"/>
      <c r="Q33" s="11"/>
    </row>
    <row r="34" spans="1:17" ht="14.25">
      <c r="A34" s="18"/>
      <c r="B34" s="125"/>
      <c r="C34" s="125"/>
      <c r="D34" s="117"/>
      <c r="E34" s="11"/>
      <c r="G34" s="18"/>
      <c r="H34" s="125"/>
      <c r="I34" s="125"/>
      <c r="K34" s="11"/>
      <c r="M34" s="18"/>
      <c r="N34" s="125"/>
      <c r="O34" s="125"/>
      <c r="P34" s="117"/>
      <c r="Q34" s="11"/>
    </row>
    <row r="35" spans="1:17" ht="14.25">
      <c r="A35" s="18"/>
      <c r="B35" s="125"/>
      <c r="C35" s="125"/>
      <c r="D35" s="117"/>
      <c r="E35" s="11"/>
      <c r="G35" s="18"/>
      <c r="H35" s="125"/>
      <c r="I35" s="125"/>
      <c r="K35" s="11"/>
      <c r="M35" s="18"/>
      <c r="N35" s="125"/>
      <c r="O35" s="125"/>
      <c r="P35" s="117"/>
      <c r="Q35" s="11"/>
    </row>
    <row r="36" spans="1:17" ht="14.25">
      <c r="A36" s="18"/>
      <c r="B36" s="125"/>
      <c r="C36" s="125"/>
      <c r="D36" s="117"/>
      <c r="E36" s="11"/>
      <c r="G36" s="18"/>
      <c r="H36" s="125"/>
      <c r="I36" s="125"/>
      <c r="K36" s="11"/>
      <c r="M36" s="18"/>
      <c r="N36" s="18"/>
      <c r="O36" s="125"/>
      <c r="P36" s="117"/>
      <c r="Q36" s="11"/>
    </row>
    <row r="37" spans="1:17" ht="14.25">
      <c r="A37" s="18"/>
      <c r="B37" s="18"/>
      <c r="C37" s="125"/>
      <c r="D37" s="117"/>
      <c r="E37" s="11"/>
      <c r="G37" s="18"/>
      <c r="H37" s="18"/>
      <c r="I37" s="125"/>
      <c r="K37" s="11"/>
      <c r="M37" s="18"/>
      <c r="N37" s="18"/>
      <c r="O37" s="125"/>
      <c r="P37" s="117"/>
      <c r="Q37" s="11"/>
    </row>
    <row r="38" spans="1:11" ht="14.25">
      <c r="A38" s="18"/>
      <c r="B38" s="18"/>
      <c r="C38" s="125"/>
      <c r="D38" s="117"/>
      <c r="E38" s="11"/>
      <c r="G38" s="18"/>
      <c r="H38" s="18"/>
      <c r="I38" s="125"/>
      <c r="K38" s="11"/>
    </row>
  </sheetData>
  <sheetProtection password="C565" sheet="1" objects="1" scenarios="1" formatCells="0" formatColumns="0" formatRows="0"/>
  <mergeCells count="1">
    <mergeCell ref="J13:J16"/>
  </mergeCells>
  <printOptions/>
  <pageMargins left="0.7" right="0.7" top="0.7875" bottom="0.7875" header="0.5118055555555555" footer="0.5118055555555555"/>
  <pageSetup horizontalDpi="300" verticalDpi="300" orientation="portrait" paperSize="9" scale="83" r:id="rId1"/>
  <colBreaks count="3" manualBreakCount="3">
    <brk id="5" max="65535" man="1"/>
    <brk id="6" max="65535" man="1"/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3"/>
  <sheetViews>
    <sheetView zoomScale="85" zoomScaleNormal="85" zoomScalePageLayoutView="0" workbookViewId="0" topLeftCell="A1">
      <selection activeCell="G17" sqref="G17"/>
    </sheetView>
  </sheetViews>
  <sheetFormatPr defaultColWidth="11.57421875" defaultRowHeight="15"/>
  <cols>
    <col min="1" max="1" width="28.00390625" style="4" customWidth="1"/>
    <col min="2" max="2" width="28.8515625" style="4" customWidth="1"/>
    <col min="3" max="3" width="27.8515625" style="4" customWidth="1"/>
    <col min="4" max="4" width="4.140625" style="4" customWidth="1"/>
    <col min="5" max="5" width="33.7109375" style="4" customWidth="1"/>
    <col min="6" max="16384" width="11.57421875" style="4" customWidth="1"/>
  </cols>
  <sheetData>
    <row r="1" spans="1:5" ht="72">
      <c r="A1" s="19"/>
      <c r="B1" s="20"/>
      <c r="C1" s="21"/>
      <c r="D1" s="22"/>
      <c r="E1" s="7" t="s">
        <v>375</v>
      </c>
    </row>
    <row r="2" spans="1:5" ht="33.75" customHeight="1">
      <c r="A2" s="23" t="s">
        <v>15</v>
      </c>
      <c r="B2" s="23" t="s">
        <v>16</v>
      </c>
      <c r="C2" s="23" t="s">
        <v>17</v>
      </c>
      <c r="D2" s="24"/>
      <c r="E2" s="3" t="s">
        <v>15</v>
      </c>
    </row>
    <row r="3" spans="1:5" ht="14.25">
      <c r="A3" s="25" t="s">
        <v>18</v>
      </c>
      <c r="B3" s="26"/>
      <c r="C3" s="26"/>
      <c r="D3" s="24"/>
      <c r="E3" s="27" t="s">
        <v>18</v>
      </c>
    </row>
    <row r="4" spans="1:5" ht="14.25">
      <c r="A4" s="28" t="s">
        <v>191</v>
      </c>
      <c r="B4" s="29" t="s">
        <v>192</v>
      </c>
      <c r="C4" s="30"/>
      <c r="D4" s="31"/>
      <c r="E4" s="3"/>
    </row>
    <row r="5" spans="1:5" ht="14.25">
      <c r="A5" s="28" t="s">
        <v>193</v>
      </c>
      <c r="B5" s="29"/>
      <c r="C5" s="30">
        <v>6</v>
      </c>
      <c r="D5" s="31"/>
      <c r="E5" s="3"/>
    </row>
    <row r="6" spans="1:5" ht="14.25">
      <c r="A6" s="28" t="s">
        <v>194</v>
      </c>
      <c r="B6" s="29"/>
      <c r="C6" s="30">
        <v>12</v>
      </c>
      <c r="D6" s="31"/>
      <c r="E6" s="3"/>
    </row>
    <row r="7" spans="1:5" ht="14.25">
      <c r="A7" s="28" t="s">
        <v>195</v>
      </c>
      <c r="B7" s="29">
        <v>3900</v>
      </c>
      <c r="C7" s="30"/>
      <c r="D7" s="31"/>
      <c r="E7" s="3"/>
    </row>
    <row r="8" spans="1:5" ht="14.25">
      <c r="A8" s="28" t="s">
        <v>196</v>
      </c>
      <c r="B8" s="29">
        <v>4400</v>
      </c>
      <c r="C8" s="30"/>
      <c r="D8" s="31"/>
      <c r="E8" s="3"/>
    </row>
    <row r="9" spans="1:5" ht="14.25">
      <c r="A9" s="28" t="s">
        <v>197</v>
      </c>
      <c r="B9" s="52" t="s">
        <v>198</v>
      </c>
      <c r="C9" s="30"/>
      <c r="D9" s="31"/>
      <c r="E9" s="3"/>
    </row>
    <row r="10" spans="1:5" ht="14.25">
      <c r="A10" s="50" t="s">
        <v>199</v>
      </c>
      <c r="B10" s="141"/>
      <c r="C10" s="51">
        <v>2</v>
      </c>
      <c r="D10" s="31"/>
      <c r="E10" s="3"/>
    </row>
    <row r="11" spans="1:5" ht="14.25">
      <c r="A11" s="50" t="s">
        <v>200</v>
      </c>
      <c r="B11" s="141"/>
      <c r="C11" s="51">
        <v>3200</v>
      </c>
      <c r="D11" s="31"/>
      <c r="E11" s="3"/>
    </row>
    <row r="12" spans="1:5" ht="14.25">
      <c r="A12" s="28" t="s">
        <v>201</v>
      </c>
      <c r="B12" s="53">
        <v>65</v>
      </c>
      <c r="C12" s="30"/>
      <c r="D12" s="31"/>
      <c r="E12" s="3"/>
    </row>
    <row r="13" spans="1:5" ht="28.5">
      <c r="A13" s="28" t="s">
        <v>359</v>
      </c>
      <c r="B13" s="97" t="s">
        <v>348</v>
      </c>
      <c r="C13" s="30"/>
      <c r="D13" s="31"/>
      <c r="E13" s="3"/>
    </row>
    <row r="14" spans="1:5" ht="14.25">
      <c r="A14" s="25" t="s">
        <v>202</v>
      </c>
      <c r="B14" s="26"/>
      <c r="C14" s="26"/>
      <c r="D14" s="24"/>
      <c r="E14" s="27" t="s">
        <v>202</v>
      </c>
    </row>
    <row r="15" spans="1:5" ht="14.25">
      <c r="A15" s="28" t="s">
        <v>203</v>
      </c>
      <c r="B15" s="32" t="s">
        <v>204</v>
      </c>
      <c r="C15" s="29"/>
      <c r="D15" s="31"/>
      <c r="E15" s="3"/>
    </row>
    <row r="16" spans="1:5" ht="14.25">
      <c r="A16" s="25" t="s">
        <v>205</v>
      </c>
      <c r="B16" s="26"/>
      <c r="C16" s="26"/>
      <c r="D16" s="31"/>
      <c r="E16" s="27" t="s">
        <v>205</v>
      </c>
    </row>
    <row r="17" spans="1:5" ht="14.25">
      <c r="A17" s="30" t="s">
        <v>206</v>
      </c>
      <c r="B17" s="33" t="s">
        <v>207</v>
      </c>
      <c r="C17" s="33"/>
      <c r="D17" s="31"/>
      <c r="E17" s="3"/>
    </row>
    <row r="18" spans="1:5" ht="14.25">
      <c r="A18" s="30" t="s">
        <v>208</v>
      </c>
      <c r="B18" s="33"/>
      <c r="C18" s="33" t="s">
        <v>209</v>
      </c>
      <c r="D18" s="31"/>
      <c r="E18" s="3"/>
    </row>
    <row r="19" spans="1:5" ht="14.25">
      <c r="A19" s="30" t="s">
        <v>195</v>
      </c>
      <c r="B19" s="33"/>
      <c r="C19" s="34">
        <v>3200</v>
      </c>
      <c r="D19" s="31"/>
      <c r="E19" s="3"/>
    </row>
    <row r="20" spans="1:5" ht="14.25">
      <c r="A20" s="30" t="s">
        <v>202</v>
      </c>
      <c r="B20" s="33" t="s">
        <v>210</v>
      </c>
      <c r="C20" s="33"/>
      <c r="D20" s="31"/>
      <c r="E20" s="3"/>
    </row>
    <row r="21" spans="1:5" ht="55.5" customHeight="1">
      <c r="A21" s="30" t="s">
        <v>211</v>
      </c>
      <c r="B21" s="33" t="s">
        <v>212</v>
      </c>
      <c r="C21" s="33"/>
      <c r="D21" s="31"/>
      <c r="E21" s="3"/>
    </row>
    <row r="22" spans="1:5" ht="14.25">
      <c r="A22" s="25" t="s">
        <v>213</v>
      </c>
      <c r="B22" s="26"/>
      <c r="C22" s="26"/>
      <c r="D22" s="31"/>
      <c r="E22" s="27" t="s">
        <v>213</v>
      </c>
    </row>
    <row r="23" spans="1:5" ht="14.25">
      <c r="A23" s="30" t="s">
        <v>214</v>
      </c>
      <c r="B23" s="33" t="s">
        <v>43</v>
      </c>
      <c r="C23" s="33"/>
      <c r="D23" s="31"/>
      <c r="E23" s="3"/>
    </row>
    <row r="24" spans="1:5" ht="14.25">
      <c r="A24" s="30" t="s">
        <v>215</v>
      </c>
      <c r="B24" s="33" t="s">
        <v>216</v>
      </c>
      <c r="C24" s="33"/>
      <c r="D24" s="24"/>
      <c r="E24" s="3"/>
    </row>
    <row r="25" spans="1:5" ht="14.25">
      <c r="A25" s="30" t="s">
        <v>217</v>
      </c>
      <c r="B25" s="33"/>
      <c r="C25" s="33">
        <v>500</v>
      </c>
      <c r="D25" s="24"/>
      <c r="E25" s="3"/>
    </row>
    <row r="26" spans="1:5" ht="14.25">
      <c r="A26" s="30" t="s">
        <v>218</v>
      </c>
      <c r="B26" s="33"/>
      <c r="C26" s="34">
        <v>500</v>
      </c>
      <c r="D26" s="24"/>
      <c r="E26" s="3"/>
    </row>
    <row r="27" spans="1:5" ht="14.25">
      <c r="A27" s="30" t="s">
        <v>219</v>
      </c>
      <c r="B27" s="33" t="s">
        <v>349</v>
      </c>
      <c r="C27" s="34"/>
      <c r="D27" s="24"/>
      <c r="E27" s="3"/>
    </row>
    <row r="28" spans="1:5" ht="14.25">
      <c r="A28" s="30" t="s">
        <v>220</v>
      </c>
      <c r="B28" s="33"/>
      <c r="C28" s="34">
        <v>540</v>
      </c>
      <c r="D28" s="24"/>
      <c r="E28" s="3"/>
    </row>
    <row r="29" spans="1:5" ht="14.25">
      <c r="A29" s="146" t="s">
        <v>221</v>
      </c>
      <c r="B29" s="147"/>
      <c r="C29" s="147" t="s">
        <v>350</v>
      </c>
      <c r="D29" s="24"/>
      <c r="E29" s="3"/>
    </row>
    <row r="30" spans="1:5" ht="28.5">
      <c r="A30" s="30" t="s">
        <v>351</v>
      </c>
      <c r="B30" s="95" t="s">
        <v>352</v>
      </c>
      <c r="C30" s="33"/>
      <c r="D30" s="24"/>
      <c r="E30" s="3"/>
    </row>
    <row r="31" spans="1:5" ht="14.25">
      <c r="A31" s="30" t="s">
        <v>222</v>
      </c>
      <c r="B31" s="33" t="s">
        <v>61</v>
      </c>
      <c r="C31" s="33"/>
      <c r="D31" s="24"/>
      <c r="E31" s="3"/>
    </row>
    <row r="32" spans="1:5" ht="14.25">
      <c r="A32" s="25" t="s">
        <v>223</v>
      </c>
      <c r="B32" s="26"/>
      <c r="C32" s="26"/>
      <c r="D32" s="24"/>
      <c r="E32" s="35" t="s">
        <v>224</v>
      </c>
    </row>
    <row r="33" spans="1:5" ht="14.25">
      <c r="A33" s="30" t="s">
        <v>225</v>
      </c>
      <c r="B33" s="138" t="s">
        <v>226</v>
      </c>
      <c r="C33" s="33"/>
      <c r="D33" s="24"/>
      <c r="E33" s="3"/>
    </row>
    <row r="34" spans="1:5" ht="28.5">
      <c r="A34" s="30" t="s">
        <v>227</v>
      </c>
      <c r="B34" s="33" t="s">
        <v>228</v>
      </c>
      <c r="C34" s="33"/>
      <c r="D34" s="24"/>
      <c r="E34" s="3"/>
    </row>
    <row r="35" spans="1:5" ht="14.25">
      <c r="A35" s="148" t="s">
        <v>355</v>
      </c>
      <c r="B35" s="149" t="s">
        <v>353</v>
      </c>
      <c r="C35" s="33"/>
      <c r="D35" s="24"/>
      <c r="E35" s="3"/>
    </row>
    <row r="36" spans="1:5" ht="28.5">
      <c r="A36" s="30" t="s">
        <v>356</v>
      </c>
      <c r="B36" s="33" t="s">
        <v>354</v>
      </c>
      <c r="C36" s="33" t="s">
        <v>229</v>
      </c>
      <c r="D36" s="24"/>
      <c r="E36" s="3"/>
    </row>
    <row r="37" spans="1:5" ht="14.25">
      <c r="A37" s="25" t="s">
        <v>230</v>
      </c>
      <c r="B37" s="26"/>
      <c r="C37" s="26"/>
      <c r="D37" s="24"/>
      <c r="E37" s="27" t="s">
        <v>230</v>
      </c>
    </row>
    <row r="38" spans="1:5" ht="14.25">
      <c r="A38" s="55" t="s">
        <v>231</v>
      </c>
      <c r="B38" s="33" t="s">
        <v>232</v>
      </c>
      <c r="C38" s="33"/>
      <c r="D38" s="24"/>
      <c r="E38" s="3"/>
    </row>
    <row r="39" spans="1:5" ht="42.75">
      <c r="A39" s="150" t="s">
        <v>233</v>
      </c>
      <c r="B39" s="54" t="s">
        <v>234</v>
      </c>
      <c r="C39" s="33"/>
      <c r="D39" s="24"/>
      <c r="E39" s="3"/>
    </row>
    <row r="40" spans="1:5" ht="14.25">
      <c r="A40" s="151" t="s">
        <v>235</v>
      </c>
      <c r="B40" s="149" t="s">
        <v>236</v>
      </c>
      <c r="C40" s="33"/>
      <c r="D40" s="24"/>
      <c r="E40" s="3"/>
    </row>
    <row r="41" spans="1:5" ht="42.75">
      <c r="A41" s="150" t="s">
        <v>237</v>
      </c>
      <c r="B41" s="54"/>
      <c r="C41" s="33" t="s">
        <v>357</v>
      </c>
      <c r="D41" s="24"/>
      <c r="E41" s="3"/>
    </row>
    <row r="42" spans="1:5" ht="304.5" customHeight="1">
      <c r="A42" s="150" t="s">
        <v>358</v>
      </c>
      <c r="B42" s="54" t="s">
        <v>238</v>
      </c>
      <c r="C42" s="33"/>
      <c r="D42" s="24"/>
      <c r="E42" s="3"/>
    </row>
    <row r="43" spans="1:5" ht="14.25">
      <c r="A43" s="56" t="s">
        <v>239</v>
      </c>
      <c r="B43" s="26"/>
      <c r="C43" s="26"/>
      <c r="D43" s="24"/>
      <c r="E43" s="27" t="s">
        <v>239</v>
      </c>
    </row>
    <row r="44" spans="1:5" ht="14.25">
      <c r="A44" s="30" t="s">
        <v>240</v>
      </c>
      <c r="B44" s="33" t="s">
        <v>241</v>
      </c>
      <c r="C44" s="33"/>
      <c r="D44" s="24"/>
      <c r="E44" s="3"/>
    </row>
    <row r="45" spans="1:5" ht="28.5">
      <c r="A45" s="30" t="s">
        <v>242</v>
      </c>
      <c r="B45" s="33"/>
      <c r="C45" s="33" t="s">
        <v>243</v>
      </c>
      <c r="D45" s="24"/>
      <c r="E45" s="3"/>
    </row>
    <row r="46" spans="1:5" ht="14.25">
      <c r="A46" s="25" t="s">
        <v>26</v>
      </c>
      <c r="B46" s="26"/>
      <c r="C46" s="26"/>
      <c r="D46" s="24"/>
      <c r="E46" s="27" t="s">
        <v>26</v>
      </c>
    </row>
    <row r="47" spans="1:5" ht="14.25">
      <c r="A47" s="30" t="s">
        <v>26</v>
      </c>
      <c r="B47" s="33" t="s">
        <v>244</v>
      </c>
      <c r="C47" s="33"/>
      <c r="D47" s="24"/>
      <c r="E47" s="3"/>
    </row>
    <row r="48" spans="1:5" ht="14.25">
      <c r="A48" s="25" t="s">
        <v>86</v>
      </c>
      <c r="B48" s="26"/>
      <c r="C48" s="26"/>
      <c r="D48" s="24"/>
      <c r="E48" s="27" t="s">
        <v>86</v>
      </c>
    </row>
    <row r="49" spans="1:5" ht="86.25" customHeight="1">
      <c r="A49" s="30" t="s">
        <v>360</v>
      </c>
      <c r="B49" s="33" t="s">
        <v>245</v>
      </c>
      <c r="C49" s="33"/>
      <c r="D49" s="24"/>
      <c r="E49" s="3"/>
    </row>
    <row r="50" spans="1:5" ht="114.75">
      <c r="A50" s="152" t="s">
        <v>186</v>
      </c>
      <c r="B50" s="145" t="s">
        <v>361</v>
      </c>
      <c r="C50" s="33"/>
      <c r="D50" s="24"/>
      <c r="E50" s="3"/>
    </row>
    <row r="51" spans="1:5" ht="14.25">
      <c r="A51" s="30"/>
      <c r="B51" s="30"/>
      <c r="C51" s="33"/>
      <c r="D51" s="24"/>
      <c r="E51" s="3"/>
    </row>
    <row r="52" spans="1:5" ht="14.25">
      <c r="A52" s="30"/>
      <c r="B52" s="30"/>
      <c r="C52" s="33"/>
      <c r="D52" s="24"/>
      <c r="E52" s="3"/>
    </row>
    <row r="53" spans="1:5" ht="14.25">
      <c r="A53" s="30"/>
      <c r="B53" s="30"/>
      <c r="C53" s="33"/>
      <c r="D53" s="24"/>
      <c r="E53" s="3"/>
    </row>
  </sheetData>
  <sheetProtection password="C565" sheet="1" objects="1" scenarios="1" formatCells="0" formatColumns="0" formatRows="0"/>
  <hyperlinks>
    <hyperlink ref="B49" r:id="rId1" display="Testování dle bodu PassMark by mělo byt prováděno v programu &quot;Passmark CPU Mark&quot;&#10;který je dostupný ke stažení na stránkách veřejné databáze www.cpubenchmark.net"/>
  </hyperlinks>
  <printOptions/>
  <pageMargins left="0.7875" right="0.7875" top="1.0527777777777778" bottom="1.0527777777777778" header="0.7875" footer="0.7875"/>
  <pageSetup horizontalDpi="300" verticalDpi="300" orientation="portrait" paperSize="9" scale="69" r:id="rId2"/>
  <headerFooter alignWithMargins="0">
    <oddHeader>&amp;C&amp;"Times New Roman,obyčejné"&amp;12&amp;Kffffff&amp;A</oddHeader>
    <oddFooter>&amp;C&amp;"Times New Roman,obyčejné"&amp;12&amp;KffffffStránka 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2"/>
  <sheetViews>
    <sheetView zoomScaleSheetLayoutView="100" zoomScalePageLayoutView="0" workbookViewId="0" topLeftCell="A1">
      <selection activeCell="H2" sqref="H2"/>
    </sheetView>
  </sheetViews>
  <sheetFormatPr defaultColWidth="8.7109375" defaultRowHeight="15"/>
  <cols>
    <col min="1" max="1" width="21.8515625" style="105" customWidth="1"/>
    <col min="2" max="2" width="18.28125" style="105" customWidth="1"/>
    <col min="3" max="3" width="25.8515625" style="105" customWidth="1"/>
    <col min="4" max="4" width="2.57421875" style="105" customWidth="1"/>
    <col min="5" max="5" width="33.8515625" style="105" customWidth="1"/>
    <col min="6" max="16384" width="8.7109375" style="105" customWidth="1"/>
  </cols>
  <sheetData>
    <row r="1" spans="1:5" ht="56.25" customHeight="1">
      <c r="A1" s="123"/>
      <c r="B1" s="123"/>
      <c r="C1" s="107"/>
      <c r="E1" s="7" t="s">
        <v>347</v>
      </c>
    </row>
    <row r="2" spans="1:5" ht="28.5">
      <c r="A2" s="89" t="s">
        <v>15</v>
      </c>
      <c r="B2" s="124" t="s">
        <v>16</v>
      </c>
      <c r="C2" s="124" t="s">
        <v>102</v>
      </c>
      <c r="E2" s="3" t="s">
        <v>15</v>
      </c>
    </row>
    <row r="3" spans="1:5" ht="14.25">
      <c r="A3" s="109" t="s">
        <v>246</v>
      </c>
      <c r="B3" s="109"/>
      <c r="C3" s="109"/>
      <c r="E3" s="10" t="s">
        <v>246</v>
      </c>
    </row>
    <row r="4" spans="1:5" ht="14.25">
      <c r="A4" s="18" t="s">
        <v>247</v>
      </c>
      <c r="B4" s="16"/>
      <c r="C4" s="125" t="s">
        <v>248</v>
      </c>
      <c r="E4" s="11"/>
    </row>
    <row r="5" spans="1:5" ht="14.25">
      <c r="A5" s="18" t="s">
        <v>249</v>
      </c>
      <c r="B5" s="16"/>
      <c r="C5" s="125" t="s">
        <v>185</v>
      </c>
      <c r="E5" s="11"/>
    </row>
    <row r="6" spans="1:5" ht="14.25">
      <c r="A6" s="109" t="s">
        <v>250</v>
      </c>
      <c r="B6" s="110"/>
      <c r="C6" s="129"/>
      <c r="E6" s="10" t="s">
        <v>250</v>
      </c>
    </row>
    <row r="7" spans="1:5" ht="14.25">
      <c r="A7" s="18" t="s">
        <v>251</v>
      </c>
      <c r="B7" s="16" t="s">
        <v>61</v>
      </c>
      <c r="C7" s="125"/>
      <c r="E7" s="11"/>
    </row>
    <row r="8" spans="1:5" ht="14.25">
      <c r="A8" s="18" t="s">
        <v>252</v>
      </c>
      <c r="B8" s="16" t="s">
        <v>61</v>
      </c>
      <c r="C8" s="125"/>
      <c r="E8" s="11"/>
    </row>
    <row r="9" spans="1:5" ht="14.25">
      <c r="A9" s="18" t="s">
        <v>253</v>
      </c>
      <c r="B9" s="16" t="s">
        <v>61</v>
      </c>
      <c r="C9" s="125"/>
      <c r="E9" s="11"/>
    </row>
    <row r="10" spans="1:5" ht="14.25">
      <c r="A10" s="18" t="s">
        <v>254</v>
      </c>
      <c r="B10" s="16" t="s">
        <v>61</v>
      </c>
      <c r="C10" s="125"/>
      <c r="E10" s="12"/>
    </row>
    <row r="11" spans="1:5" ht="14.25">
      <c r="A11" s="109" t="s">
        <v>255</v>
      </c>
      <c r="B11" s="110"/>
      <c r="C11" s="129"/>
      <c r="E11" s="10" t="s">
        <v>255</v>
      </c>
    </row>
    <row r="12" spans="1:5" ht="14.25">
      <c r="A12" s="18" t="s">
        <v>256</v>
      </c>
      <c r="B12" s="16"/>
      <c r="C12" s="125" t="s">
        <v>257</v>
      </c>
      <c r="E12" s="12"/>
    </row>
    <row r="13" spans="1:5" ht="14.25">
      <c r="A13" s="18" t="s">
        <v>258</v>
      </c>
      <c r="B13" s="16" t="s">
        <v>61</v>
      </c>
      <c r="C13" s="125"/>
      <c r="E13" s="11"/>
    </row>
    <row r="14" spans="1:5" ht="14.25">
      <c r="A14" s="18" t="s">
        <v>259</v>
      </c>
      <c r="B14" s="16" t="s">
        <v>61</v>
      </c>
      <c r="C14" s="125"/>
      <c r="E14" s="11"/>
    </row>
    <row r="15" spans="1:5" ht="14.25">
      <c r="A15" s="109" t="s">
        <v>86</v>
      </c>
      <c r="B15" s="110"/>
      <c r="C15" s="129"/>
      <c r="E15" s="10" t="s">
        <v>86</v>
      </c>
    </row>
    <row r="16" spans="1:5" ht="14.25">
      <c r="A16" s="18" t="s">
        <v>260</v>
      </c>
      <c r="B16" s="16"/>
      <c r="C16" s="125">
        <v>1.8</v>
      </c>
      <c r="E16" s="11"/>
    </row>
    <row r="17" spans="1:5" ht="28.5">
      <c r="A17" s="18" t="s">
        <v>261</v>
      </c>
      <c r="B17" s="16" t="s">
        <v>61</v>
      </c>
      <c r="C17" s="125"/>
      <c r="E17" s="11"/>
    </row>
    <row r="18" spans="1:5" ht="42.75">
      <c r="A18" s="18" t="s">
        <v>262</v>
      </c>
      <c r="B18" s="16" t="s">
        <v>61</v>
      </c>
      <c r="C18" s="125"/>
      <c r="E18" s="11"/>
    </row>
    <row r="19" spans="1:5" ht="14.25">
      <c r="A19" s="18"/>
      <c r="B19" s="16"/>
      <c r="C19" s="18"/>
      <c r="E19" s="57"/>
    </row>
    <row r="20" spans="1:5" ht="14.25">
      <c r="A20" s="18"/>
      <c r="B20" s="16"/>
      <c r="C20" s="18"/>
      <c r="E20" s="57"/>
    </row>
    <row r="21" spans="1:5" ht="14.25">
      <c r="A21" s="18"/>
      <c r="B21" s="16"/>
      <c r="C21" s="18"/>
      <c r="E21" s="57"/>
    </row>
    <row r="22" spans="1:5" ht="14.25">
      <c r="A22" s="18"/>
      <c r="B22" s="16"/>
      <c r="C22" s="18"/>
      <c r="E22" s="57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2"/>
  <sheetViews>
    <sheetView zoomScaleSheetLayoutView="100" zoomScalePageLayoutView="0" workbookViewId="0" topLeftCell="A1">
      <selection activeCell="H6" sqref="H6"/>
    </sheetView>
  </sheetViews>
  <sheetFormatPr defaultColWidth="8.7109375" defaultRowHeight="15"/>
  <cols>
    <col min="1" max="1" width="24.7109375" style="105" customWidth="1"/>
    <col min="2" max="2" width="18.140625" style="105" customWidth="1"/>
    <col min="3" max="3" width="25.421875" style="105" customWidth="1"/>
    <col min="4" max="4" width="2.7109375" style="105" customWidth="1"/>
    <col min="5" max="5" width="34.57421875" style="105" customWidth="1"/>
    <col min="6" max="16384" width="8.7109375" style="105" customWidth="1"/>
  </cols>
  <sheetData>
    <row r="1" spans="1:5" ht="55.5" customHeight="1">
      <c r="A1" s="123"/>
      <c r="B1" s="108"/>
      <c r="C1" s="107"/>
      <c r="E1" s="7" t="s">
        <v>347</v>
      </c>
    </row>
    <row r="2" spans="1:5" ht="30" customHeight="1">
      <c r="A2" s="89" t="s">
        <v>15</v>
      </c>
      <c r="B2" s="124" t="s">
        <v>16</v>
      </c>
      <c r="C2" s="124" t="s">
        <v>102</v>
      </c>
      <c r="E2" s="3" t="s">
        <v>15</v>
      </c>
    </row>
    <row r="3" spans="1:5" ht="14.25">
      <c r="A3" s="109" t="s">
        <v>263</v>
      </c>
      <c r="B3" s="109"/>
      <c r="C3" s="109"/>
      <c r="E3" s="10" t="s">
        <v>263</v>
      </c>
    </row>
    <row r="4" spans="1:5" ht="14.25">
      <c r="A4" s="18" t="s">
        <v>264</v>
      </c>
      <c r="B4" s="16" t="s">
        <v>265</v>
      </c>
      <c r="C4" s="125"/>
      <c r="E4" s="11"/>
    </row>
    <row r="5" spans="1:5" ht="14.25">
      <c r="A5" s="109" t="s">
        <v>57</v>
      </c>
      <c r="B5" s="110"/>
      <c r="C5" s="129"/>
      <c r="E5" s="10" t="s">
        <v>57</v>
      </c>
    </row>
    <row r="6" spans="1:5" ht="14.25">
      <c r="A6" s="18" t="s">
        <v>58</v>
      </c>
      <c r="B6" s="16" t="s">
        <v>59</v>
      </c>
      <c r="C6" s="125"/>
      <c r="E6" s="11"/>
    </row>
    <row r="7" spans="1:5" ht="14.25">
      <c r="A7" s="109" t="s">
        <v>86</v>
      </c>
      <c r="B7" s="110"/>
      <c r="C7" s="129"/>
      <c r="E7" s="10" t="s">
        <v>86</v>
      </c>
    </row>
    <row r="8" spans="1:5" ht="14.25">
      <c r="A8" s="18" t="s">
        <v>266</v>
      </c>
      <c r="B8" s="16" t="s">
        <v>61</v>
      </c>
      <c r="C8" s="125"/>
      <c r="E8" s="11"/>
    </row>
    <row r="9" spans="1:5" ht="14.25">
      <c r="A9" s="36" t="s">
        <v>267</v>
      </c>
      <c r="B9" s="16" t="s">
        <v>61</v>
      </c>
      <c r="C9" s="125"/>
      <c r="E9" s="11"/>
    </row>
    <row r="10" spans="1:5" ht="14.25">
      <c r="A10" s="18" t="s">
        <v>268</v>
      </c>
      <c r="B10" s="16" t="s">
        <v>61</v>
      </c>
      <c r="C10" s="125"/>
      <c r="E10" s="11"/>
    </row>
    <row r="11" spans="1:5" ht="14.25">
      <c r="A11" s="18" t="s">
        <v>269</v>
      </c>
      <c r="B11" s="16"/>
      <c r="C11" s="125">
        <v>2</v>
      </c>
      <c r="E11" s="11"/>
    </row>
    <row r="12" spans="1:5" ht="14.25">
      <c r="A12" s="18"/>
      <c r="B12" s="16"/>
      <c r="C12" s="125"/>
      <c r="E12" s="11"/>
    </row>
    <row r="13" spans="1:5" ht="14.25">
      <c r="A13" s="18"/>
      <c r="B13" s="16"/>
      <c r="C13" s="125"/>
      <c r="E13" s="11"/>
    </row>
    <row r="14" spans="1:5" ht="14.25">
      <c r="A14" s="18"/>
      <c r="B14" s="16"/>
      <c r="C14" s="125"/>
      <c r="E14" s="11"/>
    </row>
    <row r="15" spans="1:5" ht="14.25">
      <c r="A15" s="18"/>
      <c r="B15" s="16"/>
      <c r="C15" s="125"/>
      <c r="E15" s="11"/>
    </row>
    <row r="16" spans="1:5" ht="14.25">
      <c r="A16" s="18"/>
      <c r="B16" s="16"/>
      <c r="C16" s="125"/>
      <c r="E16" s="11"/>
    </row>
    <row r="17" spans="1:5" ht="14.25">
      <c r="A17" s="18"/>
      <c r="B17" s="16"/>
      <c r="C17" s="125"/>
      <c r="E17" s="11"/>
    </row>
    <row r="19" spans="1:2" ht="14.25">
      <c r="A19" s="106"/>
      <c r="B19" s="106"/>
    </row>
    <row r="20" spans="1:2" ht="14.25">
      <c r="A20" s="106"/>
      <c r="B20" s="106"/>
    </row>
    <row r="21" spans="1:2" ht="14.25">
      <c r="A21" s="106"/>
      <c r="B21" s="153"/>
    </row>
    <row r="22" ht="14.25">
      <c r="A22" s="106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0"/>
  <sheetViews>
    <sheetView zoomScale="85" zoomScaleNormal="85" zoomScaleSheetLayoutView="85" zoomScalePageLayoutView="0" workbookViewId="0" topLeftCell="C1">
      <selection activeCell="K25" sqref="K25"/>
    </sheetView>
  </sheetViews>
  <sheetFormatPr defaultColWidth="9.140625" defaultRowHeight="15"/>
  <cols>
    <col min="1" max="1" width="22.421875" style="4" customWidth="1"/>
    <col min="2" max="2" width="23.28125" style="4" customWidth="1"/>
    <col min="3" max="3" width="21.57421875" style="4" customWidth="1"/>
    <col min="4" max="4" width="2.28125" style="4" customWidth="1"/>
    <col min="5" max="5" width="31.57421875" style="4" customWidth="1"/>
    <col min="6" max="6" width="2.57421875" style="4" customWidth="1"/>
    <col min="7" max="7" width="22.140625" style="4" customWidth="1"/>
    <col min="8" max="8" width="23.140625" style="4" customWidth="1"/>
    <col min="9" max="9" width="21.28125" style="4" customWidth="1"/>
    <col min="10" max="10" width="2.140625" style="4" customWidth="1"/>
    <col min="11" max="11" width="32.8515625" style="4" customWidth="1"/>
    <col min="12" max="12" width="3.28125" style="4" customWidth="1"/>
    <col min="13" max="13" width="24.140625" style="4" customWidth="1"/>
    <col min="14" max="14" width="22.140625" style="4" customWidth="1"/>
    <col min="15" max="15" width="27.7109375" style="4" customWidth="1"/>
    <col min="16" max="16" width="4.00390625" style="4" customWidth="1"/>
    <col min="17" max="17" width="39.7109375" style="4" customWidth="1"/>
    <col min="18" max="16384" width="8.8515625" style="4" customWidth="1"/>
  </cols>
  <sheetData>
    <row r="1" spans="1:17" ht="52.5" customHeight="1">
      <c r="A1" s="19" t="s">
        <v>148</v>
      </c>
      <c r="B1" s="123"/>
      <c r="C1" s="107"/>
      <c r="D1" s="105"/>
      <c r="E1" s="7" t="s">
        <v>347</v>
      </c>
      <c r="G1" s="19" t="s">
        <v>149</v>
      </c>
      <c r="H1" s="123"/>
      <c r="I1" s="107"/>
      <c r="J1" s="105"/>
      <c r="K1" s="7" t="s">
        <v>347</v>
      </c>
      <c r="M1" s="19" t="s">
        <v>184</v>
      </c>
      <c r="N1" s="123"/>
      <c r="O1" s="107"/>
      <c r="P1" s="105"/>
      <c r="Q1" s="7" t="s">
        <v>347</v>
      </c>
    </row>
    <row r="2" spans="1:17" ht="28.5">
      <c r="A2" s="89" t="s">
        <v>15</v>
      </c>
      <c r="B2" s="124" t="s">
        <v>16</v>
      </c>
      <c r="C2" s="124" t="s">
        <v>102</v>
      </c>
      <c r="D2" s="105"/>
      <c r="E2" s="3" t="s">
        <v>15</v>
      </c>
      <c r="G2" s="89" t="s">
        <v>15</v>
      </c>
      <c r="H2" s="124" t="s">
        <v>16</v>
      </c>
      <c r="I2" s="124" t="s">
        <v>102</v>
      </c>
      <c r="J2" s="105"/>
      <c r="K2" s="3" t="s">
        <v>15</v>
      </c>
      <c r="M2" s="89" t="s">
        <v>15</v>
      </c>
      <c r="N2" s="124" t="s">
        <v>16</v>
      </c>
      <c r="O2" s="124" t="s">
        <v>376</v>
      </c>
      <c r="P2" s="105"/>
      <c r="Q2" s="3" t="s">
        <v>15</v>
      </c>
    </row>
    <row r="3" spans="1:17" ht="14.25">
      <c r="A3" s="109" t="s">
        <v>150</v>
      </c>
      <c r="B3" s="109"/>
      <c r="C3" s="109"/>
      <c r="D3" s="154"/>
      <c r="E3" s="37" t="s">
        <v>150</v>
      </c>
      <c r="G3" s="163" t="s">
        <v>150</v>
      </c>
      <c r="H3" s="163"/>
      <c r="I3" s="163"/>
      <c r="K3" s="37" t="s">
        <v>150</v>
      </c>
      <c r="M3" s="109" t="s">
        <v>150</v>
      </c>
      <c r="N3" s="109"/>
      <c r="O3" s="109"/>
      <c r="P3" s="154"/>
      <c r="Q3" s="37" t="s">
        <v>150</v>
      </c>
    </row>
    <row r="4" spans="1:17" ht="15" customHeight="1">
      <c r="A4" s="18" t="s">
        <v>270</v>
      </c>
      <c r="B4" s="16" t="s">
        <v>271</v>
      </c>
      <c r="C4" s="125"/>
      <c r="D4" s="155"/>
      <c r="E4" s="38"/>
      <c r="G4" s="160" t="s">
        <v>270</v>
      </c>
      <c r="H4" s="16" t="s">
        <v>271</v>
      </c>
      <c r="I4" s="162"/>
      <c r="K4" s="38"/>
      <c r="M4" s="18" t="s">
        <v>270</v>
      </c>
      <c r="N4" s="16" t="s">
        <v>291</v>
      </c>
      <c r="O4" s="125" t="s">
        <v>292</v>
      </c>
      <c r="P4" s="155"/>
      <c r="Q4" s="38"/>
    </row>
    <row r="5" spans="1:17" ht="14.25">
      <c r="A5" s="18" t="s">
        <v>272</v>
      </c>
      <c r="B5" s="32" t="s">
        <v>273</v>
      </c>
      <c r="C5" s="125"/>
      <c r="D5" s="155"/>
      <c r="E5" s="39"/>
      <c r="G5" s="164" t="s">
        <v>272</v>
      </c>
      <c r="H5" s="165" t="s">
        <v>273</v>
      </c>
      <c r="I5" s="162"/>
      <c r="K5" s="39"/>
      <c r="M5" s="18" t="s">
        <v>274</v>
      </c>
      <c r="N5" s="16"/>
      <c r="O5" s="125" t="s">
        <v>293</v>
      </c>
      <c r="P5" s="155"/>
      <c r="Q5" s="38"/>
    </row>
    <row r="6" spans="1:17" ht="14.25">
      <c r="A6" s="18" t="s">
        <v>274</v>
      </c>
      <c r="B6" s="16"/>
      <c r="C6" s="125" t="s">
        <v>275</v>
      </c>
      <c r="D6" s="155"/>
      <c r="E6" s="38"/>
      <c r="G6" s="160" t="s">
        <v>274</v>
      </c>
      <c r="H6" s="161"/>
      <c r="I6" s="162" t="s">
        <v>275</v>
      </c>
      <c r="K6" s="38"/>
      <c r="M6" s="109" t="s">
        <v>276</v>
      </c>
      <c r="N6" s="110"/>
      <c r="O6" s="129"/>
      <c r="P6" s="155"/>
      <c r="Q6" s="37" t="s">
        <v>276</v>
      </c>
    </row>
    <row r="7" spans="1:17" ht="14.25">
      <c r="A7" s="109" t="s">
        <v>276</v>
      </c>
      <c r="B7" s="110"/>
      <c r="C7" s="129"/>
      <c r="D7" s="155"/>
      <c r="E7" s="37" t="s">
        <v>276</v>
      </c>
      <c r="G7" s="163" t="s">
        <v>276</v>
      </c>
      <c r="H7" s="166"/>
      <c r="I7" s="167"/>
      <c r="K7" s="37" t="s">
        <v>276</v>
      </c>
      <c r="M7" s="18" t="s">
        <v>277</v>
      </c>
      <c r="N7" s="16" t="s">
        <v>278</v>
      </c>
      <c r="O7" s="125"/>
      <c r="P7" s="155"/>
      <c r="Q7" s="38"/>
    </row>
    <row r="8" spans="1:17" ht="14.25">
      <c r="A8" s="18" t="s">
        <v>277</v>
      </c>
      <c r="B8" s="16" t="s">
        <v>278</v>
      </c>
      <c r="C8" s="125"/>
      <c r="D8" s="155"/>
      <c r="E8" s="38"/>
      <c r="G8" s="160" t="s">
        <v>277</v>
      </c>
      <c r="H8" s="161" t="s">
        <v>278</v>
      </c>
      <c r="I8" s="162"/>
      <c r="K8" s="38"/>
      <c r="M8" s="109" t="s">
        <v>279</v>
      </c>
      <c r="N8" s="110"/>
      <c r="O8" s="129"/>
      <c r="P8" s="155"/>
      <c r="Q8" s="37" t="s">
        <v>279</v>
      </c>
    </row>
    <row r="9" spans="1:17" ht="14.25">
      <c r="A9" s="109" t="s">
        <v>279</v>
      </c>
      <c r="B9" s="110"/>
      <c r="C9" s="129"/>
      <c r="D9" s="155"/>
      <c r="E9" s="37" t="s">
        <v>279</v>
      </c>
      <c r="G9" s="163" t="s">
        <v>279</v>
      </c>
      <c r="H9" s="166"/>
      <c r="I9" s="167"/>
      <c r="K9" s="37" t="s">
        <v>279</v>
      </c>
      <c r="M9" s="18" t="s">
        <v>280</v>
      </c>
      <c r="N9" s="16"/>
      <c r="O9" s="125">
        <v>3</v>
      </c>
      <c r="P9" s="155"/>
      <c r="Q9" s="38"/>
    </row>
    <row r="10" spans="1:17" ht="14.25">
      <c r="A10" s="18" t="s">
        <v>280</v>
      </c>
      <c r="B10" s="16"/>
      <c r="C10" s="125">
        <v>5</v>
      </c>
      <c r="D10" s="155"/>
      <c r="E10" s="38"/>
      <c r="G10" s="160" t="s">
        <v>280</v>
      </c>
      <c r="H10" s="161"/>
      <c r="I10" s="162">
        <v>3</v>
      </c>
      <c r="K10" s="38"/>
      <c r="M10" s="18" t="s">
        <v>281</v>
      </c>
      <c r="N10" s="16" t="s">
        <v>282</v>
      </c>
      <c r="O10" s="125"/>
      <c r="P10" s="155"/>
      <c r="Q10" s="38"/>
    </row>
    <row r="11" spans="1:17" ht="14.25">
      <c r="A11" s="18" t="s">
        <v>281</v>
      </c>
      <c r="B11" s="16" t="s">
        <v>282</v>
      </c>
      <c r="C11" s="125" t="s">
        <v>283</v>
      </c>
      <c r="D11" s="155"/>
      <c r="E11" s="38"/>
      <c r="G11" s="160" t="s">
        <v>281</v>
      </c>
      <c r="H11" s="161" t="s">
        <v>282</v>
      </c>
      <c r="I11" s="168" t="s">
        <v>283</v>
      </c>
      <c r="K11" s="38"/>
      <c r="M11" s="109" t="s">
        <v>86</v>
      </c>
      <c r="N11" s="110"/>
      <c r="O11" s="129"/>
      <c r="P11" s="155"/>
      <c r="Q11" s="37" t="s">
        <v>86</v>
      </c>
    </row>
    <row r="12" spans="1:17" ht="14.25">
      <c r="A12" s="18" t="s">
        <v>284</v>
      </c>
      <c r="B12" s="16" t="s">
        <v>285</v>
      </c>
      <c r="C12" s="159" t="s">
        <v>286</v>
      </c>
      <c r="D12" s="156"/>
      <c r="E12" s="38"/>
      <c r="G12" s="160" t="s">
        <v>284</v>
      </c>
      <c r="H12" s="161" t="s">
        <v>287</v>
      </c>
      <c r="I12" s="168" t="s">
        <v>286</v>
      </c>
      <c r="K12" s="38"/>
      <c r="M12" s="160" t="s">
        <v>269</v>
      </c>
      <c r="N12" s="161"/>
      <c r="O12" s="162">
        <v>1.8</v>
      </c>
      <c r="P12" s="157"/>
      <c r="Q12" s="38"/>
    </row>
    <row r="13" spans="1:17" ht="14.25">
      <c r="A13" s="109" t="s">
        <v>288</v>
      </c>
      <c r="B13" s="110"/>
      <c r="C13" s="129"/>
      <c r="D13" s="155"/>
      <c r="E13" s="37" t="s">
        <v>288</v>
      </c>
      <c r="G13" s="163" t="s">
        <v>288</v>
      </c>
      <c r="H13" s="166"/>
      <c r="I13" s="167"/>
      <c r="K13" s="37" t="s">
        <v>288</v>
      </c>
      <c r="M13" s="160"/>
      <c r="N13" s="161"/>
      <c r="O13" s="162"/>
      <c r="P13" s="157"/>
      <c r="Q13" s="38"/>
    </row>
    <row r="14" spans="1:17" ht="14.25">
      <c r="A14" s="18" t="s">
        <v>289</v>
      </c>
      <c r="B14" s="16"/>
      <c r="C14" s="159" t="s">
        <v>290</v>
      </c>
      <c r="D14" s="156"/>
      <c r="E14" s="38"/>
      <c r="F14" s="158"/>
      <c r="G14" s="160" t="s">
        <v>289</v>
      </c>
      <c r="H14" s="161"/>
      <c r="I14" s="162" t="s">
        <v>290</v>
      </c>
      <c r="K14" s="38"/>
      <c r="M14" s="160"/>
      <c r="N14" s="161"/>
      <c r="O14" s="162"/>
      <c r="P14" s="157"/>
      <c r="Q14" s="38"/>
    </row>
    <row r="15" spans="1:17" ht="14.25">
      <c r="A15" s="109" t="s">
        <v>86</v>
      </c>
      <c r="B15" s="110"/>
      <c r="C15" s="129"/>
      <c r="D15" s="155"/>
      <c r="E15" s="37" t="s">
        <v>86</v>
      </c>
      <c r="G15" s="163" t="s">
        <v>86</v>
      </c>
      <c r="H15" s="166"/>
      <c r="I15" s="167"/>
      <c r="K15" s="37" t="s">
        <v>86</v>
      </c>
      <c r="M15" s="160"/>
      <c r="N15" s="161"/>
      <c r="O15" s="162"/>
      <c r="P15" s="157"/>
      <c r="Q15" s="38"/>
    </row>
    <row r="16" spans="1:17" ht="14.25">
      <c r="A16" s="160"/>
      <c r="B16" s="161"/>
      <c r="C16" s="162"/>
      <c r="D16" s="157"/>
      <c r="E16" s="38"/>
      <c r="G16" s="160"/>
      <c r="H16" s="161"/>
      <c r="I16" s="162"/>
      <c r="K16" s="38"/>
      <c r="M16" s="160"/>
      <c r="N16" s="161"/>
      <c r="O16" s="162"/>
      <c r="P16" s="157"/>
      <c r="Q16" s="38"/>
    </row>
    <row r="17" spans="1:17" ht="14.25">
      <c r="A17" s="160"/>
      <c r="B17" s="161"/>
      <c r="C17" s="162"/>
      <c r="D17" s="157"/>
      <c r="E17" s="38"/>
      <c r="G17" s="160"/>
      <c r="H17" s="161"/>
      <c r="I17" s="162"/>
      <c r="K17" s="38"/>
      <c r="M17" s="160"/>
      <c r="N17" s="161"/>
      <c r="O17" s="162"/>
      <c r="P17" s="157"/>
      <c r="Q17" s="38"/>
    </row>
    <row r="18" spans="1:17" ht="14.25">
      <c r="A18" s="160"/>
      <c r="B18" s="161"/>
      <c r="C18" s="162"/>
      <c r="D18" s="157"/>
      <c r="E18" s="38"/>
      <c r="G18" s="160"/>
      <c r="H18" s="161"/>
      <c r="I18" s="162"/>
      <c r="K18" s="38"/>
      <c r="M18" s="160"/>
      <c r="N18" s="161"/>
      <c r="O18" s="162"/>
      <c r="P18" s="157"/>
      <c r="Q18" s="38"/>
    </row>
    <row r="19" spans="1:17" ht="14.25">
      <c r="A19" s="160"/>
      <c r="B19" s="161"/>
      <c r="C19" s="162"/>
      <c r="D19" s="157"/>
      <c r="E19" s="38"/>
      <c r="G19" s="160"/>
      <c r="H19" s="160"/>
      <c r="I19" s="162"/>
      <c r="K19" s="38"/>
      <c r="M19" s="160"/>
      <c r="N19" s="160"/>
      <c r="O19" s="162"/>
      <c r="P19" s="157"/>
      <c r="Q19" s="38"/>
    </row>
    <row r="20" spans="1:15" ht="14.25">
      <c r="A20" s="66"/>
      <c r="B20" s="66"/>
      <c r="C20" s="66"/>
      <c r="M20" s="66"/>
      <c r="N20" s="66"/>
      <c r="O20" s="66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4" r:id="rId1"/>
  <colBreaks count="2" manualBreakCount="2">
    <brk id="5" max="65535" man="1"/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2022-01-25T14:16:37Z</cp:lastPrinted>
  <dcterms:modified xsi:type="dcterms:W3CDTF">2022-02-09T08:59:07Z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