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22 Unimec II - doplnění gastro vybavení\01) ZD\"/>
    </mc:Choice>
  </mc:AlternateContent>
  <bookViews>
    <workbookView xWindow="-30825" yWindow="-90" windowWidth="30930" windowHeight="16440"/>
  </bookViews>
  <sheets>
    <sheet name="Ostatní vybavení" sheetId="5" r:id="rId1"/>
  </sheets>
  <definedNames>
    <definedName name="_00013_00015_1PP_1" localSheetId="0">'Ostatní vybavení'!$A$3:$L$4</definedName>
    <definedName name="_00013_00015_1PP_2" localSheetId="0">'Ostatní vybavení'!#REF!</definedName>
    <definedName name="_00013_00015_1PP_3" localSheetId="0">'Ostatní vybavení'!#REF!</definedName>
    <definedName name="_xlnm._FilterDatabase" localSheetId="0" hidden="1">'Ostatní vybavení'!$A$4:$Q$14</definedName>
    <definedName name="_xlnm.Print_Area" localSheetId="0">'Ostatní vybavení'!$A$1:$P$20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5" l="1"/>
  <c r="N19" i="5"/>
  <c r="O17" i="5" l="1"/>
  <c r="O16" i="5"/>
  <c r="O13" i="5"/>
  <c r="O12" i="5"/>
  <c r="O11" i="5"/>
  <c r="O9" i="5"/>
  <c r="O8" i="5"/>
  <c r="O6" i="5"/>
  <c r="O14" i="5" l="1"/>
  <c r="P14" i="5" l="1"/>
  <c r="P19" i="5"/>
  <c r="C19" i="5"/>
  <c r="D19" i="5"/>
  <c r="E19" i="5"/>
  <c r="F19" i="5"/>
  <c r="H19" i="5"/>
  <c r="I19" i="5"/>
  <c r="J19" i="5"/>
  <c r="K19" i="5"/>
  <c r="L19" i="5"/>
  <c r="B19" i="5"/>
  <c r="O20" i="5" l="1"/>
  <c r="P20" i="5"/>
  <c r="G14" i="5"/>
  <c r="G19" i="5" l="1"/>
</calcChain>
</file>

<file path=xl/connections.xml><?xml version="1.0" encoding="utf-8"?>
<connections xmlns="http://schemas.openxmlformats.org/spreadsheetml/2006/main">
  <connection id="1" sourceFile="D:\DWG\2013\ZS Čimice Nehonský\00013-00011 - Libčická gastro.xls" odcFile="C:\Users\Tomas\Documents\Zdroje dat\00013-00011 - Libčická gastro '00013-00011$'.odc" keepAlive="1" name="00013-00011 - Libčická gastro '00013-00011$'" type="5" refreshedVersion="0" new="1" background="1">
    <dbPr connection="Provider=Microsoft.ACE.OLEDB.12.0;Password=&quot;&quot;;User ID=Admin;Data Source=D:\DWG\2013\ZS Čimice Nehonský\00013-00011 - Libčická gastro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00013-00011$'" commandType="3"/>
  </connection>
  <connection id="2" name="00013-00015-1PP" type="6" refreshedVersion="0" background="1">
    <textPr codePage="65001" sourceFile="D:\DWG\2013\ZS Čimice Nehonský\00013-00015-1PP.csv" decimal="," thousands="." tab="0">
      <textFields>
        <textField/>
      </textFields>
    </textPr>
  </connection>
  <connection id="3" name="00013-00015-1PP1" type="6" refreshedVersion="4" background="1">
    <textPr codePage="65001" sourceFile="D:\DWG\2013\ZS Čimice Nehonský\00013-00015-1PP.csv" decimal="," thousands=".">
      <textFields>
        <textField/>
      </textFields>
    </textPr>
  </connection>
  <connection id="4" name="00013-00015-1PP25" type="6" refreshedVersion="4" background="1" saveData="1">
    <textPr codePage="65001" sourceFile="D:\DWG\2013\ZS Čimice Nehonský\00013-00015-1PP.csv" decimal="," thousands="." tab="0" semicolon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<sst xmlns="http://schemas.openxmlformats.org/spreadsheetml/2006/main" count="47" uniqueCount="47">
  <si>
    <t>Popis</t>
  </si>
  <si>
    <t>Voda teplá</t>
  </si>
  <si>
    <t>Voda studená</t>
  </si>
  <si>
    <t>Příkon celkový (kW)</t>
  </si>
  <si>
    <t>Poznámka</t>
  </si>
  <si>
    <t>Voda studená změkčená</t>
  </si>
  <si>
    <t>Odpad</t>
  </si>
  <si>
    <t>Plyn</t>
  </si>
  <si>
    <t>Ks / Kpl</t>
  </si>
  <si>
    <t>Č. poz.</t>
  </si>
  <si>
    <t>230 V (kW)</t>
  </si>
  <si>
    <t>400 V (kW)</t>
  </si>
  <si>
    <t>1. PP</t>
  </si>
  <si>
    <t>Rozměry (Š × H × V) (mm)</t>
  </si>
  <si>
    <t>Cena za ks     bez DPH</t>
  </si>
  <si>
    <t>Cena celkem vč. DPH</t>
  </si>
  <si>
    <t>S1.107 – Sklad zeleniny</t>
  </si>
  <si>
    <t>S1.109 – Čistá zelenina</t>
  </si>
  <si>
    <t>S1.105 – Varna</t>
  </si>
  <si>
    <t>1.98 – Bar</t>
  </si>
  <si>
    <t>Celkem</t>
  </si>
  <si>
    <t xml:space="preserve"> 1.98 – Bufet</t>
  </si>
  <si>
    <t>Stolní váha 15 kg, Kompaktní dvourozsahová přenosná stolní váha s výpočtem ceny pro komerční použití. 
2 podsvětlené LCD displeje s klávesnicí na straně operátora (prodejce) 
Mechanická vodotěsná číslicová klávesnice s akustickou indikací stisknuté klávesy
Nerezová plošina 300x230 mm
Zabudovaná baterie (cca. 70 hodin provozu na jedno nabití) a dobíjecí (napájecí) adaptér 230VAC
Konektor RS232 pro připojení tiskárny</t>
  </si>
  <si>
    <t>320x125x330</t>
  </si>
  <si>
    <t>Cena celkem bez DPH</t>
  </si>
  <si>
    <t>32.1.</t>
  </si>
  <si>
    <t>23.1.1</t>
  </si>
  <si>
    <t>8.1</t>
  </si>
  <si>
    <t>8.2.</t>
  </si>
  <si>
    <t>1200 x 1000</t>
  </si>
  <si>
    <t>350x250x300</t>
  </si>
  <si>
    <t>MLÝNEK NA MASO - mele maso nahrubo a potom najemno v jednom cyklu, průměr matrice 98 mm, výkon až 450 kg/hod, celonerezové provedení, 1x háček, 1xtlačka na vkládání masa, 1xvelká násypná mísa. Součástí dodávky je také průtlačná deska 4, 5, 12 mm, stírací nůž, křížový nůž</t>
  </si>
  <si>
    <t>PLASTOVÝ ROŠT NA BRAMBORY osazený na podlaze - statická nosnost 1600kg, dynamická nosnost 1000 kg. Rošt bude stohovatelný</t>
  </si>
  <si>
    <t>VAKUOVACÍ BALICÍ STROJ - s plně nerezovou konstrukcí, hluboko tažená vakuová komora se zaoblenými rohy, transparentní víko, lišta 420 mm, šířka sváru 3,5 mm, digitální ovládání, rozměry komory 370 x 420 x 180 mm, délka cyklu 20-40 s</t>
  </si>
  <si>
    <t>530 x 490 x440</t>
  </si>
  <si>
    <t>500 x 475 x 740</t>
  </si>
  <si>
    <t>ODŠŤAVŇOVAČ CITRUSŮ s výpustným samoobslužným ventilem - automatické spuštění po vhození citrusu do podavače, drátěný podavač s kapacitou na 4 ks pomerančů, s 2 sběrnými nádobami na slupky, sběrná vanička se sítkem s výpustným ventilem, dvojitý magnetický bezpečnostní detektor, elektronická ochrana motoru, digitální displej s trvoalou inidkaí počtu zpracovaných pomerančů, ochrana proti vlhkosti IP-X4, pro lisování plodů velikosti 62 až 81 mm, kalibrátor pomerančů,</t>
  </si>
  <si>
    <t>220 x 230 x 440</t>
  </si>
  <si>
    <t>MIXÉR BAROVÝ - min. 40 programů pro mixování produktu teplého, studeného, mraženého, digitální LED displej pro komunikaci s mixerem, přímá tlačítka pro volby programu a tlačítko pulsní volby, funkce interlock. Včetně protihlukového izolovaného krytu nádoby, izolované motorové jednotky, USB rozhraní pro upgrade softwaru, 2 ks mixovacích nádob každá 1,9 l bez použití BPA, protiskluzových lyžin. Produkce 200-300 koktejlů za den. Přístoj je vybaven tepelnou ochrannou, 9 rychlostmi, automatickým vypnutím a automatickou regulací otáček.</t>
  </si>
  <si>
    <t>KOSTIČKOVAČ 10 x 10 x 10 mm pro stolní kráječ zeleniny CL 52. Složený ze dvou disků: plátkovač a mřížka.</t>
  </si>
  <si>
    <t>DRŽÁK disků nástěnný nerez, 3 věšáky pro 6 disků pro stolní kráječ zeleniny CL 52.</t>
  </si>
  <si>
    <t>320 x 220 x 15</t>
  </si>
  <si>
    <t>MATRICE MM2 pro zatavovací baličku Horeca Termopack SV 400. Pro dvoudílné misky typu MM2 o rozměru 227 x 178 mm. Vybavena gumovým těsněním, které zaručuje dokonalé usazení misky při jejím zatavování.</t>
  </si>
  <si>
    <t>Součástí nabídkové ceny bude i koordinace s generálním dodavatelem stavby a kontrola správnosti napojovacích bodů na stavbě.</t>
  </si>
  <si>
    <t>Pro uvedené rozměry a číselně vyjádřené hodnoty je povolená tolerance +/- 5 %. Neplatí pro hodnoty, kde je uvedeno minimální nebo maximální údaj.</t>
  </si>
  <si>
    <t>Poznámky a další požadavky zadavatele:</t>
  </si>
  <si>
    <t>Dodavatel předloží v nabídce technické listy výrobce ke všem položkám nabízené technologie, ze kterých bude patrné splnění technických požadavků dle zadávací dokumentace.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</si>
</sst>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Arial Unicode MS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name val="Arial Unicode MS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 shrinkToFi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 shrinkToFit="1"/>
    </xf>
    <xf numFmtId="0" fontId="8" fillId="0" borderId="3" xfId="0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 shrinkToFit="1"/>
    </xf>
    <xf numFmtId="0" fontId="8" fillId="0" borderId="6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 shrinkToFit="1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 shrinkToFit="1"/>
    </xf>
    <xf numFmtId="0" fontId="9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00013-00015-1PP_1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topLeftCell="A4" zoomScale="90" zoomScaleNormal="90" zoomScaleSheetLayoutView="70" workbookViewId="0">
      <selection activeCell="L14" sqref="L14"/>
    </sheetView>
  </sheetViews>
  <sheetFormatPr defaultColWidth="9.140625" defaultRowHeight="12.75"/>
  <cols>
    <col min="1" max="1" width="5" style="5" customWidth="1"/>
    <col min="2" max="2" width="77.7109375" style="6" customWidth="1"/>
    <col min="3" max="3" width="5.28515625" style="7" customWidth="1"/>
    <col min="4" max="4" width="18.28515625" style="1" customWidth="1"/>
    <col min="5" max="6" width="6.85546875" style="7" customWidth="1"/>
    <col min="7" max="7" width="8.5703125" style="7" customWidth="1"/>
    <col min="8" max="8" width="15.140625" style="7" customWidth="1"/>
    <col min="9" max="9" width="9.28515625" style="7" customWidth="1"/>
    <col min="10" max="10" width="7.140625" style="7" customWidth="1"/>
    <col min="11" max="11" width="11.42578125" style="7" customWidth="1"/>
    <col min="12" max="12" width="7.140625" style="7" customWidth="1"/>
    <col min="13" max="13" width="19.140625" style="7" bestFit="1" customWidth="1"/>
    <col min="14" max="14" width="14.28515625" style="14" customWidth="1"/>
    <col min="15" max="15" width="14.140625" style="14" customWidth="1"/>
    <col min="16" max="16" width="14.28515625" style="7" hidden="1" customWidth="1"/>
    <col min="17" max="17" width="9.140625" style="4"/>
    <col min="18" max="18" width="9.140625" style="22"/>
    <col min="19" max="16384" width="9.140625" style="4"/>
  </cols>
  <sheetData>
    <row r="1" spans="1:18" s="13" customFormat="1">
      <c r="A1" s="5"/>
      <c r="B1" s="6"/>
      <c r="C1" s="7"/>
      <c r="D1" s="1"/>
      <c r="E1" s="7"/>
      <c r="F1" s="7"/>
      <c r="G1" s="7"/>
      <c r="H1" s="7"/>
      <c r="I1" s="7"/>
      <c r="J1" s="7"/>
      <c r="K1" s="7"/>
      <c r="L1" s="7"/>
      <c r="M1" s="7"/>
      <c r="N1" s="14"/>
      <c r="O1" s="14"/>
      <c r="P1" s="7"/>
      <c r="R1" s="22"/>
    </row>
    <row r="2" spans="1:18" s="13" customFormat="1" ht="13.5" thickBot="1">
      <c r="A2" s="5"/>
      <c r="B2" s="6"/>
      <c r="C2" s="7"/>
      <c r="D2" s="1"/>
      <c r="E2" s="7"/>
      <c r="F2" s="7"/>
      <c r="G2" s="7"/>
      <c r="H2" s="7"/>
      <c r="I2" s="7"/>
      <c r="J2" s="7"/>
      <c r="K2" s="7"/>
      <c r="L2" s="7"/>
      <c r="M2" s="7"/>
      <c r="N2" s="14"/>
      <c r="O2" s="14"/>
      <c r="P2" s="7"/>
      <c r="R2" s="22"/>
    </row>
    <row r="3" spans="1:18" s="2" customFormat="1" ht="39" thickBot="1">
      <c r="A3" s="9" t="s">
        <v>9</v>
      </c>
      <c r="B3" s="10" t="s">
        <v>0</v>
      </c>
      <c r="C3" s="10" t="s">
        <v>8</v>
      </c>
      <c r="D3" s="10" t="s">
        <v>13</v>
      </c>
      <c r="E3" s="10" t="s">
        <v>10</v>
      </c>
      <c r="F3" s="10" t="s">
        <v>11</v>
      </c>
      <c r="G3" s="10" t="s">
        <v>3</v>
      </c>
      <c r="H3" s="10" t="s">
        <v>7</v>
      </c>
      <c r="I3" s="10" t="s">
        <v>2</v>
      </c>
      <c r="J3" s="10" t="s">
        <v>1</v>
      </c>
      <c r="K3" s="10" t="s">
        <v>5</v>
      </c>
      <c r="L3" s="10" t="s">
        <v>6</v>
      </c>
      <c r="M3" s="10" t="s">
        <v>4</v>
      </c>
      <c r="N3" s="15" t="s">
        <v>14</v>
      </c>
      <c r="O3" s="21" t="s">
        <v>24</v>
      </c>
      <c r="P3" s="19" t="s">
        <v>15</v>
      </c>
      <c r="Q3" s="1"/>
      <c r="R3" s="23"/>
    </row>
    <row r="4" spans="1:18" s="2" customFormat="1" ht="18.600000000000001" customHeight="1" thickBot="1">
      <c r="A4" s="71" t="s">
        <v>12</v>
      </c>
      <c r="B4" s="72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/>
      <c r="P4" s="11"/>
      <c r="R4" s="23"/>
    </row>
    <row r="5" spans="1:18" ht="13.5" customHeight="1" thickBot="1">
      <c r="A5" s="73" t="s">
        <v>16</v>
      </c>
      <c r="B5" s="7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9"/>
      <c r="P5" s="12"/>
    </row>
    <row r="6" spans="1:18" s="3" customFormat="1" ht="23.25" thickBot="1">
      <c r="A6" s="30">
        <v>3</v>
      </c>
      <c r="B6" s="31" t="s">
        <v>32</v>
      </c>
      <c r="C6" s="32">
        <v>2</v>
      </c>
      <c r="D6" s="32" t="s">
        <v>29</v>
      </c>
      <c r="E6" s="32"/>
      <c r="F6" s="32"/>
      <c r="G6" s="32"/>
      <c r="H6" s="32"/>
      <c r="I6" s="32"/>
      <c r="J6" s="32"/>
      <c r="K6" s="32"/>
      <c r="L6" s="32"/>
      <c r="M6" s="33"/>
      <c r="N6" s="64">
        <v>0</v>
      </c>
      <c r="O6" s="34">
        <f>C6*N6</f>
        <v>0</v>
      </c>
      <c r="P6" s="16"/>
      <c r="R6" s="8"/>
    </row>
    <row r="7" spans="1:18" ht="13.5" thickBot="1">
      <c r="A7" s="73" t="s">
        <v>17</v>
      </c>
      <c r="B7" s="7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9"/>
      <c r="P7" s="12"/>
    </row>
    <row r="8" spans="1:18" s="3" customFormat="1" ht="21" customHeight="1">
      <c r="A8" s="56" t="s">
        <v>27</v>
      </c>
      <c r="B8" s="35" t="s">
        <v>39</v>
      </c>
      <c r="C8" s="36">
        <v>1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65">
        <v>0</v>
      </c>
      <c r="O8" s="37">
        <f>C8*N8</f>
        <v>0</v>
      </c>
      <c r="P8" s="16"/>
      <c r="R8" s="8"/>
    </row>
    <row r="9" spans="1:18" s="3" customFormat="1" ht="21" customHeight="1" thickBot="1">
      <c r="A9" s="57" t="s">
        <v>28</v>
      </c>
      <c r="B9" s="31" t="s">
        <v>40</v>
      </c>
      <c r="C9" s="32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66">
        <v>0</v>
      </c>
      <c r="O9" s="34">
        <f>C9*N9</f>
        <v>0</v>
      </c>
      <c r="P9" s="16"/>
      <c r="R9" s="8"/>
    </row>
    <row r="10" spans="1:18" ht="13.5" thickBot="1">
      <c r="A10" s="73" t="s">
        <v>18</v>
      </c>
      <c r="B10" s="74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/>
      <c r="P10" s="12"/>
    </row>
    <row r="11" spans="1:18" s="3" customFormat="1" ht="42" customHeight="1">
      <c r="A11" s="38">
        <v>23</v>
      </c>
      <c r="B11" s="39" t="s">
        <v>33</v>
      </c>
      <c r="C11" s="40">
        <v>1</v>
      </c>
      <c r="D11" s="40" t="s">
        <v>34</v>
      </c>
      <c r="E11" s="40">
        <v>0.55000000000000004</v>
      </c>
      <c r="F11" s="40"/>
      <c r="G11" s="40"/>
      <c r="H11" s="40"/>
      <c r="I11" s="40"/>
      <c r="J11" s="40"/>
      <c r="K11" s="40"/>
      <c r="L11" s="40"/>
      <c r="M11" s="40"/>
      <c r="N11" s="67">
        <v>0</v>
      </c>
      <c r="O11" s="41">
        <f>C11*N11</f>
        <v>0</v>
      </c>
      <c r="P11" s="18"/>
      <c r="R11" s="8"/>
    </row>
    <row r="12" spans="1:18" s="3" customFormat="1" ht="21" customHeight="1">
      <c r="A12" s="56" t="s">
        <v>26</v>
      </c>
      <c r="B12" s="35" t="s">
        <v>42</v>
      </c>
      <c r="C12" s="36">
        <v>1</v>
      </c>
      <c r="D12" s="36" t="s">
        <v>41</v>
      </c>
      <c r="E12" s="36"/>
      <c r="F12" s="36"/>
      <c r="G12" s="36"/>
      <c r="H12" s="36"/>
      <c r="I12" s="36"/>
      <c r="J12" s="36"/>
      <c r="K12" s="36"/>
      <c r="L12" s="36"/>
      <c r="M12" s="58"/>
      <c r="N12" s="65">
        <v>0</v>
      </c>
      <c r="O12" s="41">
        <f>C12*N12</f>
        <v>0</v>
      </c>
      <c r="P12" s="18"/>
      <c r="R12" s="8"/>
    </row>
    <row r="13" spans="1:18" s="3" customFormat="1" ht="43.15" customHeight="1">
      <c r="A13" s="42" t="s">
        <v>25</v>
      </c>
      <c r="B13" s="43" t="s">
        <v>31</v>
      </c>
      <c r="C13" s="44">
        <v>1</v>
      </c>
      <c r="D13" s="44" t="s">
        <v>30</v>
      </c>
      <c r="E13" s="44"/>
      <c r="F13" s="44"/>
      <c r="G13" s="44"/>
      <c r="H13" s="44"/>
      <c r="I13" s="44"/>
      <c r="J13" s="44"/>
      <c r="K13" s="44"/>
      <c r="L13" s="44"/>
      <c r="M13" s="44"/>
      <c r="N13" s="68">
        <v>0</v>
      </c>
      <c r="O13" s="41">
        <f>C13*N13</f>
        <v>0</v>
      </c>
      <c r="P13" s="18"/>
      <c r="R13" s="8"/>
    </row>
    <row r="14" spans="1:18" s="3" customFormat="1" ht="74.25" customHeight="1" thickBot="1">
      <c r="A14" s="42">
        <v>42</v>
      </c>
      <c r="B14" s="45" t="s">
        <v>22</v>
      </c>
      <c r="C14" s="46">
        <v>1</v>
      </c>
      <c r="D14" s="46" t="s">
        <v>23</v>
      </c>
      <c r="E14" s="46">
        <v>0.15</v>
      </c>
      <c r="F14" s="46">
        <v>0</v>
      </c>
      <c r="G14" s="46">
        <f>E14*C14</f>
        <v>0.15</v>
      </c>
      <c r="H14" s="44"/>
      <c r="I14" s="44"/>
      <c r="J14" s="44"/>
      <c r="K14" s="44"/>
      <c r="L14" s="44"/>
      <c r="M14" s="46"/>
      <c r="N14" s="69">
        <v>0</v>
      </c>
      <c r="O14" s="41">
        <f>N14*C14</f>
        <v>0</v>
      </c>
      <c r="P14" s="18">
        <f t="shared" ref="P14" si="0">O14*1.21</f>
        <v>0</v>
      </c>
      <c r="R14" s="8"/>
    </row>
    <row r="15" spans="1:18" ht="13.5" thickBot="1">
      <c r="A15" s="73" t="s">
        <v>19</v>
      </c>
      <c r="B15" s="7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12"/>
    </row>
    <row r="16" spans="1:18" s="3" customFormat="1" ht="60" customHeight="1">
      <c r="A16" s="47">
        <v>26</v>
      </c>
      <c r="B16" s="35" t="s">
        <v>36</v>
      </c>
      <c r="C16" s="36">
        <v>1</v>
      </c>
      <c r="D16" s="36" t="s">
        <v>35</v>
      </c>
      <c r="E16" s="36">
        <v>0.3</v>
      </c>
      <c r="F16" s="36"/>
      <c r="G16" s="36"/>
      <c r="H16" s="36"/>
      <c r="I16" s="36"/>
      <c r="J16" s="36"/>
      <c r="K16" s="36"/>
      <c r="L16" s="36"/>
      <c r="M16" s="36"/>
      <c r="N16" s="65">
        <v>0</v>
      </c>
      <c r="O16" s="37">
        <f>C16*N16</f>
        <v>0</v>
      </c>
      <c r="P16" s="16"/>
      <c r="R16" s="8"/>
    </row>
    <row r="17" spans="1:18" s="3" customFormat="1" ht="61.15" customHeight="1" thickBot="1">
      <c r="A17" s="30">
        <v>27</v>
      </c>
      <c r="B17" s="31" t="s">
        <v>38</v>
      </c>
      <c r="C17" s="32">
        <v>1</v>
      </c>
      <c r="D17" s="32" t="s">
        <v>37</v>
      </c>
      <c r="E17" s="32">
        <v>1.82</v>
      </c>
      <c r="F17" s="32"/>
      <c r="G17" s="32"/>
      <c r="H17" s="32"/>
      <c r="I17" s="32"/>
      <c r="J17" s="32"/>
      <c r="K17" s="32"/>
      <c r="L17" s="32"/>
      <c r="M17" s="32"/>
      <c r="N17" s="66">
        <v>0</v>
      </c>
      <c r="O17" s="34">
        <f>C17*N17</f>
        <v>0</v>
      </c>
      <c r="P17" s="16"/>
      <c r="R17" s="8"/>
    </row>
    <row r="18" spans="1:18" ht="13.5" customHeight="1" thickBot="1">
      <c r="A18" s="73" t="s">
        <v>21</v>
      </c>
      <c r="B18" s="7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9"/>
      <c r="P18" s="12"/>
    </row>
    <row r="19" spans="1:18" s="3" customFormat="1" ht="72.75" customHeight="1" thickBot="1">
      <c r="A19" s="30">
        <v>25</v>
      </c>
      <c r="B19" s="45" t="str">
        <f>B$14</f>
        <v>Stolní váha 15 kg, Kompaktní dvourozsahová přenosná stolní váha s výpočtem ceny pro komerční použití. 
2 podsvětlené LCD displeje s klávesnicí na straně operátora (prodejce) 
Mechanická vodotěsná číslicová klávesnice s akustickou indikací stisknuté klávesy
Nerezová plošina 300x230 mm
Zabudovaná baterie (cca. 70 hodin provozu na jedno nabití) a dobíjecí (napájecí) adaptér 230VAC
Konektor RS232 pro připojení tiskárny</v>
      </c>
      <c r="C19" s="45">
        <f t="shared" ref="C19:L19" si="1">C$14</f>
        <v>1</v>
      </c>
      <c r="D19" s="48" t="str">
        <f t="shared" si="1"/>
        <v>320x125x330</v>
      </c>
      <c r="E19" s="48">
        <f t="shared" si="1"/>
        <v>0.15</v>
      </c>
      <c r="F19" s="48">
        <f t="shared" si="1"/>
        <v>0</v>
      </c>
      <c r="G19" s="48">
        <f t="shared" si="1"/>
        <v>0.15</v>
      </c>
      <c r="H19" s="48">
        <f t="shared" si="1"/>
        <v>0</v>
      </c>
      <c r="I19" s="48">
        <f t="shared" si="1"/>
        <v>0</v>
      </c>
      <c r="J19" s="48">
        <f t="shared" si="1"/>
        <v>0</v>
      </c>
      <c r="K19" s="48">
        <f t="shared" si="1"/>
        <v>0</v>
      </c>
      <c r="L19" s="48">
        <f t="shared" si="1"/>
        <v>0</v>
      </c>
      <c r="M19" s="48"/>
      <c r="N19" s="70">
        <f>N14</f>
        <v>0</v>
      </c>
      <c r="O19" s="49">
        <f>N19*C19</f>
        <v>0</v>
      </c>
      <c r="P19" s="17">
        <f t="shared" ref="P19" si="2">O19*1.21</f>
        <v>0</v>
      </c>
      <c r="R19" s="8"/>
    </row>
    <row r="20" spans="1:18" ht="13.5" thickBot="1">
      <c r="A20" s="50"/>
      <c r="B20" s="51" t="s">
        <v>20</v>
      </c>
      <c r="C20" s="52"/>
      <c r="D20" s="53"/>
      <c r="E20" s="52"/>
      <c r="F20" s="52"/>
      <c r="G20" s="52"/>
      <c r="H20" s="52"/>
      <c r="I20" s="52"/>
      <c r="J20" s="52"/>
      <c r="K20" s="52"/>
      <c r="L20" s="52"/>
      <c r="M20" s="52"/>
      <c r="N20" s="54"/>
      <c r="O20" s="55">
        <f>SUM(O5:O19)</f>
        <v>0</v>
      </c>
      <c r="P20" s="20">
        <f>SUM(P5:P19)</f>
        <v>0</v>
      </c>
    </row>
    <row r="21" spans="1:18" ht="13.5" customHeight="1"/>
    <row r="22" spans="1:18">
      <c r="B22" s="63" t="s">
        <v>45</v>
      </c>
    </row>
    <row r="23" spans="1:18" ht="45">
      <c r="B23" s="61" t="s">
        <v>46</v>
      </c>
    </row>
    <row r="24" spans="1:18" ht="30">
      <c r="B24" s="62" t="s">
        <v>43</v>
      </c>
    </row>
    <row r="25" spans="1:18" ht="30">
      <c r="B25" s="62" t="s">
        <v>44</v>
      </c>
    </row>
    <row r="26" spans="1:18" ht="15">
      <c r="B26" s="60"/>
    </row>
    <row r="27" spans="1:18" ht="15">
      <c r="B27" s="59"/>
    </row>
  </sheetData>
  <mergeCells count="6">
    <mergeCell ref="A4:B4"/>
    <mergeCell ref="A5:B5"/>
    <mergeCell ref="A15:B15"/>
    <mergeCell ref="A18:B18"/>
    <mergeCell ref="A10:B10"/>
    <mergeCell ref="A7:B7"/>
  </mergeCells>
  <pageMargins left="0.7" right="0.7" top="0.78740157499999996" bottom="0.78740157499999996" header="0.3" footer="0.3"/>
  <pageSetup paperSize="8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Ostatní vybavení</vt:lpstr>
      <vt:lpstr>'Ostatní vybavení'!_00013_00015_1PP_1</vt:lpstr>
      <vt:lpstr>'Ostatní vybavení'!Oblast_tisku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Škrabal Ondřej</cp:lastModifiedBy>
  <cp:lastPrinted>2021-08-30T10:21:28Z</cp:lastPrinted>
  <dcterms:created xsi:type="dcterms:W3CDTF">2013-08-05T12:33:37Z</dcterms:created>
  <dcterms:modified xsi:type="dcterms:W3CDTF">2022-04-21T09:51:09Z</dcterms:modified>
</cp:coreProperties>
</file>