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/>
  <bookViews>
    <workbookView minimized="1" xWindow="61471" yWindow="1065" windowWidth="21600" windowHeight="11835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<sst xmlns="http://schemas.openxmlformats.org/spreadsheetml/2006/main" count="73" uniqueCount="43">
  <si>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</si>
  <si>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</si>
  <si>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</si>
  <si>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</si>
  <si>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</si>
  <si>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</si>
  <si>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</si>
  <si>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</si>
  <si>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</si>
  <si>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</si>
  <si>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</si>
  <si>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</si>
  <si>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</si>
  <si>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</si>
  <si>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</si>
  <si>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</si>
  <si>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</si>
  <si>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</si>
  <si>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</si>
  <si>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</si>
  <si>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30125110-5 – Tonery pro laserové tiskárny/faxové přístroje</t>
  </si>
  <si>
    <t>Výzva č. 83 v DNS „UK FSV – „DNS dodávky standardní techniky ICT 2019 až 2022“ - Fakulta sociálních věd Univerzity Karlovy  
Příloha č. 1 – Technická specifikace_cenová nabídka</t>
  </si>
  <si>
    <t>Toner Venyšová CJP</t>
  </si>
  <si>
    <t>Toner Koterová IKSŽ</t>
  </si>
  <si>
    <t>Toner IT May</t>
  </si>
  <si>
    <t>Toner Kyocera Mita TK-1170 originální toner
Barva černá
Nesmí být alternativní ani použitý 
Pro tiskárnu Kyocera M2040dn
Záruka min. 2 roky
Cena nesmí přesáhnout 1 818,- Kč bez DPH/ks</t>
  </si>
  <si>
    <t>Toner Canon C-EXV59 černý originální toner
Barva černá
Nesmí být alternativní ani použitý 
Pro tiskárnu Canon imageRUNNER 2630i
Záruka min. 2 roky
Cena nesmí přesáhnout 1 818,- Kč bez DPH/ks</t>
  </si>
  <si>
    <t>Toner Canon C-EXV50 černý originální toner
Barva černá
Nesmí být alternativní ani použitý 
Pro tiskárnu Canon imageRUNNER 1435i
Záruka min. 2 roky
Cena nesmí přesáhnout 1 479,- Kč bez DPH/ks</t>
  </si>
  <si>
    <t>Toner Canon C-EXV37 originální toner
Barva černá
Nesmí být alternativní ani použitý 
Pro tiskárnu Canon imageRUNNER 1730i
Záruka min. 2 roky
Cena nesmí přesáhnout 1 743,- Kč bez DPH/ks</t>
  </si>
  <si>
    <t>Toner Canon C-EXV47 originální toner
Barva černá
Nesmí být alternativní ani použitý 
Pro tiskárnu Canon iR-C255i
Záruka min. 2 roky
Cena nesmí přesáhnout 2 297,- Kč bez DPH/ks</t>
  </si>
  <si>
    <t>Toner Canon C-EXV49C originální toner
Barva azurová
Nesmí být alternativní ani použitý 
Pro tiskárnu Canon C3520i
Záruka min. 2 roky
Cena nesmí přesáhnout 1 693,- Kč bez DPH/ks</t>
  </si>
  <si>
    <t>Toner Canon C-EXV49BK originální toner
Barva černá
Nesmí být alternativní ani použitý 
Pro tiskárnu Canon C3520i
Záruka min. 2 roky
Cena nesmí přesáhnout 1 301,- Kč bez DPH/ks</t>
  </si>
  <si>
    <t>Monitor GAUK Mišák IES</t>
  </si>
  <si>
    <t>30231310-3-Ploché monitory</t>
  </si>
  <si>
    <t>Toner HP CF400X č. 201X originální toner
Barva černá
Nesmí být alternativní ani použitý 
Pro tiskárnu HP Color LaserJet Pro MFP M277
Záruka min. 2 roky
Cena nesmí přesáhnout 2 314,- Kč bez DPH/ks</t>
  </si>
  <si>
    <t>FSV UK
Smetanovo nábřeží 6,
Praha 1</t>
  </si>
  <si>
    <t>FSV UK
Opletalova 26, 
110 00 Praha 1</t>
  </si>
  <si>
    <t>FSV UK
Pekařská 16, 
158 00 Praha 5</t>
  </si>
  <si>
    <t>Toner Canon C-EXV49Y originální toner
Barva žlutá
Nesmí být alternativní ani použitý 
Pro tiskárnu Canon C3520i
Záruka min. 2 roky
Cena nesmí přesáhnout 1 867,- Kč bez DPH/ks</t>
  </si>
  <si>
    <t>Toner Canon C-EXV55BK originální toner
Barva černá
Nesmí být alternativní ani použitý 
Pro tiskárnu Canon imageRUNNER C 256 i
Záruka min. 2 roky
Cena nesmí přesáhnout 1 149,- Kč bez DPH/ks</t>
  </si>
  <si>
    <t>Toner Canon C-EXV37BK originální toner
Barva černá
Nesmí být alternativní ani použitý 
Pro tiskárnu Canon iR – 1731i
Záruka min. 2 roky
Cena nesmí přesáhnout 1 270,- Kč bez DPH/ks</t>
  </si>
  <si>
    <t>Toner Canon C-EXV39BK originální toner
Barva černá
Nesmí být alternativní ani použitý 
Pro tiskárnu Canon iR ADV 4235i
Záruka min. 2 roky
Cena nesmí přesáhnout 1 371,- Kč bez DPH/ks</t>
  </si>
  <si>
    <t>Monitor 27" (například: Dell SE2722H)
Velikost monitoru min. 27"
Rozlišení monitoru min. FullHD
Odezva max. 8ms
Kontrast alespoň 3000:1
Zobrazovací frekvence min. 75Hz
Funkce min. FreeSync, VESA
Rozhraní připojení min.: HDMI 1.4, VGA
Záruka: min. 2 roky (cena nesmí překročit 3 959,- Kč bez DPH/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</si>
</sst>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</cellStyleXfs>
  <cellXfs count="41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1" fillId="0" borderId="1" xfId="21" applyFont="1" applyBorder="1" applyAlignment="1">
      <alignment horizontal="left" vertical="top" wrapText="1"/>
      <protection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 applyFont="1" applyAlignment="1">
      <alignment/>
    </xf>
    <xf numFmtId="0" fontId="1" fillId="0" borderId="1" xfId="0" applyFont="1" applyBorder="1" applyAlignment="1">
      <alignment vertical="top" wrapText="1"/>
    </xf>
    <xf numFmtId="0" fontId="0" fillId="3" borderId="1" xfId="0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3" borderId="1" xfId="0" applyFont="1" applyFill="1" applyBorder="1" applyAlignment="1">
      <alignment horizontal="left" vertical="top" wrapText="1"/>
    </xf>
    <xf numFmtId="164" fontId="4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9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Mustr_nab_2010022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27"/>
  <sheetViews>
    <sheetView tabSelected="1" zoomScale="70" zoomScaleNormal="70" zoomScalePageLayoutView="70" workbookViewId="0" topLeftCell="A10">
      <selection activeCell="E14" sqref="E14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31" t="s">
        <v>21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29" ht="46.5" customHeight="1">
      <c r="A2" s="12"/>
      <c r="B2" s="9" t="s">
        <v>0</v>
      </c>
      <c r="C2" s="9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1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14" customFormat="1" ht="76.5">
      <c r="A3" s="6">
        <v>1</v>
      </c>
      <c r="B3" s="24" t="s">
        <v>22</v>
      </c>
      <c r="C3" s="27" t="s">
        <v>25</v>
      </c>
      <c r="D3" s="5"/>
      <c r="E3" s="5"/>
      <c r="F3" s="21">
        <v>1</v>
      </c>
      <c r="G3" s="22"/>
      <c r="H3" s="8">
        <f aca="true" t="shared" si="0" ref="H3:H15">G3*1.21</f>
        <v>0</v>
      </c>
      <c r="I3" s="8">
        <f aca="true" t="shared" si="1" ref="I3:I15">H3*F3</f>
        <v>0</v>
      </c>
      <c r="J3" s="30" t="s">
        <v>37</v>
      </c>
      <c r="K3" s="13" t="s">
        <v>20</v>
      </c>
      <c r="L3" s="7">
        <v>220190</v>
      </c>
      <c r="M3" s="25"/>
      <c r="N3" s="25"/>
    </row>
    <row r="4" spans="1:13" s="15" customFormat="1" ht="76.5">
      <c r="A4" s="6">
        <v>2</v>
      </c>
      <c r="B4" s="24" t="s">
        <v>22</v>
      </c>
      <c r="C4" s="29" t="s">
        <v>34</v>
      </c>
      <c r="D4" s="5"/>
      <c r="E4" s="5"/>
      <c r="F4" s="21">
        <v>1</v>
      </c>
      <c r="G4" s="22"/>
      <c r="H4" s="8">
        <f t="shared" si="0"/>
        <v>0</v>
      </c>
      <c r="I4" s="8">
        <f t="shared" si="1"/>
        <v>0</v>
      </c>
      <c r="J4" s="30" t="s">
        <v>37</v>
      </c>
      <c r="K4" s="13" t="s">
        <v>20</v>
      </c>
      <c r="L4" s="7">
        <v>220190</v>
      </c>
      <c r="M4" s="25"/>
    </row>
    <row r="5" spans="1:13" s="15" customFormat="1" ht="76.5">
      <c r="A5" s="6">
        <v>3</v>
      </c>
      <c r="B5" s="24" t="s">
        <v>22</v>
      </c>
      <c r="C5" s="27" t="s">
        <v>26</v>
      </c>
      <c r="D5" s="5"/>
      <c r="E5" s="5"/>
      <c r="F5" s="21">
        <v>1</v>
      </c>
      <c r="G5" s="22"/>
      <c r="H5" s="8">
        <f t="shared" si="0"/>
        <v>0</v>
      </c>
      <c r="I5" s="8">
        <f t="shared" si="1"/>
        <v>0</v>
      </c>
      <c r="J5" s="30" t="s">
        <v>37</v>
      </c>
      <c r="K5" s="13" t="s">
        <v>20</v>
      </c>
      <c r="L5" s="7">
        <v>220190</v>
      </c>
      <c r="M5" s="25"/>
    </row>
    <row r="6" spans="1:13" s="15" customFormat="1" ht="76.5">
      <c r="A6" s="6">
        <v>4</v>
      </c>
      <c r="B6" s="24" t="s">
        <v>22</v>
      </c>
      <c r="C6" s="27" t="s">
        <v>27</v>
      </c>
      <c r="D6" s="5"/>
      <c r="E6" s="5"/>
      <c r="F6" s="21">
        <v>1</v>
      </c>
      <c r="G6" s="22"/>
      <c r="H6" s="8">
        <f t="shared" si="0"/>
        <v>0</v>
      </c>
      <c r="I6" s="8">
        <f t="shared" si="1"/>
        <v>0</v>
      </c>
      <c r="J6" s="30" t="s">
        <v>36</v>
      </c>
      <c r="K6" s="13" t="s">
        <v>20</v>
      </c>
      <c r="L6" s="7">
        <v>220191</v>
      </c>
      <c r="M6" s="25"/>
    </row>
    <row r="7" spans="1:13" s="28" customFormat="1" ht="76.5">
      <c r="A7" s="6">
        <v>5</v>
      </c>
      <c r="B7" s="24" t="s">
        <v>22</v>
      </c>
      <c r="C7" s="27" t="s">
        <v>28</v>
      </c>
      <c r="D7" s="5"/>
      <c r="E7" s="5"/>
      <c r="F7" s="21">
        <v>1</v>
      </c>
      <c r="G7" s="22"/>
      <c r="H7" s="8">
        <f t="shared" si="0"/>
        <v>0</v>
      </c>
      <c r="I7" s="8">
        <f t="shared" si="1"/>
        <v>0</v>
      </c>
      <c r="J7" s="13" t="s">
        <v>35</v>
      </c>
      <c r="K7" s="13" t="s">
        <v>20</v>
      </c>
      <c r="L7" s="7">
        <v>220192</v>
      </c>
      <c r="M7" s="25"/>
    </row>
    <row r="8" spans="1:13" s="28" customFormat="1" ht="76.5">
      <c r="A8" s="6">
        <v>6</v>
      </c>
      <c r="B8" s="23" t="s">
        <v>23</v>
      </c>
      <c r="C8" s="29" t="s">
        <v>29</v>
      </c>
      <c r="D8" s="5"/>
      <c r="E8" s="5"/>
      <c r="F8" s="21">
        <v>1</v>
      </c>
      <c r="G8" s="22"/>
      <c r="H8" s="8">
        <f t="shared" si="0"/>
        <v>0</v>
      </c>
      <c r="I8" s="8">
        <f t="shared" si="1"/>
        <v>0</v>
      </c>
      <c r="J8" s="13" t="s">
        <v>35</v>
      </c>
      <c r="K8" s="13" t="s">
        <v>20</v>
      </c>
      <c r="L8" s="7">
        <v>220195</v>
      </c>
      <c r="M8" s="25"/>
    </row>
    <row r="9" spans="1:13" s="28" customFormat="1" ht="76.5">
      <c r="A9" s="6">
        <v>7</v>
      </c>
      <c r="B9" s="23" t="s">
        <v>23</v>
      </c>
      <c r="C9" s="29" t="s">
        <v>30</v>
      </c>
      <c r="D9" s="5"/>
      <c r="E9" s="5"/>
      <c r="F9" s="21">
        <v>1</v>
      </c>
      <c r="G9" s="22"/>
      <c r="H9" s="8">
        <f t="shared" si="0"/>
        <v>0</v>
      </c>
      <c r="I9" s="8">
        <f t="shared" si="1"/>
        <v>0</v>
      </c>
      <c r="J9" s="13" t="s">
        <v>35</v>
      </c>
      <c r="K9" s="13" t="s">
        <v>20</v>
      </c>
      <c r="L9" s="7">
        <v>220195</v>
      </c>
      <c r="M9" s="25"/>
    </row>
    <row r="10" spans="1:13" s="28" customFormat="1" ht="76.5">
      <c r="A10" s="6">
        <v>8</v>
      </c>
      <c r="B10" s="23" t="s">
        <v>23</v>
      </c>
      <c r="C10" s="29" t="s">
        <v>31</v>
      </c>
      <c r="D10" s="5"/>
      <c r="E10" s="5"/>
      <c r="F10" s="21">
        <v>1</v>
      </c>
      <c r="G10" s="22"/>
      <c r="H10" s="8">
        <f t="shared" si="0"/>
        <v>0</v>
      </c>
      <c r="I10" s="8">
        <f t="shared" si="1"/>
        <v>0</v>
      </c>
      <c r="J10" s="13" t="s">
        <v>35</v>
      </c>
      <c r="K10" s="13" t="s">
        <v>20</v>
      </c>
      <c r="L10" s="7">
        <v>220195</v>
      </c>
      <c r="M10" s="25"/>
    </row>
    <row r="11" spans="1:13" s="28" customFormat="1" ht="76.5">
      <c r="A11" s="6">
        <v>9</v>
      </c>
      <c r="B11" s="23" t="s">
        <v>24</v>
      </c>
      <c r="C11" s="29" t="s">
        <v>38</v>
      </c>
      <c r="D11" s="5"/>
      <c r="E11" s="5"/>
      <c r="F11" s="21">
        <v>2</v>
      </c>
      <c r="G11" s="22"/>
      <c r="H11" s="8">
        <f t="shared" si="0"/>
        <v>0</v>
      </c>
      <c r="I11" s="8">
        <f t="shared" si="1"/>
        <v>0</v>
      </c>
      <c r="J11" s="13" t="s">
        <v>35</v>
      </c>
      <c r="K11" s="13" t="s">
        <v>20</v>
      </c>
      <c r="L11" s="7">
        <v>220187</v>
      </c>
      <c r="M11" s="25"/>
    </row>
    <row r="12" spans="1:13" s="28" customFormat="1" ht="76.5">
      <c r="A12" s="6">
        <v>10</v>
      </c>
      <c r="B12" s="23" t="s">
        <v>24</v>
      </c>
      <c r="C12" s="29" t="s">
        <v>39</v>
      </c>
      <c r="D12" s="5"/>
      <c r="E12" s="5"/>
      <c r="F12" s="21">
        <v>2</v>
      </c>
      <c r="G12" s="22"/>
      <c r="H12" s="8">
        <f t="shared" si="0"/>
        <v>0</v>
      </c>
      <c r="I12" s="8">
        <f t="shared" si="1"/>
        <v>0</v>
      </c>
      <c r="J12" s="13" t="s">
        <v>35</v>
      </c>
      <c r="K12" s="13" t="s">
        <v>20</v>
      </c>
      <c r="L12" s="7">
        <v>220187</v>
      </c>
      <c r="M12" s="25"/>
    </row>
    <row r="13" spans="1:13" s="28" customFormat="1" ht="76.5">
      <c r="A13" s="6">
        <v>11</v>
      </c>
      <c r="B13" s="23" t="s">
        <v>24</v>
      </c>
      <c r="C13" s="29" t="s">
        <v>40</v>
      </c>
      <c r="D13" s="5"/>
      <c r="E13" s="5"/>
      <c r="F13" s="21">
        <v>2</v>
      </c>
      <c r="G13" s="22"/>
      <c r="H13" s="8">
        <f t="shared" si="0"/>
        <v>0</v>
      </c>
      <c r="I13" s="8">
        <f t="shared" si="1"/>
        <v>0</v>
      </c>
      <c r="J13" s="13" t="s">
        <v>35</v>
      </c>
      <c r="K13" s="13" t="s">
        <v>20</v>
      </c>
      <c r="L13" s="7">
        <v>220187</v>
      </c>
      <c r="M13" s="25"/>
    </row>
    <row r="14" spans="1:13" s="28" customFormat="1" ht="76.5">
      <c r="A14" s="6">
        <v>12</v>
      </c>
      <c r="B14" s="23" t="s">
        <v>24</v>
      </c>
      <c r="C14" s="29" t="s">
        <v>41</v>
      </c>
      <c r="D14" s="5"/>
      <c r="E14" s="5"/>
      <c r="F14" s="21">
        <v>2</v>
      </c>
      <c r="G14" s="22"/>
      <c r="H14" s="8">
        <f t="shared" si="0"/>
        <v>0</v>
      </c>
      <c r="I14" s="8">
        <f t="shared" si="1"/>
        <v>0</v>
      </c>
      <c r="J14" s="13" t="s">
        <v>35</v>
      </c>
      <c r="K14" s="13" t="s">
        <v>20</v>
      </c>
      <c r="L14" s="7">
        <v>220187</v>
      </c>
      <c r="M14" s="25"/>
    </row>
    <row r="15" spans="1:13" s="28" customFormat="1" ht="114.75">
      <c r="A15" s="6">
        <v>13</v>
      </c>
      <c r="B15" s="23" t="s">
        <v>32</v>
      </c>
      <c r="C15" s="26" t="s">
        <v>42</v>
      </c>
      <c r="D15" s="5"/>
      <c r="E15" s="5"/>
      <c r="F15" s="21">
        <v>1</v>
      </c>
      <c r="G15" s="22"/>
      <c r="H15" s="8">
        <f t="shared" si="0"/>
        <v>0</v>
      </c>
      <c r="I15" s="8">
        <f t="shared" si="1"/>
        <v>0</v>
      </c>
      <c r="J15" s="30" t="s">
        <v>36</v>
      </c>
      <c r="K15" s="13" t="s">
        <v>33</v>
      </c>
      <c r="L15" s="7">
        <v>220193</v>
      </c>
      <c r="M15" s="25"/>
    </row>
    <row r="16" spans="1:13" ht="15.75" customHeight="1">
      <c r="A16" s="33" t="s">
        <v>11</v>
      </c>
      <c r="B16" s="34"/>
      <c r="C16" s="34"/>
      <c r="D16" s="16"/>
      <c r="E16" s="16"/>
      <c r="F16" s="35">
        <f>F17/1.21</f>
        <v>0</v>
      </c>
      <c r="G16" s="36"/>
      <c r="H16" s="36"/>
      <c r="I16" s="36"/>
      <c r="J16" s="17"/>
      <c r="K16" s="17"/>
      <c r="L16" s="18"/>
      <c r="M16" s="25"/>
    </row>
    <row r="17" spans="1:12" ht="15.75" customHeight="1" thickBot="1">
      <c r="A17" s="37" t="s">
        <v>12</v>
      </c>
      <c r="B17" s="38"/>
      <c r="C17" s="38"/>
      <c r="D17" s="19"/>
      <c r="E17" s="19"/>
      <c r="F17" s="39">
        <f>SUM(I3:I15)</f>
        <v>0</v>
      </c>
      <c r="G17" s="40"/>
      <c r="H17" s="40"/>
      <c r="I17" s="40"/>
      <c r="J17" s="19"/>
      <c r="K17" s="19"/>
      <c r="L17" s="20"/>
    </row>
    <row r="18" spans="1:12" ht="15.75" customHeight="1">
      <c r="A18" s="2"/>
      <c r="F18" s="2"/>
      <c r="G18" s="3"/>
      <c r="H18" s="3"/>
      <c r="I18" s="3"/>
      <c r="J18" s="3"/>
      <c r="K18" s="3"/>
      <c r="L18" s="3"/>
    </row>
    <row r="19" spans="1:6" ht="15.75" customHeight="1">
      <c r="A19" s="2"/>
      <c r="C19" s="4" t="s">
        <v>13</v>
      </c>
      <c r="F19" s="2"/>
    </row>
    <row r="20" spans="1:6" ht="15.75" customHeight="1">
      <c r="A20" s="2"/>
      <c r="F20" s="2"/>
    </row>
    <row r="21" spans="1:6" ht="15.75" customHeight="1">
      <c r="A21" s="2"/>
      <c r="C21" s="4" t="s">
        <v>14</v>
      </c>
      <c r="F21" s="2"/>
    </row>
    <row r="22" spans="1:6" ht="15.75" customHeight="1">
      <c r="A22" s="2"/>
      <c r="C22" s="4" t="s">
        <v>15</v>
      </c>
      <c r="F22" s="2"/>
    </row>
    <row r="23" spans="1:6" ht="15.75" customHeight="1">
      <c r="A23" s="2"/>
      <c r="C23" s="4" t="s">
        <v>16</v>
      </c>
      <c r="F23" s="2"/>
    </row>
    <row r="24" spans="1:6" ht="15.75" customHeight="1">
      <c r="A24" s="2"/>
      <c r="C24" s="4" t="s">
        <v>17</v>
      </c>
      <c r="F24" s="2"/>
    </row>
    <row r="25" spans="1:6" ht="15.75" customHeight="1">
      <c r="A25" s="2"/>
      <c r="C25" s="4" t="s">
        <v>18</v>
      </c>
      <c r="F25" s="2"/>
    </row>
    <row r="26" spans="1:6" ht="15.75" customHeight="1">
      <c r="A26" s="2"/>
      <c r="F26" s="2"/>
    </row>
    <row r="27" spans="1:6" ht="15.75" customHeight="1">
      <c r="A27" s="2"/>
      <c r="C27" s="4" t="s">
        <v>19</v>
      </c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spans="1:6" ht="15.75" customHeight="1">
      <c r="A221" s="2"/>
      <c r="F221" s="2"/>
    </row>
    <row r="222" spans="1:6" ht="15.75" customHeight="1">
      <c r="A222" s="2"/>
      <c r="F222" s="2"/>
    </row>
    <row r="223" spans="1:6" ht="15.75" customHeight="1">
      <c r="A223" s="2"/>
      <c r="F223" s="2"/>
    </row>
    <row r="224" spans="1:6" ht="15.75" customHeight="1">
      <c r="A224" s="2"/>
      <c r="F224" s="2"/>
    </row>
    <row r="225" spans="1:6" ht="15.75" customHeight="1">
      <c r="A225" s="2"/>
      <c r="F225" s="2"/>
    </row>
    <row r="226" spans="1:6" ht="15.75" customHeight="1">
      <c r="A226" s="2"/>
      <c r="F226" s="2"/>
    </row>
    <row r="227" spans="1:6" ht="15.75" customHeight="1">
      <c r="A227" s="2"/>
      <c r="F227" s="2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A1:L1"/>
    <mergeCell ref="A16:C16"/>
    <mergeCell ref="F16:I16"/>
    <mergeCell ref="A17:C17"/>
    <mergeCell ref="F17:I17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38" r:id="rId1"/>
  <headerFooter>
    <oddFooter>&amp;CVýzva č. 83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cp:lastPrinted>2022-05-09T12:24:03Z</cp:lastPrinted>
  <dcterms:created xsi:type="dcterms:W3CDTF">2016-08-01T15:32:31Z</dcterms:created>
  <dcterms:modified xsi:type="dcterms:W3CDTF">2022-05-10T07:50:08Z</dcterms:modified>
  <cp:category/>
  <cp:version/>
  <cp:contentType/>
  <cp:contentStatus/>
</cp:coreProperties>
</file>